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ralpatel/Desktop/Rutgers/RUTJER201809DATA3/01-Excel/Homework1/Instructions/"/>
    </mc:Choice>
  </mc:AlternateContent>
  <xr:revisionPtr revIDLastSave="0" documentId="13_ncr:1_{B323C823-2FBE-484F-B07A-01579067E6F7}" xr6:coauthVersionLast="36" xr6:coauthVersionMax="36" xr10:uidLastSave="{00000000-0000-0000-0000-000000000000}"/>
  <bookViews>
    <workbookView xWindow="0" yWindow="460" windowWidth="25600" windowHeight="14180" activeTab="4" xr2:uid="{00000000-000D-0000-FFFF-FFFF00000000}"/>
  </bookViews>
  <sheets>
    <sheet name="Sheet1" sheetId="1" r:id="rId1"/>
    <sheet name="Stacked Column 1" sheetId="3" r:id="rId2"/>
    <sheet name="Stacked Column 2" sheetId="5" r:id="rId3"/>
    <sheet name="Line Chart" sheetId="7" r:id="rId4"/>
    <sheet name="Bonus" sheetId="8" r:id="rId5"/>
  </sheets>
  <calcPr calcId="162913"/>
  <pivotCaches>
    <pivotCache cacheId="0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B13" i="8"/>
  <c r="D12" i="8"/>
  <c r="B12" i="8"/>
  <c r="D11" i="8"/>
  <c r="B11" i="8"/>
  <c r="D10" i="8"/>
  <c r="B10" i="8"/>
  <c r="D9" i="8"/>
  <c r="B9" i="8"/>
  <c r="D8" i="8"/>
  <c r="B8" i="8"/>
  <c r="D7" i="8"/>
  <c r="B7" i="8"/>
  <c r="D6" i="8"/>
  <c r="B6" i="8"/>
  <c r="D5" i="8"/>
  <c r="B5" i="8"/>
  <c r="D4" i="8"/>
  <c r="B4" i="8"/>
  <c r="D3" i="8"/>
  <c r="B3" i="8"/>
  <c r="D2" i="8"/>
  <c r="B2" i="8"/>
  <c r="C13" i="8"/>
  <c r="C12" i="8"/>
  <c r="C11" i="8"/>
  <c r="C10" i="8"/>
  <c r="C9" i="8"/>
  <c r="C8" i="8"/>
  <c r="C7" i="8"/>
  <c r="C6" i="8"/>
  <c r="C5" i="8"/>
  <c r="C4" i="8"/>
  <c r="C3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<sst xmlns="http://schemas.openxmlformats.org/spreadsheetml/2006/main" count="28935" uniqueCount="8400">
  <si>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</si>
  <si>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</si>
  <si>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</si>
  <si>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</si>
  <si>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</si>
  <si>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</si>
  <si>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</si>
  <si>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</si>
  <si>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</si>
  <si>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</si>
  <si>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</si>
  <si>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</si>
  <si>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</si>
  <si>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</si>
  <si>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</si>
  <si>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</si>
  <si>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</si>
  <si>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</si>
  <si>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</si>
  <si>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</si>
  <si>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</si>
  <si>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</si>
  <si>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</si>
  <si>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</si>
  <si>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</si>
  <si>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</si>
  <si>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</si>
  <si>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</si>
  <si>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</si>
  <si>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</si>
  <si>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</si>
  <si>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</si>
  <si>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</si>
  <si>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</si>
  <si>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</si>
  <si>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</si>
  <si>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</si>
  <si>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</si>
  <si>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</si>
  <si>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</si>
  <si>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</si>
  <si>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</si>
  <si>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</si>
  <si>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</si>
  <si>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</si>
  <si>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</si>
  <si>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</si>
  <si>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</si>
  <si>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</si>
  <si>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</si>
  <si>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</si>
  <si>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</si>
  <si>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</si>
  <si>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</si>
  <si>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</si>
  <si>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</si>
  <si>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</si>
  <si>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</si>
  <si>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</si>
  <si>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</si>
  <si>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</si>
  <si>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</si>
  <si>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</si>
  <si>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</si>
  <si>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</si>
  <si>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</si>
  <si>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</si>
  <si>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</si>
  <si>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</si>
  <si>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</si>
  <si>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</si>
  <si>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</si>
  <si>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</si>
  <si>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</si>
  <si>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</si>
  <si>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</si>
  <si>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</si>
  <si>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</si>
  <si>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</si>
  <si>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</si>
  <si>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</si>
  <si>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</si>
  <si>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</si>
  <si>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</si>
  <si>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</si>
  <si>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</si>
  <si>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</si>
  <si>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</si>
  <si>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</si>
  <si>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</si>
  <si>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</si>
  <si>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</si>
  <si>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</si>
  <si>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</si>
  <si>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</si>
  <si>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</si>
  <si>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</si>
  <si>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</si>
  <si>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</si>
  <si>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</si>
  <si>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</si>
  <si>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</si>
  <si>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</si>
  <si>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</si>
  <si>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</si>
  <si>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</si>
  <si>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</si>
  <si>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</si>
  <si>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</si>
  <si>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</si>
  <si>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</si>
  <si>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</si>
  <si>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</si>
  <si>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</si>
  <si>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</si>
  <si>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</si>
  <si>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</si>
  <si>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</si>
  <si>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</si>
  <si>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</si>
  <si>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</si>
  <si>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</si>
  <si>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</si>
  <si>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</si>
  <si>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</si>
  <si>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</si>
  <si>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</si>
  <si>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</si>
  <si>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</si>
  <si>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</si>
  <si>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</si>
  <si>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</si>
  <si>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</si>
  <si>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</si>
  <si>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</si>
  <si>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</si>
  <si>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</si>
  <si>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</si>
  <si>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</si>
  <si>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</si>
  <si>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</si>
  <si>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</si>
  <si>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</si>
  <si>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</si>
  <si>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</si>
  <si>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</si>
  <si>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</si>
  <si>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</si>
  <si>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</si>
  <si>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</si>
  <si>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</si>
  <si>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</si>
  <si>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</si>
  <si>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</si>
  <si>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</si>
  <si>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</si>
  <si>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</si>
  <si>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</si>
  <si>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</si>
  <si>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</si>
  <si>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</si>
  <si>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</si>
  <si>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</si>
  <si>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</si>
  <si>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</si>
  <si>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</si>
  <si>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</si>
  <si>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</si>
  <si>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</si>
  <si>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</si>
  <si>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</si>
  <si>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</si>
  <si>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</si>
  <si>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</si>
  <si>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</si>
  <si>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</si>
  <si>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</si>
  <si>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</si>
  <si>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</si>
  <si>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</si>
  <si>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</si>
  <si>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</si>
  <si>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</si>
  <si>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</si>
  <si>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</si>
  <si>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</si>
  <si>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</si>
  <si>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</si>
  <si>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</si>
  <si>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</si>
  <si>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</si>
  <si>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</si>
  <si>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</si>
  <si>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</si>
  <si>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</si>
  <si>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</si>
  <si>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</si>
  <si>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</si>
  <si>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</si>
  <si>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</si>
  <si>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</si>
  <si>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</si>
  <si>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</si>
  <si>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</si>
  <si>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</si>
  <si>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</si>
  <si>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</si>
  <si>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</si>
  <si>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</si>
  <si>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</si>
  <si>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</si>
  <si>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</si>
  <si>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</si>
  <si>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</si>
  <si>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</si>
  <si>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</si>
  <si>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</si>
  <si>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</si>
  <si>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</si>
  <si>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</si>
  <si>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</si>
  <si>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</si>
  <si>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</si>
  <si>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</si>
  <si>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</si>
  <si>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</si>
  <si>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</si>
  <si>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</si>
  <si>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</si>
  <si>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</si>
  <si>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</si>
  <si>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</si>
  <si>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</si>
  <si>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</si>
  <si>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</si>
  <si>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</si>
  <si>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</si>
  <si>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</si>
  <si>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</si>
  <si>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</si>
  <si>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</si>
  <si>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</si>
  <si>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</si>
  <si>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</si>
  <si>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</si>
  <si>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</si>
  <si>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</si>
  <si>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</si>
  <si>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</si>
  <si>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</si>
  <si>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</si>
  <si>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</si>
  <si>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</si>
  <si>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</si>
  <si>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</si>
  <si>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</si>
  <si>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</si>
  <si>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</si>
  <si>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</si>
  <si>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</si>
  <si>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</si>
  <si>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</si>
  <si>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</si>
  <si>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</si>
  <si>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</si>
  <si>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</si>
  <si>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</si>
  <si>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</si>
  <si>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</si>
  <si>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</si>
  <si>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</si>
  <si>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</si>
  <si>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</si>
  <si>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</si>
  <si>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</si>
  <si>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</si>
  <si>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</si>
  <si>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</si>
  <si>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</si>
  <si>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</si>
  <si>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</si>
  <si>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</si>
  <si>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</si>
  <si>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</si>
  <si>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</si>
  <si>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</si>
  <si>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</si>
  <si>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</si>
  <si>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</si>
  <si>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</si>
  <si>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</si>
  <si>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</si>
  <si>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</si>
  <si>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</si>
  <si>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</si>
  <si>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</si>
  <si>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</si>
  <si>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</si>
  <si>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</si>
  <si>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</si>
  <si>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</si>
  <si>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</si>
  <si>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</si>
  <si>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</si>
  <si>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</si>
  <si>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</si>
  <si>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</si>
  <si>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</si>
  <si>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</si>
  <si>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</si>
  <si>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</si>
  <si>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</si>
  <si>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</si>
  <si>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</si>
  <si>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</si>
  <si>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</si>
  <si>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</si>
  <si>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</si>
  <si>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</si>
  <si>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</si>
  <si>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</si>
  <si>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</si>
  <si>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</si>
  <si>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</si>
  <si>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</si>
  <si>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</si>
  <si>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</si>
  <si>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</si>
  <si>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</si>
  <si>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</si>
  <si>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</si>
  <si>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</si>
  <si>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</si>
  <si>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</si>
  <si>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</si>
  <si>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</si>
  <si>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</si>
  <si>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</si>
  <si>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</si>
  <si>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</si>
  <si>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</si>
  <si>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</si>
  <si>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</si>
  <si>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</si>
  <si>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</si>
  <si>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</si>
  <si>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</si>
  <si>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</si>
  <si>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</si>
  <si>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</si>
  <si>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</si>
  <si>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</si>
  <si>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</si>
  <si>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</si>
  <si>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</si>
  <si>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</si>
  <si>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</si>
  <si>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</si>
  <si>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</si>
  <si>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</si>
  <si>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</si>
  <si>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</si>
  <si>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</si>
  <si>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</si>
  <si>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</si>
  <si>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</si>
  <si>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</si>
  <si>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</si>
  <si>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</si>
  <si>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</si>
  <si>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</si>
  <si>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</si>
  <si>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</si>
  <si>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</si>
  <si>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</si>
  <si>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</si>
  <si>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</si>
  <si>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</si>
  <si>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</si>
  <si>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</si>
  <si>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</si>
  <si>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</si>
  <si>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</si>
  <si>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</si>
  <si>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</si>
  <si>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</si>
  <si>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</si>
  <si>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</si>
  <si>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</si>
  <si>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</si>
  <si>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</si>
  <si>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</si>
  <si>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</si>
  <si>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</si>
  <si>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</si>
  <si>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</si>
  <si>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</si>
  <si>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</si>
  <si>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</si>
  <si>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</si>
  <si>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</si>
  <si>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</si>
  <si>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</si>
  <si>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</si>
  <si>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</si>
  <si>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</si>
  <si>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</si>
  <si>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</si>
  <si>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</si>
  <si>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</si>
  <si>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</si>
  <si>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</si>
  <si>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</si>
  <si>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</si>
  <si>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</si>
  <si>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</si>
  <si>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</si>
  <si>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</si>
  <si>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</si>
  <si>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</si>
  <si>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</si>
  <si>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</si>
  <si>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</si>
  <si>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</si>
  <si>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</si>
  <si>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</si>
  <si>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</si>
  <si>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</si>
  <si>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</si>
  <si>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</si>
  <si>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</si>
  <si>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</si>
  <si>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</si>
  <si>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</si>
  <si>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</si>
  <si>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</si>
  <si>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</si>
  <si>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</si>
  <si>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</si>
  <si>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</si>
  <si>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</si>
  <si>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</si>
  <si>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</si>
  <si>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</si>
  <si>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</si>
  <si>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</si>
  <si>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</si>
  <si>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</si>
  <si>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</si>
  <si>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</si>
  <si>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</si>
  <si>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</si>
  <si>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</si>
  <si>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</si>
  <si>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</si>
  <si>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</si>
  <si>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</si>
  <si>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</si>
  <si>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</si>
  <si>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</si>
  <si>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</si>
  <si>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</si>
  <si>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</si>
  <si>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</si>
  <si>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</si>
  <si>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</si>
  <si>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</si>
  <si>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</si>
  <si>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</si>
  <si>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</si>
  <si>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</si>
  <si>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</si>
  <si>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</si>
  <si>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</si>
  <si>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</si>
  <si>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</si>
  <si>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</si>
  <si>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</si>
  <si>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</si>
  <si>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</si>
  <si>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</si>
  <si>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</si>
  <si>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</si>
  <si>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</si>
  <si>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</si>
  <si>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</si>
  <si>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</si>
  <si>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</si>
  <si>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</si>
  <si>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</si>
  <si>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</si>
  <si>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</si>
  <si>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</si>
  <si>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</si>
  <si>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</si>
  <si>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</si>
  <si>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</si>
  <si>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</si>
  <si>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</si>
  <si>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</si>
  <si>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</si>
  <si>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</si>
  <si>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</si>
  <si>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</si>
  <si>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</si>
  <si>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</si>
  <si>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</si>
  <si>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</si>
  <si>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</si>
  <si>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</si>
  <si>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</si>
  <si>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</si>
  <si>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</si>
  <si>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</si>
  <si>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</si>
  <si>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</si>
  <si>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</si>
  <si>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</si>
  <si>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</si>
  <si>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</si>
  <si>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</si>
  <si>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</si>
  <si>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</si>
  <si>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</si>
  <si>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</si>
  <si>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</si>
  <si>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</si>
  <si>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</si>
  <si>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</si>
  <si>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</si>
  <si>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</si>
  <si>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</si>
  <si>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</si>
  <si>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</si>
  <si>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</si>
  <si>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</si>
  <si>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</si>
  <si>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</si>
  <si>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</si>
  <si>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</si>
  <si>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</si>
  <si>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</si>
  <si>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</si>
  <si>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</si>
  <si>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</si>
  <si>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</si>
  <si>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</si>
  <si>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</si>
  <si>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</si>
  <si>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</si>
  <si>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</si>
  <si>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</si>
  <si>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</si>
  <si>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</si>
  <si>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</si>
  <si>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</si>
  <si>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</si>
  <si>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</si>
  <si>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</si>
  <si>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</si>
  <si>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</si>
  <si>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</si>
  <si>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</si>
  <si>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</si>
  <si>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</si>
  <si>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</si>
  <si>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</si>
  <si>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</si>
  <si>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</si>
  <si>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</si>
  <si>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</si>
  <si>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</si>
  <si>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</si>
  <si>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</si>
  <si>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</si>
  <si>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</si>
  <si>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</si>
  <si>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</si>
  <si>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</si>
  <si>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</si>
  <si>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</si>
  <si>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</si>
  <si>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</si>
  <si>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</si>
  <si>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</si>
  <si>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</si>
  <si>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</si>
  <si>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</si>
  <si>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</si>
  <si>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</si>
  <si>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</si>
  <si>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</si>
  <si>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</si>
  <si>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</si>
  <si>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</si>
  <si>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</si>
  <si>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</si>
  <si>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</si>
  <si>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</si>
  <si>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</si>
  <si>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</si>
  <si>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</si>
  <si>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</si>
  <si>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</si>
  <si>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</si>
  <si>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</si>
  <si>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</si>
  <si>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</si>
  <si>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</si>
  <si>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</si>
  <si>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</si>
  <si>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</si>
  <si>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</si>
  <si>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</si>
  <si>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</si>
  <si>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</si>
  <si>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</si>
  <si>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</si>
  <si>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</si>
  <si>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</si>
  <si>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</si>
  <si>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</si>
  <si>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</si>
  <si>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</si>
  <si>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</si>
  <si>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</si>
  <si>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</si>
  <si>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</si>
  <si>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</si>
  <si>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</si>
  <si>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</si>
  <si>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</si>
  <si>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</si>
  <si>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</si>
  <si>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</si>
  <si>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</si>
  <si>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</si>
  <si>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</si>
  <si>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</si>
  <si>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</si>
  <si>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</si>
  <si>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</si>
  <si>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</si>
  <si>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</si>
  <si>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</si>
  <si>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</si>
  <si>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</si>
  <si>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</si>
  <si>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</si>
  <si>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</si>
  <si>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</si>
  <si>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</si>
  <si>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</si>
  <si>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</si>
  <si>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</si>
  <si>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</si>
  <si>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</si>
  <si>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</si>
  <si>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</si>
  <si>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</si>
  <si>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</si>
  <si>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</si>
  <si>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</si>
  <si>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</si>
  <si>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</si>
  <si>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</si>
  <si>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</si>
  <si>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</si>
  <si>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</si>
  <si>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</si>
  <si>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</si>
  <si>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</si>
  <si>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</si>
  <si>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</si>
  <si>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</si>
  <si>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</si>
  <si>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</si>
  <si>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</si>
  <si>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</si>
  <si>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</si>
  <si>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</si>
  <si>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</si>
  <si>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</si>
  <si>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</si>
  <si>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</si>
  <si>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</si>
  <si>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</si>
  <si>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</si>
  <si>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</si>
  <si>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</si>
  <si>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</si>
  <si>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</si>
  <si>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</si>
  <si>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</si>
  <si>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</si>
  <si>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</si>
  <si>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</si>
  <si>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</si>
  <si>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</si>
  <si>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</si>
  <si>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</si>
  <si>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</si>
  <si>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</si>
  <si>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</si>
  <si>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</si>
  <si>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</si>
  <si>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</si>
  <si>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</si>
  <si>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</si>
  <si>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</si>
  <si>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</si>
  <si>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</si>
  <si>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</si>
  <si>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</si>
  <si>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</si>
  <si>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</si>
  <si>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</si>
  <si>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</si>
  <si>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</si>
  <si>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</si>
  <si>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</si>
  <si>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</si>
  <si>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</si>
  <si>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</si>
  <si>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</si>
  <si>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</si>
  <si>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</si>
  <si>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</si>
  <si>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</si>
  <si>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</si>
  <si>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</si>
  <si>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</si>
  <si>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</si>
  <si>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</si>
  <si>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</si>
  <si>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</si>
  <si>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</si>
  <si>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</si>
  <si>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</si>
  <si>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</si>
  <si>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</si>
  <si>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</si>
  <si>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</si>
  <si>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</si>
  <si>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</si>
  <si>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</si>
  <si>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</si>
  <si>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</si>
  <si>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</si>
  <si>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</si>
  <si>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</si>
  <si>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</si>
  <si>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</si>
  <si>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</si>
  <si>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</si>
  <si>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</si>
  <si>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</si>
  <si>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</si>
  <si>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</si>
  <si>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</si>
  <si>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</si>
  <si>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</si>
  <si>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</si>
  <si>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</si>
  <si>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</si>
  <si>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</si>
  <si>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</si>
  <si>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</si>
  <si>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</si>
  <si>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</si>
  <si>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</si>
  <si>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</si>
  <si>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</si>
  <si>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</si>
  <si>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</si>
  <si>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</si>
  <si>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</si>
  <si>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</si>
  <si>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</si>
  <si>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</si>
  <si>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</si>
  <si>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</si>
  <si>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</si>
  <si>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</si>
  <si>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</si>
  <si>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</si>
  <si>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</si>
  <si>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</si>
  <si>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</si>
  <si>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</si>
  <si>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</si>
  <si>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</si>
  <si>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</si>
  <si>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</si>
  <si>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</si>
  <si>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</si>
  <si>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</si>
  <si>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</si>
  <si>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</si>
  <si>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</si>
  <si>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</si>
  <si>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</si>
  <si>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</si>
  <si>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</si>
  <si>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</si>
  <si>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</si>
  <si>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</si>
  <si>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</si>
  <si>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</si>
  <si>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</si>
  <si>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</si>
  <si>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</si>
  <si>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</si>
  <si>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</si>
  <si>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</si>
  <si>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</si>
  <si>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</si>
  <si>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</si>
  <si>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</si>
  <si>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</si>
  <si>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</si>
  <si>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</si>
  <si>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</si>
  <si>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</si>
  <si>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</si>
  <si>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</si>
  <si>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</si>
  <si>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</si>
  <si>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</si>
  <si>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</si>
  <si>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</si>
  <si>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</si>
  <si>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</si>
  <si>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</si>
  <si>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</si>
  <si>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</si>
  <si>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</si>
  <si>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</si>
  <si>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</si>
  <si>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</si>
  <si>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</si>
  <si>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</si>
  <si>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</si>
  <si>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</si>
  <si>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</si>
  <si>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</si>
  <si>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</si>
  <si>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</si>
  <si>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</si>
  <si>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</si>
  <si>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</si>
  <si>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</si>
  <si>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</si>
  <si>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</si>
  <si>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</si>
  <si>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</si>
  <si>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</si>
  <si>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</si>
  <si>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</si>
  <si>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</si>
  <si>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</si>
  <si>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</si>
  <si>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</si>
  <si>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</si>
  <si>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</si>
  <si>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</si>
  <si>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</si>
  <si>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</si>
  <si>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</si>
  <si>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</si>
  <si>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</si>
  <si>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</si>
  <si>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</si>
  <si>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</si>
  <si>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</si>
  <si>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</si>
  <si>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</si>
  <si>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</si>
  <si>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</si>
  <si>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</si>
  <si>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</si>
  <si>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</si>
  <si>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</si>
  <si>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</si>
  <si>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</si>
  <si>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</si>
  <si>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</si>
  <si>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</si>
  <si>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</si>
  <si>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</si>
  <si>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</si>
  <si>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</si>
  <si>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</si>
  <si>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</si>
  <si>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</si>
  <si>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</si>
  <si>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</si>
  <si>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</si>
  <si>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</si>
  <si>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</si>
  <si>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</si>
  <si>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</si>
  <si>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</si>
  <si>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</si>
  <si>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</si>
  <si>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</si>
  <si>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</si>
  <si>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</si>
  <si>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</si>
  <si>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</si>
  <si>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</si>
  <si>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</si>
  <si>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</si>
  <si>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</si>
  <si>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</si>
  <si>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</si>
  <si>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</si>
  <si>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</si>
  <si>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</si>
  <si>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</si>
  <si>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</si>
  <si>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</si>
  <si>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</si>
  <si>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</si>
  <si>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</si>
  <si>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</si>
  <si>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</si>
  <si>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</si>
  <si>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</si>
  <si>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</si>
  <si>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</si>
  <si>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</si>
  <si>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</si>
  <si>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</si>
  <si>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</si>
  <si>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</si>
  <si>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</si>
  <si>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</si>
  <si>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</si>
  <si>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</si>
  <si>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</si>
  <si>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</si>
  <si>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</si>
  <si>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</si>
  <si>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</si>
  <si>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</si>
  <si>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</si>
  <si>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</si>
  <si>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</si>
  <si>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</si>
  <si>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</si>
  <si>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</si>
  <si>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</si>
  <si>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</si>
  <si>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</si>
  <si>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</si>
  <si>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</si>
  <si>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</si>
  <si>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</si>
  <si>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</si>
  <si>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</si>
  <si>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</si>
  <si>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</si>
  <si>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</si>
  <si>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</si>
  <si>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</si>
  <si>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</si>
  <si>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</si>
  <si>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</si>
  <si>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</si>
  <si>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</si>
  <si>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</si>
  <si>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</si>
  <si>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</si>
  <si>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</si>
  <si>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</si>
  <si>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</si>
  <si>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</si>
  <si>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</si>
  <si>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</si>
  <si>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</si>
  <si>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</si>
  <si>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</si>
  <si>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</si>
  <si>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</si>
  <si>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</si>
  <si>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</si>
  <si>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</si>
  <si>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</si>
  <si>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</si>
  <si>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</si>
  <si>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</si>
  <si>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</si>
  <si>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</si>
  <si>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</si>
  <si>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</si>
  <si>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</si>
  <si>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</si>
  <si>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</si>
  <si>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</si>
  <si>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</si>
  <si>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</si>
  <si>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</si>
  <si>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</si>
  <si>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</si>
  <si>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</si>
  <si>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</si>
  <si>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</si>
  <si>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</si>
  <si>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</si>
  <si>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</si>
  <si>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</si>
  <si>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</si>
  <si>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</si>
  <si>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</si>
  <si>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</si>
  <si>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</si>
  <si>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</si>
  <si>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</si>
  <si>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</si>
  <si>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</si>
  <si>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</si>
  <si>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</si>
  <si>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</si>
  <si>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</si>
  <si>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</si>
  <si>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</si>
  <si>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</si>
  <si>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</si>
  <si>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</si>
  <si>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</si>
  <si>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</si>
  <si>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</si>
  <si>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</si>
  <si>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</si>
  <si>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</si>
  <si>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</si>
  <si>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</si>
  <si>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</si>
  <si>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</si>
  <si>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</si>
  <si>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</si>
  <si>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</si>
  <si>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</si>
  <si>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</si>
  <si>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</si>
  <si>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</si>
  <si>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</si>
  <si>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</si>
  <si>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</si>
  <si>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</si>
  <si>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</si>
  <si>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</si>
  <si>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</si>
  <si>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</si>
  <si>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</si>
  <si>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</si>
  <si>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</si>
  <si>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</si>
  <si>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</si>
  <si>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</si>
  <si>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</si>
  <si>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</si>
  <si>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</si>
  <si>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</si>
  <si>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</si>
  <si>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</si>
  <si>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</si>
  <si>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</si>
  <si>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</si>
  <si>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</si>
  <si>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</si>
  <si>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</si>
  <si>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</si>
  <si>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</si>
  <si>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</si>
  <si>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</si>
  <si>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</si>
  <si>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</si>
  <si>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</si>
  <si>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</si>
  <si>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</si>
  <si>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</si>
  <si>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</si>
  <si>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</si>
  <si>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</si>
  <si>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</si>
  <si>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</si>
  <si>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</si>
  <si>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</si>
  <si>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</si>
  <si>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</si>
  <si>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</si>
  <si>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</si>
  <si>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</si>
  <si>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</si>
  <si>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</si>
  <si>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</si>
  <si>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</si>
  <si>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</si>
  <si>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</si>
  <si>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</si>
  <si>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</si>
  <si>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</si>
  <si>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</si>
  <si>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</si>
  <si>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</si>
  <si>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</si>
  <si>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</si>
  <si>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</si>
  <si>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</si>
  <si>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</si>
  <si>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</si>
  <si>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</si>
  <si>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</si>
  <si>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</si>
  <si>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</si>
  <si>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</si>
  <si>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</si>
  <si>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</si>
  <si>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</si>
  <si>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</si>
  <si>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</si>
  <si>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</si>
  <si>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</si>
  <si>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</si>
  <si>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</si>
  <si>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</si>
  <si>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</si>
  <si>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</si>
  <si>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</si>
  <si>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</si>
  <si>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</si>
  <si>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</si>
  <si>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</si>
  <si>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</si>
  <si>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</si>
  <si>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</si>
  <si>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</si>
  <si>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</si>
  <si>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</si>
  <si>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</si>
  <si>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</si>
  <si>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</si>
  <si>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</si>
  <si>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</si>
  <si>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</si>
  <si>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</si>
  <si>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</si>
  <si>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</si>
  <si>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</si>
  <si>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</si>
  <si>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</si>
  <si>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</si>
  <si>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</si>
  <si>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</si>
  <si>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</si>
  <si>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</si>
  <si>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</si>
  <si>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</si>
  <si>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</si>
  <si>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</si>
  <si>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</si>
  <si>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</si>
  <si>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</si>
  <si>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</si>
  <si>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</si>
  <si>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</si>
  <si>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</si>
  <si>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</si>
  <si>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</si>
  <si>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</si>
  <si>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</si>
  <si>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</si>
  <si>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</si>
  <si>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</si>
  <si>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</si>
  <si>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</si>
  <si>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</si>
  <si>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</si>
  <si>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</si>
  <si>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</si>
  <si>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</si>
  <si>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</si>
  <si>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</si>
  <si>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</si>
  <si>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</si>
  <si>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</si>
  <si>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</si>
  <si>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</si>
  <si>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</si>
  <si>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</si>
  <si>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</si>
  <si>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</si>
  <si>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</si>
  <si>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</si>
  <si>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</si>
  <si>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</si>
  <si>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</si>
  <si>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</si>
  <si>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</si>
  <si>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</si>
  <si>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</si>
  <si>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</si>
  <si>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</si>
  <si>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</si>
  <si>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</si>
  <si>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</si>
  <si>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</si>
  <si>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</si>
  <si>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</si>
  <si>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</si>
  <si>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</si>
  <si>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</si>
  <si>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</si>
  <si>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</si>
  <si>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</si>
  <si>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</si>
  <si>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</si>
  <si>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</si>
  <si>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</si>
  <si>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</si>
  <si>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</si>
  <si>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</si>
  <si>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</si>
  <si>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</si>
  <si>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</si>
  <si>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</si>
  <si>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</si>
  <si>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</si>
  <si>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</si>
  <si>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</si>
  <si>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</si>
  <si>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</si>
  <si>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</si>
  <si>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</si>
  <si>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</si>
  <si>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</si>
  <si>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</si>
  <si>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</si>
  <si>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</si>
  <si>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</si>
  <si>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</si>
  <si>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</si>
  <si>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</si>
  <si>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</si>
  <si>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</si>
  <si>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</si>
  <si>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</si>
  <si>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</si>
  <si>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</si>
  <si>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</si>
  <si>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</si>
  <si>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</si>
  <si>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</si>
  <si>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</si>
  <si>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</si>
  <si>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</si>
  <si>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</si>
  <si>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</si>
  <si>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</si>
  <si>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</si>
  <si>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</si>
  <si>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</si>
  <si>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</si>
  <si>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</si>
  <si>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</si>
  <si>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</si>
  <si>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</si>
  <si>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</si>
  <si>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</si>
  <si>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</si>
  <si>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</si>
  <si>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</si>
  <si>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</si>
  <si>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</si>
  <si>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</si>
  <si>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</si>
  <si>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</si>
  <si>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</si>
  <si>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</si>
  <si>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</si>
  <si>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</si>
  <si>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</si>
  <si>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</si>
  <si>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</si>
  <si>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</si>
  <si>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</si>
  <si>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</si>
  <si>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</si>
  <si>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</si>
  <si>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</si>
  <si>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</si>
  <si>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</si>
  <si>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</si>
  <si>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</si>
  <si>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</si>
  <si>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</si>
  <si>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</si>
  <si>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</si>
  <si>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</si>
  <si>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</si>
  <si>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</si>
  <si>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</si>
  <si>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</si>
  <si>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</si>
  <si>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</si>
  <si>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</si>
  <si>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</si>
  <si>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</si>
  <si>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</si>
  <si>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</si>
  <si>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</si>
  <si>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</si>
  <si>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</si>
  <si>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</si>
  <si>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</si>
  <si>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</si>
  <si>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</si>
  <si>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</si>
  <si>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</si>
  <si>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</si>
  <si>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</si>
  <si>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</si>
  <si>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</si>
  <si>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</si>
  <si>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</si>
  <si>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</si>
  <si>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</si>
  <si>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</si>
  <si>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</si>
  <si>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</si>
  <si>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</si>
  <si>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</si>
  <si>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</si>
  <si>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</si>
  <si>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</si>
  <si>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</si>
  <si>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</si>
  <si>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</si>
  <si>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</si>
  <si>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</si>
  <si>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</si>
  <si>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</si>
  <si>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</si>
  <si>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</si>
  <si>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</si>
  <si>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</si>
  <si>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</si>
  <si>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</si>
  <si>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</si>
  <si>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</si>
  <si>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</si>
  <si>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</si>
  <si>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</si>
  <si>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</si>
  <si>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</si>
  <si>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</si>
  <si>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</si>
  <si>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</si>
  <si>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</si>
  <si>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</si>
  <si>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</si>
  <si>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</si>
  <si>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</si>
  <si>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</si>
  <si>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</si>
  <si>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</si>
  <si>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</si>
  <si>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</si>
  <si>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</si>
  <si>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</si>
  <si>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</si>
  <si>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</si>
  <si>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</si>
  <si>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</si>
  <si>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</si>
  <si>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</si>
  <si>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</si>
  <si>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</si>
  <si>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</si>
  <si>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</si>
  <si>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</si>
  <si>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</si>
  <si>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</si>
  <si>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</si>
  <si>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</si>
  <si>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</si>
  <si>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</si>
  <si>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</si>
  <si>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</si>
  <si>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</si>
  <si>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</si>
  <si>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</si>
  <si>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</si>
  <si>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</si>
  <si>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</si>
  <si>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</si>
  <si>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</si>
  <si>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</si>
  <si>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</si>
  <si>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</si>
  <si>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</si>
  <si>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</si>
  <si>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</si>
  <si>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</si>
  <si>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</si>
  <si>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</si>
  <si>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</si>
  <si>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</si>
  <si>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</si>
  <si>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</si>
  <si>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</si>
  <si>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</si>
  <si>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</si>
  <si>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</si>
  <si>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</si>
  <si>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</si>
  <si>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</si>
  <si>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</si>
  <si>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</si>
  <si>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</si>
  <si>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</si>
  <si>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</si>
  <si>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</si>
  <si>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</si>
  <si>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</si>
  <si>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</si>
  <si>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</si>
  <si>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</si>
  <si>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</si>
  <si>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</si>
  <si>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</si>
  <si>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</si>
  <si>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</si>
  <si>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</si>
  <si>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</si>
  <si>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</si>
  <si>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</si>
  <si>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</si>
  <si>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</si>
  <si>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</si>
  <si>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</si>
  <si>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</si>
  <si>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</si>
  <si>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</si>
  <si>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</si>
  <si>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</si>
  <si>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</si>
  <si>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</si>
  <si>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</si>
  <si>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</si>
  <si>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</si>
  <si>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</si>
  <si>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</si>
  <si>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</si>
  <si>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</si>
  <si>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</si>
  <si>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</si>
  <si>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</si>
  <si>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</si>
  <si>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</si>
  <si>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</si>
  <si>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</si>
  <si>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</si>
  <si>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</si>
  <si>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</si>
  <si>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</si>
  <si>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</si>
  <si>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</si>
  <si>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</si>
  <si>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</si>
  <si>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</si>
  <si>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</si>
  <si>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</si>
  <si>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</si>
  <si>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</si>
  <si>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</si>
  <si>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</si>
  <si>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</si>
  <si>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</si>
  <si>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</si>
  <si>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</si>
  <si>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</si>
  <si>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</si>
  <si>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</si>
  <si>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</si>
  <si>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</si>
  <si>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</si>
  <si>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</si>
  <si>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</si>
  <si>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</si>
  <si>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</si>
  <si>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</si>
  <si>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</si>
  <si>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</si>
  <si>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</si>
  <si>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</si>
  <si>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</si>
  <si>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</si>
  <si>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</si>
  <si>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</si>
  <si>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</si>
  <si>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</si>
  <si>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</si>
  <si>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</si>
  <si>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</si>
  <si>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</si>
  <si>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</si>
  <si>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</si>
  <si>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</si>
  <si>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</si>
  <si>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</si>
  <si>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</si>
  <si>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</si>
  <si>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</si>
  <si>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</si>
  <si>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</si>
  <si>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</si>
  <si>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</si>
  <si>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</si>
  <si>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</si>
  <si>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</si>
  <si>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</si>
  <si>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</si>
  <si>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</si>
  <si>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</si>
  <si>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</si>
  <si>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</si>
  <si>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</si>
  <si>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</si>
  <si>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</si>
  <si>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</si>
  <si>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</si>
  <si>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</si>
  <si>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</si>
  <si>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</si>
  <si>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</si>
  <si>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</si>
  <si>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</si>
  <si>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</si>
  <si>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</si>
  <si>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</si>
  <si>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</si>
  <si>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</si>
  <si>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</si>
  <si>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</si>
  <si>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</si>
  <si>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</si>
  <si>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</si>
  <si>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</si>
  <si>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</si>
  <si>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</si>
  <si>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</si>
  <si>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</si>
  <si>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</si>
  <si>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</si>
  <si>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</si>
  <si>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</si>
  <si>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</si>
  <si>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</si>
  <si>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</si>
  <si>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</si>
  <si>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</si>
  <si>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</si>
  <si>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</si>
  <si>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</si>
  <si>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</si>
  <si>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</si>
  <si>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</si>
  <si>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</si>
  <si>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</si>
  <si>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</si>
  <si>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</si>
  <si>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</si>
  <si>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</si>
  <si>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</si>
  <si>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</si>
  <si>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</si>
  <si>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</si>
  <si>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</si>
  <si>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</si>
  <si>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</si>
  <si>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</si>
  <si>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</si>
  <si>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</si>
  <si>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</si>
  <si>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</si>
  <si>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</si>
  <si>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</si>
  <si>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</si>
  <si>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</si>
  <si>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</si>
  <si>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</si>
  <si>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</si>
  <si>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</si>
  <si>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</si>
  <si>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</si>
  <si>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</si>
  <si>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</si>
  <si>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</si>
  <si>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</si>
  <si>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</si>
  <si>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</si>
  <si>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</si>
  <si>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</si>
  <si>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</si>
  <si>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</si>
  <si>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</si>
  <si>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</si>
  <si>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</si>
  <si>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</si>
  <si>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</si>
  <si>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</si>
  <si>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</si>
  <si>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</si>
  <si>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</si>
  <si>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</si>
  <si>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</si>
  <si>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</si>
  <si>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</si>
  <si>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</si>
  <si>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</si>
  <si>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</si>
  <si>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</si>
  <si>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</si>
  <si>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</si>
  <si>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</si>
  <si>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</si>
  <si>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</si>
  <si>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</si>
  <si>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</si>
  <si>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</si>
  <si>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</si>
  <si>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</si>
  <si>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</si>
  <si>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</si>
  <si>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</si>
  <si>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</si>
  <si>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</si>
  <si>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</si>
  <si>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</si>
  <si>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</si>
  <si>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</si>
  <si>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</si>
  <si>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</si>
  <si>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</si>
  <si>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</si>
  <si>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</si>
  <si>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</si>
  <si>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</si>
  <si>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</si>
  <si>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</si>
  <si>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</si>
  <si>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</si>
  <si>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</si>
  <si>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</si>
  <si>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</si>
  <si>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</si>
  <si>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</si>
  <si>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</si>
  <si>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</si>
  <si>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</si>
  <si>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</si>
  <si>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</si>
  <si>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</si>
  <si>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</si>
  <si>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</si>
  <si>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</si>
  <si>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</si>
  <si>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</si>
  <si>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</si>
  <si>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</si>
  <si>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</si>
  <si>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</si>
  <si>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</si>
  <si>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</si>
  <si>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</si>
  <si>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</si>
  <si>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</si>
  <si>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</si>
  <si>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</si>
  <si>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</si>
  <si>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</si>
  <si>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</si>
  <si>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</si>
  <si>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</si>
  <si>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</si>
  <si>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</si>
  <si>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</si>
  <si>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</si>
  <si>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</si>
  <si>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</si>
  <si>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</si>
  <si>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</si>
  <si>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</si>
  <si>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</si>
  <si>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</si>
  <si>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</si>
  <si>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</si>
  <si>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</si>
  <si>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</si>
  <si>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</si>
  <si>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</si>
  <si>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</si>
  <si>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</si>
  <si>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</si>
  <si>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</si>
  <si>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</si>
  <si>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</si>
  <si>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</si>
  <si>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</si>
  <si>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</si>
  <si>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</si>
  <si>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</si>
  <si>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</si>
  <si>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</si>
  <si>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</si>
  <si>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</si>
  <si>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</si>
  <si>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</si>
  <si>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</si>
  <si>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</si>
  <si>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</si>
  <si>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</si>
  <si>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</si>
  <si>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</si>
  <si>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</si>
  <si>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</si>
  <si>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</si>
  <si>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</si>
  <si>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</si>
  <si>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</si>
  <si>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</si>
  <si>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</si>
  <si>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</si>
  <si>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</si>
  <si>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</si>
  <si>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</si>
  <si>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</si>
  <si>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</si>
  <si>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</si>
  <si>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</si>
  <si>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</si>
  <si>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</si>
  <si>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</si>
  <si>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</si>
  <si>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</si>
  <si>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</si>
  <si>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</si>
  <si>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</si>
  <si>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</si>
  <si>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</si>
  <si>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</si>
  <si>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</si>
  <si>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</si>
  <si>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</si>
  <si>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</si>
  <si>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</si>
  <si>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</si>
  <si>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</si>
  <si>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</si>
  <si>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</si>
  <si>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</si>
  <si>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</si>
  <si>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</si>
  <si>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</si>
  <si>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</si>
  <si>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</si>
  <si>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</si>
  <si>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</si>
  <si>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</si>
  <si>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</si>
  <si>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</si>
  <si>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</si>
  <si>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</si>
  <si>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</si>
  <si>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</si>
  <si>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</si>
  <si>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</si>
  <si>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</si>
  <si>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</si>
  <si>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</si>
  <si>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</si>
  <si>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</si>
  <si>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</si>
  <si>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</si>
  <si>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</si>
  <si>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</si>
  <si>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</si>
  <si>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</si>
  <si>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</si>
  <si>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</si>
  <si>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</si>
  <si>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</si>
  <si>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</si>
  <si>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</si>
  <si>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</si>
  <si>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</si>
  <si>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</si>
  <si>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</si>
  <si>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</si>
  <si>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</si>
  <si>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</si>
  <si>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</si>
  <si>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</si>
  <si>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</si>
  <si>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</si>
  <si>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</si>
  <si>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</si>
  <si>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</si>
  <si>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</si>
  <si>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</si>
  <si>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</si>
  <si>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</si>
  <si>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</si>
  <si>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</si>
  <si>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</si>
  <si>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</si>
  <si>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</si>
  <si>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</si>
  <si>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</si>
  <si>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</si>
  <si>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</si>
  <si>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</si>
  <si>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</si>
  <si>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</si>
  <si>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</si>
  <si>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</si>
  <si>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</si>
  <si>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</si>
  <si>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</si>
  <si>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</si>
  <si>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</si>
  <si>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</si>
  <si>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</si>
  <si>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</si>
  <si>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</si>
  <si>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</si>
  <si>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</si>
  <si>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</si>
  <si>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</si>
  <si>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</si>
  <si>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</si>
  <si>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</si>
  <si>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</si>
  <si>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</si>
  <si>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</si>
  <si>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</si>
  <si>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</si>
  <si>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</si>
  <si>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</si>
  <si>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</si>
  <si>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</si>
  <si>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</si>
  <si>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</si>
  <si>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</si>
  <si>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</si>
  <si>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</si>
  <si>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</si>
  <si>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</si>
  <si>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</si>
  <si>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</si>
  <si>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</si>
  <si>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</si>
  <si>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</si>
  <si>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</si>
  <si>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</si>
  <si>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</si>
  <si>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</si>
  <si>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</si>
  <si>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</si>
  <si>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</si>
  <si>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</si>
  <si>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</si>
  <si>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</si>
  <si>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</si>
  <si>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</si>
  <si>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</si>
  <si>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</si>
  <si>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</si>
  <si>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</si>
  <si>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</si>
  <si>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</si>
  <si>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</si>
  <si>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</si>
  <si>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</si>
  <si>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</si>
  <si>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</si>
  <si>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</si>
  <si>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</si>
  <si>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</si>
  <si>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</si>
  <si>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</si>
  <si>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</si>
  <si>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</si>
  <si>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</si>
  <si>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</si>
  <si>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</si>
  <si>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</si>
  <si>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</si>
  <si>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</si>
  <si>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</si>
  <si>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</si>
  <si>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</si>
  <si>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</si>
  <si>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</si>
  <si>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</si>
  <si>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</si>
  <si>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</si>
  <si>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</si>
  <si>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</si>
  <si>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</si>
  <si>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</si>
  <si>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</si>
  <si>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</si>
  <si>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</si>
  <si>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</si>
  <si>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</si>
  <si>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</si>
  <si>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</si>
  <si>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</si>
  <si>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</si>
  <si>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</si>
  <si>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</si>
  <si>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</si>
  <si>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</si>
  <si>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</si>
  <si>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</si>
  <si>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</si>
  <si>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</si>
  <si>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</si>
  <si>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</si>
  <si>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</si>
  <si>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</si>
  <si>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</si>
  <si>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</si>
  <si>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</si>
  <si>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</si>
  <si>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</si>
  <si>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</si>
  <si>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</si>
  <si>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</si>
  <si>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</si>
  <si>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</si>
  <si>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</si>
  <si>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</si>
  <si>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</si>
  <si>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</si>
  <si>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</si>
  <si>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</si>
  <si>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</si>
  <si>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</si>
  <si>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</si>
  <si>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</si>
  <si>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</si>
  <si>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</si>
  <si>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</si>
  <si>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</si>
  <si>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</si>
  <si>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</si>
  <si>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</si>
  <si>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</si>
  <si>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</si>
  <si>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</si>
  <si>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</si>
  <si>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</si>
  <si>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</si>
  <si>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</si>
  <si>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</si>
  <si>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</si>
  <si>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</si>
  <si>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</si>
  <si>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</si>
  <si>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</si>
  <si>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</si>
  <si>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</si>
  <si>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</si>
  <si>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</si>
  <si>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</si>
  <si>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</si>
  <si>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</si>
  <si>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</si>
  <si>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</si>
  <si>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</si>
  <si>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</si>
  <si>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</si>
  <si>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</si>
  <si>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</si>
  <si>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</si>
  <si>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</si>
  <si>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</si>
  <si>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</si>
  <si>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</si>
  <si>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</si>
  <si>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</si>
  <si>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</si>
  <si>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</si>
  <si>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</si>
  <si>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</si>
  <si>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</si>
  <si>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</si>
  <si>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</si>
  <si>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</si>
  <si>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</si>
  <si>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</si>
  <si>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</si>
  <si>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</si>
  <si>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</si>
  <si>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</si>
  <si>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</si>
  <si>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</si>
  <si>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</si>
  <si>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</si>
  <si>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</si>
  <si>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</si>
  <si>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</si>
  <si>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</si>
  <si>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</si>
  <si>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</si>
  <si>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</si>
  <si>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</si>
  <si>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</si>
  <si>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</si>
  <si>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</si>
  <si>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</si>
  <si>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</si>
  <si>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</si>
  <si>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</si>
  <si>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</si>
  <si>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</si>
  <si>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</si>
  <si>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</si>
  <si>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</si>
  <si>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</si>
  <si>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</si>
  <si>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</si>
  <si>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</si>
  <si>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</si>
  <si>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</si>
  <si>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</si>
  <si>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</si>
  <si>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</si>
  <si>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</si>
  <si>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</si>
  <si>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</si>
  <si>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</si>
  <si>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</si>
  <si>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</si>
  <si>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</si>
  <si>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</si>
  <si>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</si>
  <si>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</si>
  <si>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</si>
  <si>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</si>
  <si>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</si>
  <si>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</si>
  <si>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</si>
  <si>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</si>
  <si>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</si>
  <si>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</si>
  <si>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</si>
  <si>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</si>
  <si>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</si>
  <si>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</si>
  <si>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</si>
  <si>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</si>
  <si>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</si>
  <si>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</si>
  <si>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</si>
  <si>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</si>
  <si>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</si>
  <si>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</si>
  <si>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</si>
  <si>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</si>
  <si>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</si>
  <si>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</si>
  <si>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</si>
  <si>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</si>
  <si>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</si>
  <si>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</si>
  <si>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</si>
  <si>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</si>
  <si>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</si>
  <si>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</si>
  <si>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</si>
  <si>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</si>
  <si>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</si>
  <si>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</si>
  <si>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</si>
  <si>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</si>
  <si>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</si>
  <si>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</si>
  <si>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</si>
  <si>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</si>
  <si>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</si>
  <si>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</si>
  <si>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</si>
  <si>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</si>
  <si>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</si>
  <si>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</si>
  <si>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</si>
  <si>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</si>
  <si>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</si>
  <si>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</si>
  <si>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</si>
  <si>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</si>
  <si>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</si>
  <si>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</si>
  <si>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</si>
  <si>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</si>
  <si>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</si>
  <si>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</si>
  <si>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</si>
  <si>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</si>
  <si>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</si>
  <si>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</si>
  <si>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</si>
  <si>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</si>
  <si>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</si>
  <si>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</si>
  <si>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</si>
  <si>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</si>
  <si>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</si>
  <si>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</si>
  <si>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</si>
  <si>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</si>
  <si>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</si>
  <si>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</si>
  <si>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</si>
  <si>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</si>
  <si>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</si>
  <si>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</si>
  <si>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</si>
  <si>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</si>
  <si>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</si>
  <si>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</si>
  <si>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</si>
  <si>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</si>
  <si>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</si>
  <si>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</si>
  <si>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</si>
  <si>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</si>
  <si>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</si>
  <si>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</si>
  <si>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</si>
  <si>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</si>
  <si>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</si>
  <si>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</si>
  <si>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</si>
  <si>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</si>
  <si>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</si>
  <si>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</si>
  <si>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</si>
  <si>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</si>
  <si>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</si>
  <si>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</si>
  <si>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</si>
  <si>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</si>
  <si>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</si>
  <si>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</si>
  <si>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</si>
  <si>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</si>
  <si>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</si>
  <si>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</si>
  <si>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</si>
  <si>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</si>
  <si>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</si>
  <si>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</si>
  <si>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</si>
  <si>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</si>
  <si>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</si>
  <si>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</si>
  <si>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</si>
  <si>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</si>
  <si>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</si>
  <si>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</si>
  <si>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</si>
  <si>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</si>
  <si>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</si>
  <si>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</si>
  <si>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</si>
  <si>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</si>
  <si>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</si>
  <si>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</si>
  <si>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</si>
  <si>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</si>
  <si>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</si>
  <si>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</si>
  <si>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</si>
  <si>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</si>
  <si>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</si>
  <si>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</si>
  <si>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</si>
  <si>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</si>
  <si>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</si>
  <si>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</si>
  <si>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</si>
  <si>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</si>
  <si>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</si>
  <si>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</si>
  <si>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</si>
  <si>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</si>
  <si>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</si>
  <si>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</si>
  <si>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</si>
  <si>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</si>
  <si>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</si>
  <si>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</si>
  <si>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</si>
  <si>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</si>
  <si>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</si>
  <si>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</si>
  <si>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</si>
  <si>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</si>
  <si>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</si>
  <si>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</si>
  <si>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</si>
  <si>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</si>
  <si>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</si>
  <si>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</si>
  <si>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</si>
  <si>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</si>
  <si>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</si>
  <si>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</si>
  <si>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</si>
  <si>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</si>
  <si>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</si>
  <si>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</si>
  <si>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</si>
  <si>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</si>
  <si>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</si>
  <si>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</si>
  <si>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</si>
  <si>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</si>
  <si>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</si>
  <si>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</si>
  <si>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</si>
  <si>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</si>
  <si>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</si>
  <si>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</si>
  <si>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</si>
  <si>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</si>
  <si>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</si>
  <si>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</si>
  <si>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</si>
  <si>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</si>
  <si>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</si>
  <si>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</si>
  <si>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</si>
  <si>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</si>
  <si>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</si>
  <si>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</si>
  <si>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</si>
  <si>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</si>
  <si>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</si>
  <si>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</si>
  <si>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</si>
  <si>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</si>
  <si>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</si>
  <si>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</si>
  <si>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</si>
  <si>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</si>
  <si>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</si>
  <si>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</si>
  <si>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</si>
  <si>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</si>
  <si>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</si>
  <si>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</si>
  <si>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</si>
  <si>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</si>
  <si>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</si>
  <si>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</si>
  <si>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</si>
  <si>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</si>
  <si>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</si>
  <si>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</si>
  <si>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</si>
  <si>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</si>
  <si>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</si>
  <si>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</si>
  <si>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</si>
  <si>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</si>
  <si>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</si>
  <si>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</si>
  <si>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</si>
  <si>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</si>
  <si>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</si>
  <si>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</si>
  <si>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</si>
  <si>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</si>
  <si>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</si>
  <si>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</si>
  <si>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</si>
  <si>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</si>
  <si>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</si>
  <si>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</si>
  <si>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</si>
  <si>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</si>
  <si>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</si>
  <si>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</si>
  <si>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</si>
  <si>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</si>
  <si>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</si>
  <si>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</si>
  <si>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</si>
  <si>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</si>
  <si>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</si>
  <si>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</si>
  <si>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</si>
  <si>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</si>
  <si>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</si>
  <si>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</si>
  <si>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</si>
  <si>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</si>
  <si>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</si>
  <si>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</si>
  <si>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</si>
  <si>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</si>
  <si>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</si>
  <si>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</si>
  <si>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</si>
  <si>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</si>
  <si>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</si>
  <si>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</si>
  <si>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</si>
  <si>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</si>
  <si>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</si>
  <si>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</si>
  <si>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</si>
  <si>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</si>
  <si>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</si>
  <si>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</si>
  <si>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</si>
  <si>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</si>
  <si>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</si>
  <si>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</si>
  <si>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</si>
  <si>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</si>
  <si>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</si>
  <si>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</si>
  <si>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</si>
  <si>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</si>
  <si>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</si>
  <si>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</si>
  <si>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</si>
  <si>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</si>
  <si>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</si>
  <si>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</si>
  <si>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</si>
  <si>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</si>
  <si>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</si>
  <si>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</si>
  <si>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</si>
  <si>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</si>
  <si>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</si>
  <si>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</si>
  <si>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</si>
  <si>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</si>
  <si>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</si>
  <si>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</si>
  <si>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</si>
  <si>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</si>
  <si>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</si>
  <si>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</si>
  <si>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</si>
  <si>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</si>
  <si>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</si>
  <si>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</si>
  <si>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</si>
  <si>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</si>
  <si>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</si>
  <si>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</si>
  <si>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</si>
  <si>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</si>
  <si>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</si>
  <si>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</si>
  <si>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</si>
  <si>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</si>
  <si>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</si>
  <si>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</si>
  <si>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</si>
  <si>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</si>
  <si>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</si>
  <si>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</si>
  <si>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</si>
  <si>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</si>
  <si>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</si>
  <si>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</si>
  <si>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</si>
  <si>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</si>
  <si>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</si>
  <si>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</si>
  <si>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</si>
  <si>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</si>
  <si>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</si>
  <si>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</si>
  <si>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</si>
  <si>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</si>
  <si>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</si>
  <si>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</si>
  <si>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</si>
  <si>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</si>
  <si>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</si>
  <si>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</si>
  <si>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</si>
  <si>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</si>
  <si>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</si>
  <si>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</si>
  <si>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</si>
  <si>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</si>
  <si>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</si>
  <si>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</si>
  <si>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</si>
  <si>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</si>
  <si>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</si>
  <si>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</si>
  <si>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</si>
  <si>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</si>
  <si>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</si>
  <si>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</si>
  <si>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</si>
  <si>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</si>
  <si>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</si>
  <si>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</si>
  <si>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</si>
  <si>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</si>
  <si>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</si>
  <si>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</si>
  <si>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</si>
  <si>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</si>
  <si>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</si>
  <si>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</si>
  <si>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</si>
  <si>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</si>
  <si>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</si>
  <si>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</si>
  <si>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</si>
  <si>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</si>
  <si>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</si>
  <si>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</si>
  <si>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</si>
  <si>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</si>
  <si>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</si>
  <si>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</si>
  <si>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</si>
  <si>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</si>
  <si>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</si>
  <si>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</si>
  <si>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</si>
  <si>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</si>
  <si>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</si>
  <si>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</si>
  <si>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</si>
  <si>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</si>
  <si>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</si>
  <si>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</si>
  <si>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</si>
  <si>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</si>
  <si>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</si>
  <si>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</si>
  <si>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</si>
  <si>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</si>
  <si>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</si>
  <si>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</si>
  <si>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</si>
  <si>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</si>
  <si>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</si>
  <si>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</si>
  <si>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</si>
  <si>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</si>
  <si>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</si>
  <si>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</si>
  <si>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</si>
  <si>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</si>
  <si>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</si>
  <si>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</si>
  <si>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</si>
  <si>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</si>
  <si>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</si>
  <si>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</si>
  <si>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</si>
  <si>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</si>
  <si>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</si>
  <si>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</si>
  <si>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</si>
  <si>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</si>
  <si>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</si>
  <si>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</si>
  <si>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</si>
  <si>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</si>
  <si>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</si>
  <si>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</si>
  <si>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</si>
  <si>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</si>
  <si>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</si>
  <si>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</si>
  <si>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</si>
  <si>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</si>
  <si>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</si>
  <si>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</si>
  <si>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</si>
  <si>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</si>
  <si>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</si>
  <si>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</si>
  <si>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</si>
  <si>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</si>
  <si>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</si>
  <si>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</si>
  <si>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</si>
  <si>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</si>
  <si>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</si>
  <si>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</si>
  <si>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</si>
  <si>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</si>
  <si>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</si>
  <si>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</si>
  <si>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</si>
  <si>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</si>
  <si>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</si>
  <si>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</si>
  <si>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</si>
  <si>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</si>
  <si>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</si>
  <si>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</si>
  <si>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</si>
  <si>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</si>
  <si>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</si>
  <si>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</si>
  <si>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</si>
  <si>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</si>
  <si>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</si>
  <si>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</si>
  <si>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</si>
  <si>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</si>
  <si>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</si>
  <si>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</si>
  <si>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</si>
  <si>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</si>
  <si>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</si>
  <si>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</si>
  <si>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</si>
  <si>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</si>
  <si>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</si>
  <si>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</si>
  <si>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</si>
  <si>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</si>
  <si>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</si>
  <si>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</si>
  <si>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</si>
  <si>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</si>
  <si>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</si>
  <si>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</si>
  <si>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</si>
  <si>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</si>
  <si>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</si>
  <si>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</si>
  <si>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</si>
  <si>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</si>
  <si>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</si>
  <si>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</si>
  <si>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</si>
  <si>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</si>
  <si>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</si>
  <si>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</si>
  <si>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</si>
  <si>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</si>
  <si>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</si>
  <si>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</si>
  <si>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</si>
  <si>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</si>
  <si>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</si>
  <si>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</si>
  <si>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</si>
  <si>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</si>
  <si>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</si>
  <si>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</si>
  <si>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</si>
  <si>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</si>
  <si>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</si>
  <si>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</si>
  <si>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</si>
  <si>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</si>
  <si>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</si>
  <si>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</si>
  <si>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</si>
  <si>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</si>
  <si>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</si>
  <si>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</si>
  <si>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</si>
  <si>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</si>
  <si>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</si>
  <si>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</si>
  <si>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</si>
  <si>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</si>
  <si>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</si>
  <si>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</si>
  <si>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</si>
  <si>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</si>
  <si>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</si>
  <si>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</si>
  <si>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</si>
  <si>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</si>
  <si>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</si>
  <si>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</si>
  <si>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</si>
  <si>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</si>
  <si>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</si>
  <si>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</si>
  <si>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</si>
  <si>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</si>
  <si>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</si>
  <si>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</si>
  <si>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</si>
  <si>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</si>
  <si>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</si>
  <si>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</si>
  <si>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</si>
  <si>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</si>
  <si>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</si>
  <si>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</si>
  <si>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</si>
  <si>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</si>
  <si>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</si>
  <si>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</si>
  <si>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</si>
  <si>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</si>
  <si>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</si>
  <si>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</si>
  <si>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</si>
  <si>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</si>
  <si>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</si>
  <si>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</si>
  <si>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</si>
  <si>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</si>
  <si>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</si>
  <si>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</si>
  <si>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</si>
  <si>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</si>
  <si>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</si>
  <si>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</si>
  <si>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</si>
  <si>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</si>
  <si>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</si>
  <si>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</si>
  <si>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</si>
  <si>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</si>
  <si>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</si>
  <si>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</si>
  <si>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</si>
  <si>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</si>
  <si>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</si>
  <si>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</si>
  <si>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</si>
  <si>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</si>
  <si>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</si>
  <si>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</si>
  <si>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</si>
  <si>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</si>
  <si>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</si>
  <si>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</si>
  <si>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</si>
  <si>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</si>
  <si>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</si>
  <si>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</si>
  <si>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</si>
  <si>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</si>
  <si>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</si>
  <si>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</si>
  <si>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</si>
  <si>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</si>
  <si>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</si>
  <si>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</si>
  <si>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</si>
  <si>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</si>
  <si>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</si>
  <si>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</si>
  <si>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</si>
  <si>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</si>
  <si>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</si>
  <si>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</si>
  <si>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</si>
  <si>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</si>
  <si>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</si>
  <si>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</si>
  <si>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</si>
  <si>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</si>
  <si>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</si>
  <si>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</si>
  <si>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</si>
  <si>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</si>
  <si>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</si>
  <si>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</si>
  <si>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</si>
  <si>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</si>
  <si>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</si>
  <si>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</si>
  <si>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</si>
  <si>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</si>
  <si>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</si>
  <si>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</si>
  <si>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</si>
  <si>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</si>
  <si>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</si>
  <si>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</si>
  <si>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</si>
  <si>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</si>
  <si>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</si>
  <si>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</si>
  <si>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</si>
  <si>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</si>
  <si>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</si>
  <si>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</si>
  <si>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</si>
  <si>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</si>
  <si>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</si>
  <si>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</si>
  <si>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</si>
  <si>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</si>
  <si>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</si>
  <si>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</si>
  <si>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</si>
  <si>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</si>
  <si>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</si>
  <si>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</si>
  <si>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</si>
  <si>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</si>
  <si>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</si>
  <si>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</si>
  <si>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</si>
  <si>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</si>
  <si>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</si>
  <si>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</si>
  <si>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</si>
  <si>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</si>
  <si>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</si>
  <si>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</si>
  <si>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</si>
  <si>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</si>
  <si>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</si>
  <si>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</si>
  <si>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</si>
  <si>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</si>
  <si>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</si>
  <si>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</si>
  <si>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</si>
  <si>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</si>
  <si>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</si>
  <si>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</si>
  <si>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</si>
  <si>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</si>
  <si>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</si>
  <si>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</si>
  <si>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</si>
  <si>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</si>
  <si>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</si>
  <si>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</si>
  <si>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</si>
  <si>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</si>
  <si>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</si>
  <si>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</si>
  <si>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</si>
  <si>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</si>
  <si>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</si>
  <si>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</si>
  <si>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</si>
  <si>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</si>
  <si>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</si>
  <si>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</si>
  <si>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</si>
  <si>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</si>
  <si>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</si>
  <si>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</si>
  <si>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</si>
  <si>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</si>
  <si>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</si>
  <si>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</si>
  <si>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</si>
  <si>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</si>
  <si>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</si>
  <si>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</si>
  <si>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</si>
  <si>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</si>
  <si>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</si>
  <si>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</si>
  <si>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</si>
  <si>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</si>
  <si>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</si>
  <si>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</si>
  <si>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</si>
  <si>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</si>
  <si>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</si>
  <si>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</si>
  <si>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</si>
  <si>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</si>
  <si>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</si>
  <si>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</si>
  <si>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</si>
  <si>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</si>
  <si>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</si>
  <si>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</si>
  <si>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</si>
  <si>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</si>
  <si>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</si>
  <si>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</si>
  <si>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</si>
  <si>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</si>
  <si>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</si>
  <si>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</si>
  <si>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</si>
  <si>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</si>
  <si>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</si>
  <si>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</si>
  <si>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</si>
  <si>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</si>
  <si>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</si>
  <si>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</si>
  <si>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</si>
  <si>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</si>
  <si>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</si>
  <si>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</si>
  <si>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</si>
  <si>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</si>
  <si>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</si>
  <si>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</si>
  <si>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</si>
  <si>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</si>
  <si>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</si>
  <si>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</si>
  <si>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</si>
  <si>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</si>
  <si>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</si>
  <si>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</si>
  <si>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</si>
  <si>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</si>
  <si>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</si>
  <si>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</si>
  <si>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</si>
  <si>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</si>
  <si>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</si>
  <si>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</si>
  <si>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</si>
  <si>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</si>
  <si>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</si>
  <si>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</si>
  <si>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</si>
  <si>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</si>
  <si>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</si>
  <si>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</si>
  <si>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</si>
  <si>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</si>
  <si>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</si>
  <si>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</si>
  <si>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</si>
  <si>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</si>
  <si>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</si>
  <si>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</si>
  <si>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</si>
  <si>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</si>
  <si>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</si>
  <si>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</si>
  <si>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</si>
  <si>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</si>
  <si>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</si>
  <si>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</si>
  <si>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</si>
  <si>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</si>
  <si>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</si>
  <si>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</si>
  <si>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</si>
  <si>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</si>
  <si>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</si>
  <si>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</si>
  <si>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</si>
  <si>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</si>
  <si>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</si>
  <si>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</si>
  <si>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</si>
  <si>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</si>
  <si>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</si>
  <si>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</si>
  <si>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</si>
  <si>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</si>
  <si>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</si>
  <si>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</si>
  <si>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</si>
  <si>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</si>
  <si>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</si>
  <si>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</si>
  <si>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</si>
  <si>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</si>
  <si>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</si>
  <si>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</si>
  <si>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</si>
  <si>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</si>
  <si>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</si>
  <si>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</si>
  <si>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</si>
  <si>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</si>
  <si>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</si>
  <si>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</si>
  <si>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</si>
  <si>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</si>
  <si>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</si>
  <si>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</si>
  <si>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</si>
  <si>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</si>
  <si>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</si>
  <si>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</si>
  <si>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</si>
  <si>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</si>
  <si>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</si>
  <si>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</si>
  <si>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</si>
  <si>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</si>
  <si>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</si>
  <si>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</si>
  <si>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</si>
  <si>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</si>
  <si>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</si>
  <si>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</si>
  <si>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</si>
  <si>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</si>
  <si>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</si>
  <si>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</si>
  <si>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</si>
  <si>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</si>
  <si>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</si>
  <si>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</si>
  <si>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</si>
  <si>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</si>
  <si>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</si>
  <si>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</si>
  <si>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</si>
  <si>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</si>
  <si>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</si>
  <si>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</si>
  <si>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</si>
  <si>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</si>
  <si>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</si>
  <si>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</si>
  <si>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</si>
  <si>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</si>
  <si>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</si>
  <si>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</si>
  <si>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</si>
  <si>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</si>
  <si>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</si>
  <si>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</si>
  <si>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</si>
  <si>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</si>
  <si>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</si>
  <si>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</si>
  <si>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</si>
  <si>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</si>
  <si>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</si>
  <si>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</si>
  <si>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</si>
  <si>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</si>
  <si>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</si>
  <si>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</si>
  <si>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</si>
  <si>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</si>
  <si>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</si>
  <si>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</si>
  <si>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</si>
  <si>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</si>
  <si>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</si>
  <si>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</si>
  <si>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</si>
  <si>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</si>
  <si>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</si>
  <si>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</si>
  <si>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</si>
  <si>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</si>
  <si>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</si>
  <si>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</si>
  <si>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</si>
  <si>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</si>
  <si>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</si>
  <si>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</si>
  <si>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</si>
  <si>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</si>
  <si>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</si>
  <si>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</si>
  <si>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</si>
  <si>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</si>
  <si>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</si>
  <si>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</si>
  <si>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</si>
  <si>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</si>
  <si>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</si>
  <si>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</si>
  <si>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</si>
  <si>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</si>
  <si>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</si>
  <si>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</si>
  <si>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</si>
  <si>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</si>
  <si>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</si>
  <si>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</si>
  <si>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</si>
  <si>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</si>
  <si>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</si>
  <si>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</si>
  <si>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</si>
  <si>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</si>
  <si>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</si>
  <si>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</si>
  <si>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</si>
  <si>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</si>
  <si>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</si>
  <si>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</si>
  <si>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</si>
  <si>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</si>
  <si>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</si>
  <si>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</si>
  <si>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</si>
  <si>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</si>
  <si>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</si>
  <si>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</si>
  <si>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</si>
  <si>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</si>
  <si>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</si>
  <si>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</si>
  <si>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</si>
  <si>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</si>
  <si>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</si>
  <si>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</si>
  <si>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</si>
  <si>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</si>
  <si>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</si>
  <si>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</si>
  <si>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</si>
  <si>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</si>
  <si>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</si>
  <si>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</si>
  <si>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</si>
  <si>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</si>
  <si>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</si>
  <si>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</si>
  <si>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</si>
  <si>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</si>
  <si>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</si>
  <si>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</si>
  <si>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</si>
  <si>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</si>
  <si>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</si>
  <si>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</si>
  <si>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</si>
  <si>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</si>
  <si>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</si>
  <si>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</si>
  <si>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</si>
  <si>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</si>
  <si>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</si>
  <si>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</si>
  <si>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</si>
  <si>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</si>
  <si>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</si>
  <si>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</si>
  <si>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</si>
  <si>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</si>
  <si>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</si>
  <si>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</si>
  <si>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</si>
  <si>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</si>
  <si>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</si>
  <si>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</si>
  <si>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</si>
  <si>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</si>
  <si>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</si>
  <si>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</si>
  <si>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</si>
  <si>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</si>
  <si>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</si>
  <si>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</si>
  <si>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</si>
  <si>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</si>
  <si>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</si>
  <si>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</si>
  <si>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</si>
  <si>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</si>
  <si>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</si>
  <si>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</si>
  <si>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</si>
  <si>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</si>
  <si>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</si>
  <si>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</si>
  <si>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</si>
  <si>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</si>
  <si>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</si>
  <si>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</si>
  <si>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</si>
  <si>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</si>
  <si>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</si>
  <si>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</si>
  <si>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</si>
  <si>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</si>
  <si>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</si>
  <si>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</si>
  <si>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</si>
  <si>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</si>
  <si>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</si>
  <si>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</si>
  <si>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</si>
  <si>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</si>
  <si>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</si>
  <si>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</si>
  <si>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</si>
  <si>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</si>
  <si>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</si>
  <si>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</si>
  <si>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</si>
  <si>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</si>
  <si>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</si>
  <si>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</si>
  <si>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</si>
  <si>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</si>
  <si>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</si>
  <si>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</si>
  <si>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</si>
  <si>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</si>
  <si>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</si>
  <si>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</si>
  <si>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</si>
  <si>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</si>
  <si>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</si>
  <si>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</si>
  <si>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</si>
  <si>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</si>
  <si>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</si>
  <si>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</si>
  <si>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</si>
  <si>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</si>
  <si>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</si>
  <si>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</si>
  <si>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</si>
  <si>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</si>
  <si>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</si>
  <si>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</si>
  <si>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</si>
  <si>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</si>
  <si>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</si>
  <si>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</si>
  <si>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</si>
  <si>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</si>
  <si>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</si>
  <si>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</si>
  <si>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</si>
  <si>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</si>
  <si>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</si>
  <si>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</si>
  <si>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</si>
  <si>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</si>
  <si>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</si>
  <si>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</si>
  <si>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</si>
  <si>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</si>
  <si>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</si>
  <si>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</si>
  <si>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</si>
  <si>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</si>
  <si>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</si>
  <si>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</si>
  <si>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</si>
  <si>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</si>
  <si>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</si>
  <si>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</si>
  <si>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</si>
  <si>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</si>
  <si>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</si>
  <si>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</si>
  <si>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</si>
  <si>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</si>
  <si>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</si>
  <si>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</si>
  <si>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</si>
  <si>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</si>
  <si>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</si>
  <si>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</si>
  <si>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</si>
  <si>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</si>
  <si>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</si>
  <si>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</si>
  <si>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</si>
  <si>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</si>
  <si>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</si>
  <si>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</si>
  <si>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</si>
  <si>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</si>
  <si>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</si>
  <si>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</si>
  <si>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</si>
  <si>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</si>
  <si>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</si>
  <si>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</si>
  <si>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</si>
  <si>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</si>
  <si>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</si>
  <si>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</si>
  <si>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</si>
  <si>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</si>
  <si>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</si>
  <si>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</si>
  <si>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</si>
  <si>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</si>
  <si>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</si>
  <si>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</si>
  <si>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</si>
  <si>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</si>
  <si>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</si>
  <si>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</si>
  <si>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</si>
  <si>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</si>
  <si>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</si>
  <si>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</si>
  <si>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</si>
  <si>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</si>
  <si>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</si>
  <si>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</si>
  <si>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</si>
  <si>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</si>
  <si>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</si>
  <si>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</si>
  <si>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</si>
  <si>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</si>
  <si>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</si>
  <si>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</si>
  <si>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</si>
  <si>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</si>
  <si>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</si>
  <si>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</si>
  <si>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</si>
  <si>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</si>
  <si>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</si>
  <si>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</si>
  <si>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</si>
  <si>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</si>
  <si>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</si>
  <si>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</si>
  <si>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</si>
  <si>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</si>
  <si>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</si>
  <si>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</si>
  <si>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</si>
  <si>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</si>
  <si>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</si>
  <si>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</si>
  <si>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</si>
  <si>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</si>
  <si>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</si>
  <si>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</si>
  <si>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</si>
  <si>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</si>
  <si>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</si>
  <si>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</si>
  <si>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</si>
  <si>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</si>
  <si>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</si>
  <si>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</si>
  <si>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</si>
  <si>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</si>
  <si>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</si>
  <si>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</si>
  <si>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</si>
  <si>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</si>
  <si>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</si>
  <si>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</si>
  <si>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</si>
  <si>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</si>
  <si>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</si>
  <si>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</si>
  <si>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</si>
  <si>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</si>
  <si>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</si>
  <si>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</si>
  <si>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</si>
  <si>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</si>
  <si>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</si>
  <si>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</si>
  <si>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</si>
  <si>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</si>
  <si>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</si>
  <si>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</si>
  <si>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</si>
  <si>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</si>
  <si>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</si>
  <si>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</si>
  <si>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</si>
  <si>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</si>
  <si>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</si>
  <si>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</si>
  <si>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</si>
  <si>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</si>
  <si>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</si>
  <si>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</si>
  <si>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</si>
  <si>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</si>
  <si>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</si>
  <si>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</si>
  <si>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</si>
  <si>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</si>
  <si>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</si>
  <si>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</si>
  <si>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</si>
  <si>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</si>
  <si>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</si>
  <si>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</si>
  <si>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</si>
  <si>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</si>
  <si>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</si>
  <si>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</si>
  <si>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</si>
  <si>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</si>
  <si>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</si>
  <si>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</si>
  <si>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</si>
  <si>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</si>
  <si>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</si>
  <si>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</si>
  <si>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</si>
  <si>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</si>
  <si>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</si>
  <si>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</si>
  <si>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</si>
  <si>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</si>
  <si>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</si>
  <si>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</si>
  <si>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</si>
  <si>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</si>
  <si>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</si>
  <si>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</si>
  <si>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</si>
  <si>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</si>
  <si>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</si>
  <si>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</si>
  <si>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</si>
  <si>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</si>
  <si>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</si>
  <si>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</si>
  <si>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</si>
  <si>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</si>
  <si>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</si>
  <si>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</si>
  <si>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</si>
  <si>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</si>
  <si>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</si>
  <si>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</si>
  <si>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</si>
  <si>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</si>
  <si>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</si>
  <si>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</si>
  <si>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</si>
  <si>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</si>
  <si>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</si>
  <si>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</si>
  <si>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</si>
  <si>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</si>
  <si>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</si>
  <si>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</si>
  <si>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</si>
  <si>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</si>
  <si>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</si>
  <si>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</si>
  <si>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</si>
  <si>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</si>
  <si>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</si>
  <si>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</si>
  <si>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</si>
  <si>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</si>
  <si>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</si>
  <si>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</si>
  <si>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</si>
  <si>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</si>
  <si>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</si>
  <si>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</si>
  <si>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</si>
  <si>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</si>
  <si>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</si>
  <si>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</si>
  <si>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</si>
  <si>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</si>
  <si>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</si>
  <si>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</si>
  <si>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</si>
  <si>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</si>
  <si>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</si>
  <si>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</si>
  <si>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</si>
  <si>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</si>
  <si>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</si>
  <si>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</si>
  <si>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</si>
  <si>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</si>
  <si>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</si>
  <si>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</si>
  <si>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</si>
  <si>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</si>
  <si>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</si>
  <si>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</si>
  <si>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</si>
  <si>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</si>
  <si>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</si>
  <si>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</si>
  <si>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</si>
  <si>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</si>
  <si>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</si>
  <si>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</si>
  <si>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</si>
  <si>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</si>
  <si>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</si>
  <si>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</si>
  <si>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</si>
  <si>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</si>
  <si>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</si>
  <si>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</si>
  <si>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</si>
  <si>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</si>
  <si>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</si>
  <si>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</si>
  <si>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</si>
  <si>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</si>
  <si>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</si>
  <si>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</si>
  <si>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</si>
  <si>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</si>
  <si>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</si>
  <si>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</si>
  <si>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</si>
  <si>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</si>
  <si>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</si>
  <si>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</si>
  <si>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</si>
  <si>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</si>
  <si>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</si>
  <si>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</si>
  <si>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</si>
  <si>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</si>
  <si>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</si>
  <si>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</si>
  <si>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</si>
  <si>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</si>
  <si>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</si>
  <si>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</si>
  <si>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</si>
  <si>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</si>
  <si>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</si>
  <si>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</si>
  <si>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</si>
  <si>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</si>
  <si>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</si>
  <si>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</si>
  <si>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</si>
  <si>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</si>
  <si>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</si>
  <si>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</si>
  <si>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</si>
  <si>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</si>
  <si>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</si>
  <si>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</si>
  <si>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</si>
  <si>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</si>
  <si>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</si>
  <si>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</si>
  <si>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</si>
  <si>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</si>
  <si>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</si>
  <si>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</si>
  <si>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</si>
  <si>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</si>
  <si>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</si>
  <si>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</si>
  <si>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</si>
  <si>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</si>
  <si>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</si>
  <si>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</si>
  <si>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</si>
  <si>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</si>
  <si>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</si>
  <si>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</si>
  <si>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</si>
  <si>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</si>
  <si>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</si>
  <si>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</si>
  <si>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</si>
  <si>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</si>
  <si>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</si>
  <si>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</si>
  <si>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</si>
  <si>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</si>
  <si>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</si>
  <si>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</si>
  <si>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</si>
  <si>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</si>
  <si>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</si>
  <si>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</si>
  <si>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</si>
  <si>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</si>
  <si>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</si>
  <si>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</si>
  <si>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</si>
  <si>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</si>
  <si>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</si>
  <si>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</si>
  <si>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</si>
  <si>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</si>
  <si>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</si>
  <si>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</si>
  <si>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</si>
  <si>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</si>
  <si>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</si>
  <si>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</si>
  <si>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</si>
  <si>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</si>
  <si>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</si>
  <si>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</si>
  <si>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</si>
  <si>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</si>
  <si>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</si>
  <si>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</si>
  <si>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</si>
  <si>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</si>
  <si>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</si>
  <si>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</si>
  <si>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</si>
  <si>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</si>
  <si>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</si>
  <si>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</si>
  <si>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</si>
  <si>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</si>
  <si>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</si>
  <si>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</si>
  <si>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</si>
  <si>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</si>
  <si>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</si>
  <si>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</si>
  <si>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</si>
  <si>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</si>
  <si>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</si>
  <si>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</si>
  <si>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</si>
  <si>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</si>
  <si>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</si>
  <si>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</si>
  <si>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</si>
  <si>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</si>
  <si>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</si>
  <si>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</si>
  <si>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</si>
  <si>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</si>
  <si>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</si>
  <si>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</si>
  <si>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</si>
  <si>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</si>
  <si>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</si>
  <si>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</si>
  <si>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</si>
  <si>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</si>
  <si>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</si>
  <si>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</si>
  <si>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</si>
  <si>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</si>
  <si>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</si>
  <si>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</si>
  <si>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</si>
  <si>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</si>
  <si>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</si>
  <si>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</si>
  <si>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</si>
  <si>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</si>
  <si>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</si>
  <si>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</si>
  <si>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</si>
  <si>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</si>
  <si>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</si>
  <si>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</si>
  <si>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</si>
  <si>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</si>
  <si>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</si>
  <si>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</si>
  <si>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</si>
  <si>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</si>
  <si>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</si>
  <si>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</si>
  <si>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</si>
  <si>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</si>
  <si>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</si>
  <si>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</si>
  <si>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</si>
  <si>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</si>
  <si>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</si>
  <si>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</si>
  <si>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</si>
  <si>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</si>
  <si>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</si>
  <si>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</si>
  <si>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</si>
  <si>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</si>
  <si>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</si>
  <si>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</si>
  <si>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</si>
  <si>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</si>
  <si>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</si>
  <si>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</si>
  <si>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</si>
  <si>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</si>
  <si>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</si>
  <si>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</si>
  <si>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</si>
  <si>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</si>
  <si>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</si>
  <si>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</si>
  <si>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</si>
  <si>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</si>
  <si>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</si>
  <si>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</si>
  <si>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</si>
  <si>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</si>
  <si>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</si>
  <si>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</si>
  <si>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</si>
  <si>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</si>
  <si>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</si>
  <si>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</si>
  <si>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</si>
  <si>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</si>
  <si>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</si>
  <si>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</si>
  <si>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</si>
  <si>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</si>
  <si>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</si>
  <si>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</si>
  <si>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</si>
  <si>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</si>
  <si>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</si>
  <si>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</si>
  <si>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</si>
  <si>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</si>
  <si>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</si>
  <si>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</si>
  <si>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</si>
  <si>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</si>
  <si>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</si>
  <si>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</si>
  <si>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</si>
  <si>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</si>
  <si>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</si>
  <si>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</si>
  <si>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</si>
  <si>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</si>
  <si>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</si>
  <si>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</si>
  <si>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</si>
  <si>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</si>
  <si>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</si>
  <si>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</si>
  <si>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</si>
  <si>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</si>
  <si>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</si>
  <si>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</si>
  <si>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</si>
  <si>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</si>
  <si>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</si>
  <si>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</si>
  <si>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</si>
  <si>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</si>
  <si>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</si>
  <si>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</si>
  <si>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</si>
  <si>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</si>
  <si>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</si>
  <si>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</si>
  <si>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</si>
  <si>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</si>
  <si>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</si>
  <si>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</si>
  <si>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</si>
  <si>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</si>
  <si>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</si>
  <si>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</si>
  <si>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</si>
  <si>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</si>
  <si>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</si>
  <si>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</si>
  <si>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</si>
  <si>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</si>
  <si>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</si>
  <si>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</si>
  <si>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</si>
  <si>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</si>
  <si>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</si>
  <si>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</si>
  <si>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</si>
  <si>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</si>
  <si>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</si>
  <si>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</si>
  <si>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</si>
  <si>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</si>
  <si>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</si>
  <si>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</si>
  <si>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</si>
  <si>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</si>
  <si>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</si>
  <si>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</si>
  <si>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</si>
  <si>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</si>
  <si>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</si>
  <si>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</si>
  <si>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</si>
  <si>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</si>
  <si>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</si>
  <si>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</si>
  <si>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</si>
  <si>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</si>
  <si>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</si>
  <si>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</si>
  <si>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</si>
  <si>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</si>
  <si>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</si>
  <si>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</si>
  <si>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</si>
  <si>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</si>
  <si>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</si>
  <si>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</si>
  <si>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</si>
  <si>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</si>
  <si>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</si>
  <si>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</si>
  <si>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</si>
  <si>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</si>
  <si>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</si>
  <si>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</si>
  <si>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</si>
  <si>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</si>
  <si>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</si>
  <si>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</si>
  <si>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</si>
  <si>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</si>
  <si>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</si>
  <si>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</si>
  <si>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</si>
  <si>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</si>
  <si>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</si>
  <si>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</si>
  <si>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</si>
  <si>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</si>
  <si>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</si>
  <si>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</si>
  <si>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</si>
  <si>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</si>
  <si>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</si>
  <si>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</si>
  <si>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</si>
  <si>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</si>
  <si>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</si>
  <si>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</si>
  <si>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</si>
  <si>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</si>
  <si>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</si>
  <si>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</si>
  <si>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</si>
  <si>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</si>
  <si>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</si>
  <si>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</si>
  <si>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</si>
  <si>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</si>
  <si>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</si>
  <si>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</si>
  <si>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</si>
  <si>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</si>
  <si>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</si>
  <si>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</si>
  <si>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</si>
  <si>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</si>
  <si>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</si>
  <si>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</si>
  <si>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</si>
  <si>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</si>
  <si>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</si>
  <si>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</si>
  <si>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</si>
  <si>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</si>
  <si>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</si>
  <si>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</si>
  <si>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</si>
  <si>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</si>
  <si>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</si>
  <si>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</si>
  <si>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</si>
  <si>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</si>
  <si>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</si>
  <si>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</si>
  <si>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</si>
  <si>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</si>
  <si>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</si>
  <si>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</si>
  <si>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</si>
  <si>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</si>
  <si>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</si>
  <si>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</si>
  <si>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</si>
  <si>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</si>
  <si>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</si>
  <si>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</si>
  <si>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</si>
  <si>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</si>
  <si>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</si>
  <si>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</si>
  <si>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</si>
  <si>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</si>
  <si>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</si>
  <si>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</si>
  <si>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</si>
  <si>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</si>
  <si>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</si>
  <si>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</si>
  <si>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</si>
  <si>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</si>
  <si>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</si>
  <si>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</si>
  <si>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</si>
  <si>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</si>
  <si>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</si>
  <si>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</si>
  <si>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</si>
  <si>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</si>
  <si>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</si>
  <si>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</si>
  <si>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</si>
  <si>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</si>
  <si>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</si>
  <si>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</si>
  <si>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</si>
  <si>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</si>
  <si>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</si>
  <si>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</si>
  <si>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</si>
  <si>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</si>
  <si>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</si>
  <si>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</si>
  <si>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</si>
  <si>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</si>
  <si>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</si>
  <si>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</si>
  <si>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</si>
  <si>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</si>
  <si>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</si>
  <si>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</si>
  <si>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</si>
  <si>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</si>
  <si>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</si>
  <si>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</si>
  <si>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</si>
  <si>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</si>
  <si>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</si>
  <si>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</si>
  <si>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</si>
  <si>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</si>
  <si>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</si>
  <si>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</si>
  <si>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</si>
  <si>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</si>
  <si>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</si>
  <si>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</si>
  <si>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</si>
  <si>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</si>
  <si>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</si>
  <si>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</si>
  <si>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</si>
  <si>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</si>
  <si>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</si>
  <si>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</si>
  <si>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</si>
  <si>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</si>
  <si>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</si>
  <si>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</si>
  <si>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</si>
  <si>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</si>
  <si>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</si>
  <si>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</si>
  <si>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</si>
  <si>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</si>
  <si>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</si>
  <si>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</si>
  <si>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</si>
  <si>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</si>
  <si>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</si>
  <si>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</si>
  <si>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</si>
  <si>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</si>
  <si>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</si>
  <si>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</si>
  <si>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</si>
  <si>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</si>
  <si>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</si>
  <si>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</si>
  <si>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</si>
  <si>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</si>
  <si>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</si>
  <si>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</si>
  <si>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</si>
  <si>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</si>
  <si>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</si>
  <si>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</si>
  <si>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</si>
  <si>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</si>
  <si>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</si>
  <si>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</si>
  <si>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</si>
  <si>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</si>
  <si>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</si>
  <si>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</si>
  <si>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</si>
  <si>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</si>
  <si>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</si>
  <si>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</si>
  <si>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</si>
  <si>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</si>
  <si>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</si>
  <si>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</si>
  <si>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</si>
  <si>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</si>
  <si>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</si>
  <si>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</si>
  <si>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</si>
  <si>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</si>
  <si>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</si>
  <si>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</si>
  <si>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</si>
  <si>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</si>
  <si>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</si>
  <si>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</si>
  <si>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</si>
  <si>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</si>
  <si>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</si>
  <si>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</si>
  <si>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</si>
  <si>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</si>
  <si>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</si>
  <si>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</si>
  <si>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</si>
  <si>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</si>
  <si>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</si>
  <si>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</si>
  <si>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</si>
  <si>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</si>
  <si>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</si>
  <si>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</si>
  <si>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</si>
  <si>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</si>
  <si>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</si>
  <si>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</si>
  <si>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</si>
  <si>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</si>
  <si>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</si>
  <si>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</si>
  <si>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</si>
  <si>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</si>
  <si>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</si>
  <si>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</si>
  <si>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</si>
  <si>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</si>
  <si>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</si>
  <si>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</si>
  <si>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</si>
  <si>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</si>
  <si>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</si>
  <si>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</si>
  <si>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</si>
  <si>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</si>
  <si>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</si>
  <si>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</si>
  <si>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</si>
  <si>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</si>
  <si>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</si>
  <si>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</si>
  <si>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</si>
  <si>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</si>
  <si>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</si>
  <si>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</si>
  <si>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</si>
  <si>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</si>
  <si>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</si>
  <si>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</si>
  <si>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</si>
  <si>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</si>
  <si>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</si>
  <si>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</si>
  <si>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</si>
  <si>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</si>
  <si>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</si>
  <si>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</si>
  <si>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</si>
  <si>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</si>
  <si>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</si>
  <si>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</si>
  <si>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</si>
  <si>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</si>
  <si>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</si>
  <si>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</si>
  <si>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</si>
  <si>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</si>
  <si>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</si>
  <si>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</si>
  <si>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</si>
  <si>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</si>
  <si>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</si>
  <si>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</si>
  <si>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</si>
  <si>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</si>
  <si>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</si>
  <si>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</si>
  <si>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</si>
  <si>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</si>
  <si>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</si>
  <si>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</si>
  <si>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</si>
  <si>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</si>
  <si>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</si>
  <si>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</si>
  <si>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</si>
  <si>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</si>
  <si>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</si>
  <si>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</si>
  <si>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</si>
  <si>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</si>
  <si>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</si>
  <si>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</si>
  <si>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</si>
  <si>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</si>
  <si>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</si>
  <si>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</si>
  <si>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</si>
  <si>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</si>
  <si>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</si>
  <si>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</si>
  <si>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</si>
  <si>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</si>
  <si>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</si>
  <si>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</si>
  <si>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</si>
  <si>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</si>
  <si>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</si>
  <si>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</si>
  <si>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</si>
  <si>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</si>
  <si>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</si>
  <si>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</si>
  <si>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</si>
  <si>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</si>
  <si>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</si>
  <si>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</si>
  <si>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</si>
  <si>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</si>
  <si>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</si>
  <si>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</si>
  <si>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</si>
  <si>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</si>
  <si>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</si>
  <si>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</si>
  <si>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</si>
  <si>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</si>
  <si>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</si>
  <si>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</si>
  <si>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</si>
  <si>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</si>
  <si>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</si>
  <si>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</si>
  <si>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</si>
  <si>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</si>
  <si>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</si>
  <si>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</si>
  <si>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</si>
  <si>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</si>
  <si>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</si>
  <si>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</si>
  <si>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</si>
  <si>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</si>
  <si>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</si>
  <si>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</si>
  <si>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</si>
  <si>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</si>
  <si>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</si>
  <si>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</si>
  <si>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</si>
  <si>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</si>
  <si>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</si>
  <si>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</si>
  <si>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</si>
  <si>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</si>
  <si>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</si>
  <si>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</si>
  <si>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</si>
  <si>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</si>
  <si>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</si>
  <si>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</si>
  <si>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</si>
  <si>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</si>
  <si>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</si>
  <si>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</si>
  <si>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</si>
  <si>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</si>
  <si>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</si>
  <si>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</si>
  <si>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</si>
  <si>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</si>
  <si>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</si>
  <si>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</si>
  <si>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</si>
  <si>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</si>
  <si>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</si>
  <si>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</si>
  <si>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</si>
  <si>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</si>
  <si>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</si>
  <si>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</si>
  <si>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</si>
  <si>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</si>
  <si>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</si>
  <si>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</si>
  <si>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</si>
  <si>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</si>
  <si>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</si>
  <si>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</si>
  <si>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</si>
  <si>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</si>
  <si>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</si>
  <si>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</si>
  <si>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</si>
  <si>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</si>
  <si>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</si>
  <si>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</si>
  <si>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</si>
  <si>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</si>
  <si>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</si>
  <si>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</si>
  <si>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</si>
  <si>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</si>
  <si>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</si>
  <si>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</si>
  <si>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</si>
  <si>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</si>
  <si>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</si>
  <si>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</si>
  <si>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</si>
  <si>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</si>
  <si>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</si>
  <si>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</si>
  <si>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</si>
  <si>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</si>
  <si>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</si>
  <si>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</si>
  <si>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</si>
  <si>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</si>
  <si>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</si>
  <si>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</si>
  <si>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</si>
  <si>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</si>
  <si>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</si>
  <si>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</si>
  <si>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</si>
  <si>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</si>
  <si>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</si>
  <si>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</si>
  <si>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</si>
  <si>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</si>
  <si>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</si>
  <si>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</si>
  <si>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</si>
  <si>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</si>
  <si>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</si>
  <si>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</si>
  <si>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</si>
  <si>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</si>
  <si>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</si>
  <si>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</si>
  <si>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</si>
  <si>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</si>
  <si>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</si>
  <si>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</si>
  <si>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</si>
  <si>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</si>
  <si>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</si>
  <si>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</si>
  <si>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</si>
  <si>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</si>
  <si>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</si>
  <si>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</si>
  <si>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</si>
  <si>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</si>
  <si>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</si>
  <si>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</si>
  <si>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</si>
  <si>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</si>
  <si>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</si>
  <si>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</si>
  <si>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</si>
  <si>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</si>
  <si>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</si>
  <si>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</si>
  <si>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</si>
  <si>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</si>
  <si>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</si>
  <si>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</si>
  <si>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</si>
  <si>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</si>
  <si>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</si>
  <si>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</si>
  <si>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</si>
  <si>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</si>
  <si>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</si>
  <si>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</si>
  <si>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</si>
  <si>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</si>
  <si>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</si>
  <si>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</si>
  <si>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</si>
  <si>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</si>
  <si>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</si>
  <si>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</si>
  <si>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</si>
  <si>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</si>
  <si>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</si>
  <si>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</si>
  <si>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</si>
  <si>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</si>
  <si>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</si>
  <si>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</si>
  <si>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</si>
  <si>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</si>
  <si>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</si>
  <si>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</si>
  <si>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</si>
  <si>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</si>
  <si>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</si>
  <si>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</si>
  <si>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</si>
  <si>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</si>
  <si>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</si>
  <si>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</si>
  <si>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</si>
  <si>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</si>
  <si>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</si>
  <si>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</si>
  <si>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</si>
  <si>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</si>
  <si>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</si>
  <si>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</si>
  <si>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</si>
  <si>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</si>
  <si>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</si>
  <si>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</si>
  <si>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</si>
  <si>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</si>
  <si>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</si>
  <si>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</si>
  <si>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</si>
  <si>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</si>
  <si>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</si>
  <si>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</si>
  <si>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</si>
  <si>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</si>
  <si>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</si>
  <si>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</si>
  <si>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</si>
  <si>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</si>
  <si>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</si>
  <si>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</si>
  <si>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</si>
  <si>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</si>
  <si>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</si>
  <si>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</si>
  <si>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</si>
  <si>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</si>
  <si>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</si>
  <si>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</si>
  <si>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</si>
  <si>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</si>
  <si>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</si>
  <si>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</si>
  <si>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</si>
  <si>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</si>
  <si>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</si>
  <si>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</si>
  <si>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</si>
  <si>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</si>
  <si>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</si>
  <si>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</si>
  <si>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</si>
  <si>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</si>
  <si>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</si>
  <si>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</si>
  <si>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</si>
  <si>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</si>
  <si>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</si>
  <si>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</si>
  <si>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</si>
  <si>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</si>
  <si>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</si>
  <si>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</si>
  <si>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</si>
  <si>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</si>
  <si>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</si>
  <si>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</si>
  <si>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</si>
  <si>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</si>
  <si>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</si>
  <si>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</si>
  <si>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</si>
  <si>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</si>
  <si>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</si>
  <si>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</si>
  <si>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</si>
  <si>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</si>
  <si>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</si>
  <si>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</si>
  <si>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</si>
  <si>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</si>
  <si>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</si>
  <si>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</si>
  <si>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</si>
  <si>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</si>
  <si>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</si>
  <si>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</si>
  <si>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</si>
  <si>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</si>
  <si>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</si>
  <si>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</si>
  <si>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</si>
  <si>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</si>
  <si>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</si>
  <si>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</si>
  <si>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</si>
  <si>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</si>
  <si>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</si>
  <si>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</si>
  <si>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</si>
  <si>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</si>
  <si>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</si>
  <si>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</si>
  <si>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</si>
  <si>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</si>
  <si>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</si>
  <si>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</si>
  <si>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</si>
  <si>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</si>
  <si>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</si>
  <si>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</si>
  <si>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</si>
  <si>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</si>
  <si>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</si>
  <si>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</si>
  <si>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</si>
  <si>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</si>
  <si>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</si>
  <si>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</si>
  <si>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</si>
  <si>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</si>
  <si>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</si>
  <si>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</si>
  <si>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</si>
  <si>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</si>
  <si>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</si>
  <si>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</si>
  <si>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</si>
  <si>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</si>
  <si>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</si>
  <si>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</si>
  <si>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</si>
  <si>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</si>
  <si>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</si>
  <si>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</si>
  <si>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</si>
  <si>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</si>
  <si>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</si>
  <si>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</si>
  <si>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</si>
  <si>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</si>
  <si>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</si>
  <si>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</si>
  <si>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</si>
  <si>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</si>
  <si>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</si>
  <si>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</si>
  <si>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</si>
  <si>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</si>
  <si>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</si>
  <si>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</si>
  <si>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</si>
  <si>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</si>
  <si>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</si>
  <si>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</si>
  <si>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</si>
  <si>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</si>
  <si>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</si>
  <si>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</si>
  <si>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</si>
  <si>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</si>
  <si>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</si>
  <si>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</si>
  <si>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</si>
  <si>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</si>
  <si>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</si>
  <si>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</si>
  <si>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</si>
  <si>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</si>
  <si>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</si>
  <si>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</si>
  <si>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</si>
  <si>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</si>
  <si>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</si>
  <si>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</si>
  <si>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</si>
  <si>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</si>
  <si>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</si>
  <si>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</si>
  <si>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</si>
  <si>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</si>
  <si>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</si>
  <si>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</si>
  <si>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</si>
  <si>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</si>
  <si>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</si>
  <si>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</si>
  <si>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</si>
  <si>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</si>
  <si>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</si>
  <si>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</si>
  <si>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</si>
  <si>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</si>
  <si>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</si>
  <si>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</si>
  <si>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</si>
  <si>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</si>
  <si>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</si>
  <si>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</si>
  <si>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</si>
  <si>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</si>
  <si>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</si>
  <si>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</si>
  <si>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</si>
  <si>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</si>
  <si>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</si>
  <si>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</si>
  <si>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</si>
  <si>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</si>
  <si>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</si>
  <si>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</si>
  <si>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</si>
  <si>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</si>
  <si>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</si>
  <si>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</si>
  <si>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</si>
  <si>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</si>
  <si>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</si>
  <si>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</si>
  <si>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</si>
  <si>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</si>
  <si>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</si>
  <si>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</si>
  <si>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</si>
  <si>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</si>
  <si>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</si>
  <si>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</si>
  <si>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</si>
  <si>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</si>
  <si>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</si>
  <si>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</si>
  <si>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</si>
  <si>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</si>
  <si>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</si>
  <si>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</si>
  <si>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</si>
  <si>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</si>
  <si>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</si>
  <si>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</si>
  <si>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</si>
  <si>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</si>
  <si>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</si>
  <si>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</si>
  <si>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</si>
  <si>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</si>
  <si>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</si>
  <si>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</si>
  <si>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</si>
  <si>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</si>
  <si>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</si>
  <si>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</si>
  <si>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</si>
  <si>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</si>
  <si>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</si>
  <si>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</si>
  <si>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</si>
  <si>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</si>
  <si>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</si>
  <si>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</si>
  <si>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</si>
  <si>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</si>
  <si>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</si>
  <si>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</si>
  <si>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</si>
  <si>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</si>
  <si>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</si>
  <si>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</si>
  <si>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</si>
  <si>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</si>
  <si>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</si>
  <si>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</si>
  <si>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</si>
  <si>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</si>
  <si>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</si>
  <si>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</si>
  <si>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</si>
  <si>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</si>
  <si>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</si>
  <si>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</si>
  <si>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</si>
  <si>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</si>
  <si>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</si>
  <si>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</si>
  <si>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</si>
  <si>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</si>
  <si>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</si>
  <si>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</si>
  <si>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</si>
  <si>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</si>
  <si>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</si>
  <si>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</si>
  <si>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</si>
  <si>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</si>
  <si>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</si>
  <si>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</si>
  <si>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</si>
  <si>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</si>
  <si>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</si>
  <si>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</si>
  <si>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</si>
  <si>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</si>
  <si>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</si>
  <si>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</si>
  <si>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</si>
  <si>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</si>
  <si>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</si>
  <si>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</si>
  <si>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</si>
  <si>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</si>
  <si>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</si>
  <si>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</si>
  <si>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</si>
  <si>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</si>
  <si>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</si>
  <si>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</si>
  <si>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</si>
  <si>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</si>
  <si>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</si>
  <si>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</si>
  <si>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</si>
  <si>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</si>
  <si>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</si>
  <si>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</si>
  <si>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</si>
  <si>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</si>
  <si>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</si>
  <si>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</si>
  <si>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</si>
  <si>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</si>
  <si>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</si>
  <si>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</si>
  <si>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</si>
  <si>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</si>
  <si>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</si>
  <si>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</si>
  <si>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</si>
  <si>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</si>
  <si>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</si>
  <si>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</si>
  <si>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</si>
  <si>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</si>
  <si>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</si>
  <si>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</si>
  <si>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</si>
  <si>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</si>
  <si>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</si>
  <si>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</si>
  <si>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</si>
  <si>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</si>
  <si>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</si>
  <si>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</si>
  <si>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</si>
  <si>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</si>
  <si>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</si>
  <si>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</si>
  <si>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</si>
  <si>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</si>
  <si>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</si>
  <si>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</si>
  <si>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</si>
  <si>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</si>
  <si>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</si>
  <si>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</si>
  <si>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</si>
  <si>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</si>
  <si>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</si>
  <si>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</si>
  <si>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</si>
  <si>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</si>
  <si>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</si>
  <si>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</si>
  <si>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</si>
  <si>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</si>
  <si>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</si>
  <si>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</si>
  <si>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</si>
  <si>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</si>
  <si>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</si>
  <si>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</si>
  <si>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</si>
  <si>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</si>
  <si>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</si>
  <si>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</si>
  <si>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</si>
  <si>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</si>
  <si>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</si>
  <si>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</si>
  <si>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</si>
  <si>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</si>
  <si>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</si>
  <si>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</si>
  <si>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</si>
  <si>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</si>
  <si>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</si>
  <si>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</si>
  <si>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</si>
  <si>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</si>
  <si>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</si>
  <si>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</si>
  <si>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</si>
  <si>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</si>
  <si>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</si>
  <si>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</si>
  <si>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</si>
  <si>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</si>
  <si>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</si>
  <si>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</si>
  <si>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</si>
  <si>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</si>
  <si>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</si>
  <si>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</si>
  <si>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</si>
  <si>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</si>
  <si>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</si>
  <si>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</si>
  <si>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</si>
  <si>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</si>
  <si>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</si>
  <si>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</si>
  <si>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</si>
  <si>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</si>
  <si>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</si>
  <si>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</si>
  <si>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</si>
  <si>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</si>
  <si>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</si>
  <si>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</si>
  <si>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</si>
  <si>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</si>
  <si>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</si>
  <si>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</si>
  <si>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</si>
  <si>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</si>
  <si>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</si>
  <si>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</si>
  <si>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</si>
  <si>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</si>
  <si>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</si>
  <si>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</si>
  <si>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</si>
  <si>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</si>
  <si>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</si>
  <si>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</si>
  <si>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</si>
  <si>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</si>
  <si>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</si>
  <si>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</si>
  <si>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</si>
  <si>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</si>
  <si>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</si>
  <si>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</si>
  <si>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</si>
  <si>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</si>
  <si>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</si>
  <si>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</si>
  <si>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</si>
  <si>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</si>
  <si>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</si>
  <si>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</si>
  <si>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</si>
  <si>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</si>
  <si>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</si>
  <si>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</si>
  <si>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</si>
  <si>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</si>
  <si>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</si>
  <si>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</si>
  <si>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</si>
  <si>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</si>
  <si>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</si>
  <si>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</si>
  <si>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</si>
  <si>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</si>
  <si>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</si>
  <si>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</si>
  <si>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</si>
  <si>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</si>
  <si>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</si>
  <si>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</si>
  <si>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</si>
  <si>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</si>
  <si>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</si>
  <si>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</si>
  <si>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</si>
  <si>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</si>
  <si>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</si>
  <si>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</si>
  <si>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</si>
  <si>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</si>
  <si>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</si>
  <si>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</si>
  <si>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</si>
  <si>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</si>
  <si>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</si>
  <si>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</si>
  <si>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</si>
  <si>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</si>
  <si>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</si>
  <si>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</si>
  <si>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</si>
  <si>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</si>
  <si>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</si>
  <si>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</si>
  <si>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</si>
  <si>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</si>
  <si>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</si>
  <si>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</si>
  <si>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</si>
  <si>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</si>
  <si>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</si>
  <si>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</si>
  <si>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</si>
  <si>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</si>
  <si>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</si>
  <si>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</si>
  <si>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</si>
  <si>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</si>
  <si>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</si>
  <si>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</si>
  <si>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</si>
  <si>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</si>
  <si>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</si>
  <si>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</si>
  <si>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</si>
  <si>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</si>
  <si>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</si>
  <si>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</si>
  <si>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</si>
  <si>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</si>
  <si>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</si>
  <si>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</si>
  <si>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</si>
  <si>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</si>
  <si>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</si>
  <si>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</si>
  <si>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</si>
  <si>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</si>
  <si>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</si>
  <si>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</si>
  <si>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</si>
  <si>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</si>
  <si>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</si>
  <si>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</si>
  <si>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</si>
  <si>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</si>
  <si>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</si>
  <si>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</si>
  <si>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</si>
  <si>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</si>
  <si>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</si>
  <si>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</si>
  <si>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</si>
  <si>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</si>
  <si>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</si>
  <si>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</si>
  <si>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</si>
  <si>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</si>
  <si>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</si>
  <si>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</si>
  <si>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</si>
  <si>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</si>
  <si>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</si>
  <si>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</si>
  <si>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</si>
  <si>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</si>
  <si>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</si>
  <si>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</si>
  <si>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</si>
  <si>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</si>
  <si>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</si>
  <si>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</si>
  <si>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</si>
  <si>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</si>
  <si>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</si>
  <si>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</si>
  <si>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</si>
  <si>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</si>
  <si>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</si>
  <si>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</si>
  <si>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</si>
  <si>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</si>
  <si>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</si>
  <si>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</si>
  <si>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</si>
  <si>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</si>
  <si>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</si>
  <si>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</si>
  <si>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</si>
  <si>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</si>
  <si>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</si>
  <si>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</si>
  <si>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</si>
  <si>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</si>
  <si>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</si>
  <si>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</si>
  <si>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</si>
  <si>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</si>
  <si>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</si>
  <si>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</si>
  <si>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</si>
  <si>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</si>
  <si>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</si>
  <si>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</si>
  <si>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</si>
  <si>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</si>
  <si>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</si>
  <si>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</si>
  <si>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</si>
  <si>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</si>
  <si>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</si>
  <si>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</si>
  <si>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</si>
  <si>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</si>
  <si>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</si>
  <si>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</si>
  <si>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</si>
  <si>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</si>
  <si>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</si>
  <si>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</si>
  <si>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</si>
  <si>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</si>
  <si>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</si>
  <si>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</si>
  <si>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</si>
  <si>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</si>
  <si>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</si>
  <si>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</si>
  <si>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</si>
  <si>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</si>
  <si>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</si>
  <si>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</si>
  <si>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</si>
  <si>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</si>
  <si>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</si>
  <si>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</si>
  <si>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</si>
  <si>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</si>
  <si>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</si>
  <si>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</si>
  <si>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</si>
  <si>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</si>
  <si>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</si>
  <si>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</si>
  <si>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</si>
  <si>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</si>
  <si>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</si>
  <si>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</si>
  <si>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</si>
  <si>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</si>
  <si>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</si>
  <si>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</si>
  <si>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</si>
  <si>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</si>
  <si>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</si>
  <si>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</si>
  <si>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</si>
  <si>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</si>
  <si>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</si>
  <si>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</si>
  <si>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</si>
  <si>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</si>
  <si>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</si>
  <si>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</si>
  <si>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</si>
  <si>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</si>
  <si>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</si>
  <si>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</si>
  <si>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</si>
  <si>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</si>
  <si>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</si>
  <si>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</si>
  <si>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</si>
  <si>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</si>
  <si>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</si>
  <si>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</si>
  <si>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</si>
  <si>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</si>
  <si>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</si>
  <si>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</si>
  <si>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</si>
  <si>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</si>
  <si>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</si>
  <si>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</si>
  <si>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</si>
  <si>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</si>
  <si>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</si>
  <si>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</si>
  <si>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</si>
  <si>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</si>
  <si>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</si>
  <si>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</si>
  <si>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</si>
  <si>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</si>
  <si>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</si>
  <si>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</si>
  <si>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</si>
  <si>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</si>
  <si>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</si>
  <si>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</si>
  <si>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</si>
  <si>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</si>
  <si>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</si>
  <si>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</si>
  <si>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</si>
  <si>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</si>
  <si>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</si>
  <si>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</si>
  <si>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</si>
  <si>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</si>
  <si>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</si>
  <si>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</si>
  <si>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</si>
  <si>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</si>
  <si>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</si>
  <si>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</si>
  <si>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</si>
  <si>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</si>
  <si>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</si>
  <si>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</si>
  <si>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</si>
  <si>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</si>
  <si>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</si>
  <si>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</si>
  <si>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</si>
  <si>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</si>
  <si>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</si>
  <si>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</si>
  <si>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</si>
  <si>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</si>
  <si>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</si>
  <si>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</si>
  <si>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</si>
  <si>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</si>
  <si>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</si>
  <si>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</si>
  <si>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</si>
  <si>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</si>
  <si>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</si>
  <si>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</si>
  <si>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</si>
  <si>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</si>
  <si>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</si>
  <si>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</si>
  <si>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</si>
  <si>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</si>
  <si>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</si>
  <si>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</si>
  <si>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</si>
  <si>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</si>
  <si>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</si>
  <si>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</si>
  <si>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</si>
  <si>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</si>
  <si>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</si>
  <si>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</si>
  <si>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</si>
  <si>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</si>
  <si>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</si>
  <si>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</si>
  <si>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</si>
  <si>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</si>
  <si>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</si>
  <si>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</si>
  <si>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</si>
  <si>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</si>
  <si>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</si>
  <si>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</si>
  <si>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</si>
  <si>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</si>
  <si>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</si>
  <si>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</si>
  <si>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</si>
  <si>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</si>
  <si>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</si>
  <si>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</si>
  <si>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</si>
  <si>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</si>
  <si>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</si>
  <si>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</si>
  <si>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</si>
  <si>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</si>
  <si>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</si>
  <si>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</si>
  <si>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</si>
  <si>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</si>
  <si>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</si>
  <si>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</si>
  <si>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</si>
  <si>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</si>
  <si>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</si>
  <si>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</si>
  <si>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</si>
  <si>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</si>
  <si>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</si>
  <si>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</si>
  <si>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</si>
  <si>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</si>
  <si>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</si>
  <si>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</si>
  <si>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</si>
  <si>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</si>
  <si>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</si>
  <si>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</si>
  <si>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</si>
  <si>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</si>
  <si>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</si>
  <si>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</si>
  <si>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</si>
  <si>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</si>
  <si>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</si>
  <si>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</si>
  <si>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</si>
  <si>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</si>
  <si>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</si>
  <si>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</si>
  <si>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</si>
  <si>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</si>
  <si>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</si>
  <si>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</si>
  <si>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</si>
  <si>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</si>
  <si>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</si>
  <si>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</si>
  <si>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</si>
  <si>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</si>
  <si>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</si>
  <si>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</si>
  <si>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</si>
  <si>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</si>
  <si>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</si>
  <si>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</si>
  <si>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</si>
  <si>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</si>
  <si>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</si>
  <si>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</si>
  <si>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</si>
  <si>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</si>
  <si>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</si>
  <si>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</si>
  <si>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</si>
  <si>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</si>
  <si>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</si>
  <si>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</si>
  <si>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</si>
  <si>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</si>
  <si>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</si>
  <si>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</si>
  <si>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</si>
  <si>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</si>
  <si>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</si>
  <si>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</si>
  <si>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</si>
  <si>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</si>
  <si>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</si>
  <si>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</si>
  <si>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</si>
  <si>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</si>
  <si>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</si>
  <si>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</si>
  <si>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</si>
  <si>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</si>
  <si>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</si>
  <si>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</si>
  <si>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</si>
  <si>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</si>
  <si>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</si>
  <si>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</si>
  <si>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</si>
  <si>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</si>
  <si>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</si>
  <si>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</si>
  <si>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</si>
  <si>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</si>
  <si>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</si>
  <si>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</si>
  <si>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</si>
  <si>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</si>
  <si>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</si>
  <si>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</si>
  <si>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</si>
  <si>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</si>
  <si>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</si>
  <si>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</si>
  <si>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</si>
  <si>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</si>
  <si>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</si>
  <si>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</si>
  <si>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</si>
  <si>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</si>
  <si>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</si>
  <si>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</si>
  <si>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</si>
  <si>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</si>
  <si>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</si>
  <si>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</si>
  <si>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</si>
  <si>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</si>
  <si>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</si>
  <si>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</si>
  <si>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</si>
  <si>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</si>
  <si>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</si>
  <si>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</si>
  <si>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</si>
  <si>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</si>
  <si>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</si>
  <si>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</si>
  <si>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</si>
  <si>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</si>
  <si>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</si>
  <si>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</si>
  <si>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</si>
  <si>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</si>
  <si>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</si>
  <si>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</si>
  <si>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</si>
  <si>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</si>
  <si>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</si>
  <si>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</si>
  <si>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</si>
  <si>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</si>
  <si>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</si>
  <si>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</si>
  <si>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</si>
  <si>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</si>
  <si>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</si>
  <si>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</si>
  <si>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</si>
  <si>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</si>
  <si>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</si>
  <si>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</si>
  <si>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</si>
  <si>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</si>
  <si>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</si>
  <si>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</si>
  <si>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</si>
  <si>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</si>
  <si>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</si>
  <si>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</si>
  <si>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</si>
  <si>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</si>
  <si>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</si>
  <si>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</si>
  <si>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</si>
  <si>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</si>
  <si>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</si>
  <si>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</si>
  <si>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</si>
  <si>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</si>
  <si>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</si>
  <si>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</si>
  <si>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</si>
  <si>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</si>
  <si>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</si>
  <si>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</si>
  <si>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</si>
  <si>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</si>
  <si>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</si>
  <si>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</si>
  <si>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</si>
  <si>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</si>
  <si>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</si>
  <si>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</si>
  <si>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</si>
  <si>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</si>
  <si>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</si>
  <si>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</si>
  <si>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</si>
  <si>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</si>
  <si>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</si>
  <si>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</si>
  <si>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</si>
  <si>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</si>
  <si>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</si>
  <si>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</si>
  <si>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</si>
  <si>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</si>
  <si>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</si>
  <si>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</si>
  <si>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</si>
  <si>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</si>
  <si>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</si>
  <si>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</si>
  <si>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</si>
  <si>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</si>
  <si>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</si>
  <si>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</si>
  <si>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</si>
  <si>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</si>
  <si>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</si>
  <si>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</si>
  <si>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</si>
  <si>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</si>
  <si>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</si>
  <si>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</si>
  <si>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</si>
  <si>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</si>
  <si>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</si>
  <si>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</si>
  <si>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</si>
  <si>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</si>
  <si>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</si>
  <si>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</si>
  <si>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</si>
  <si>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</si>
  <si>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</si>
  <si>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</si>
  <si>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</si>
  <si>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</si>
  <si>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</si>
  <si>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</si>
  <si>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</si>
  <si>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</si>
  <si>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</si>
  <si>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</si>
  <si>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</si>
  <si>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</si>
  <si>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</si>
  <si>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</si>
  <si>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</si>
  <si>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</si>
  <si>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</si>
  <si>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</si>
  <si>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</si>
  <si>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</si>
  <si>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</si>
  <si>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</si>
  <si>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</si>
  <si>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</si>
  <si>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</si>
  <si>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</si>
  <si>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</si>
  <si>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</si>
  <si>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</si>
  <si>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</si>
  <si>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</si>
  <si>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</si>
  <si>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</si>
  <si>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</si>
  <si>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</si>
  <si>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</si>
  <si>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</si>
  <si>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</si>
  <si>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</si>
  <si>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</si>
  <si>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</si>
  <si>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</si>
  <si>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</si>
  <si>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</si>
  <si>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</si>
  <si>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</si>
  <si>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</si>
  <si>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</si>
  <si>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</si>
  <si>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</si>
  <si>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</si>
  <si>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</si>
  <si>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</si>
  <si>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</si>
  <si>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</si>
  <si>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</si>
  <si>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</si>
  <si>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</si>
  <si>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</si>
  <si>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</si>
  <si>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</si>
  <si>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</si>
  <si>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</si>
  <si>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</si>
  <si>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</si>
  <si>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</si>
  <si>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</si>
  <si>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</si>
  <si>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</si>
  <si>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</si>
  <si>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</si>
  <si>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</si>
  <si>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</si>
  <si>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</si>
  <si>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</si>
  <si>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</si>
  <si>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</si>
  <si>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</si>
  <si>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</si>
  <si>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</si>
  <si>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</si>
  <si>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</si>
  <si>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</si>
  <si>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</si>
  <si>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</si>
  <si>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</si>
  <si>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</si>
  <si>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</si>
  <si>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</si>
  <si>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</si>
  <si>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</si>
  <si>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</si>
  <si>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</si>
  <si>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</si>
  <si>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</si>
  <si>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</si>
  <si>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</si>
  <si>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</si>
  <si>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</si>
  <si>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</si>
  <si>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</si>
  <si>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</si>
  <si>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</si>
  <si>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</si>
  <si>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</si>
  <si>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</si>
  <si>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</si>
  <si>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</si>
  <si>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</si>
  <si>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</si>
  <si>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</si>
  <si>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</si>
  <si>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</si>
  <si>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</si>
  <si>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</si>
  <si>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</si>
  <si>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</si>
  <si>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</si>
  <si>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</si>
  <si>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</si>
  <si>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</si>
  <si>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</si>
  <si>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</si>
  <si>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</si>
  <si>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</si>
  <si>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</si>
  <si>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</si>
  <si>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</si>
  <si>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</si>
  <si>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</si>
  <si>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</si>
  <si>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</si>
  <si>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</si>
  <si>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</si>
  <si>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</si>
  <si>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</si>
  <si>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</si>
  <si>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</si>
  <si>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</si>
  <si>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</si>
  <si>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</si>
  <si>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</si>
  <si>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</si>
  <si>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</si>
  <si>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</si>
  <si>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</si>
  <si>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</si>
  <si>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</si>
  <si>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</si>
  <si>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</si>
  <si>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</si>
  <si>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</si>
  <si>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</si>
  <si>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</si>
  <si>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</si>
  <si>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</si>
  <si>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</si>
  <si>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</si>
  <si>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</si>
  <si>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</si>
  <si>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</si>
  <si>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</si>
  <si>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</si>
  <si>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</si>
  <si>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</si>
  <si>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</si>
  <si>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</si>
  <si>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</si>
  <si>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</si>
  <si>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</si>
  <si>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</si>
  <si>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</si>
  <si>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</si>
  <si>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</si>
  <si>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</si>
  <si>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</si>
  <si>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</si>
  <si>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</si>
  <si>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</si>
  <si>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</si>
  <si>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</si>
  <si>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</si>
  <si>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</si>
  <si>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</si>
  <si>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</si>
  <si>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</si>
  <si>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</si>
  <si>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</si>
  <si>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</si>
  <si>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</si>
  <si>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</si>
  <si>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</si>
  <si>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</si>
  <si>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</si>
  <si>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</si>
  <si>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</si>
  <si>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</si>
  <si>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</si>
  <si>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</si>
  <si>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</si>
  <si>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</si>
  <si>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</si>
  <si>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</si>
  <si>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</si>
  <si>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</si>
  <si>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</si>
  <si>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</si>
  <si>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</si>
  <si>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</si>
  <si>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</si>
  <si>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</si>
  <si>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</si>
  <si>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</si>
  <si>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</si>
  <si>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</si>
  <si>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</si>
  <si>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</si>
  <si>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</si>
  <si>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</si>
  <si>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</si>
  <si>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</si>
  <si>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</si>
  <si>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</si>
  <si>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</si>
  <si>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</si>
  <si>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</si>
  <si>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</si>
  <si>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</si>
  <si>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</si>
  <si>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</si>
  <si>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</si>
  <si>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</si>
  <si>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</si>
  <si>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</si>
  <si>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</si>
  <si>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</si>
  <si>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</si>
  <si>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</si>
  <si>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</si>
  <si>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</si>
  <si>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</si>
  <si>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</si>
  <si>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</si>
  <si>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</si>
  <si>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</si>
  <si>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</si>
  <si>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</si>
  <si>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</si>
  <si>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</si>
  <si>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</si>
  <si>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</si>
  <si>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</si>
  <si>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</si>
  <si>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</si>
  <si>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</si>
  <si>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</si>
  <si>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</si>
  <si>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</si>
  <si>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</si>
  <si>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</si>
  <si>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</si>
  <si>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</si>
  <si>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</si>
  <si>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</si>
  <si>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</si>
  <si>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</si>
  <si>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</si>
  <si>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</si>
  <si>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</si>
  <si>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</si>
  <si>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</si>
  <si>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</si>
  <si>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</si>
  <si>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</si>
  <si>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</si>
  <si>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</si>
  <si>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</si>
  <si>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</si>
  <si>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</si>
  <si>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</si>
  <si>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</si>
  <si>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</si>
  <si>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</si>
  <si>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</si>
  <si>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</si>
  <si>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</si>
  <si>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</si>
  <si>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</si>
  <si>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</si>
  <si>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</si>
  <si>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</si>
  <si>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</si>
  <si>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</si>
  <si>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</si>
  <si>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</si>
  <si>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</si>
  <si>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</si>
  <si>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</si>
  <si>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</si>
  <si>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</si>
  <si>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</si>
  <si>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</si>
  <si>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</si>
  <si>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</si>
  <si>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</si>
  <si>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</si>
  <si>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</si>
  <si>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</si>
  <si>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</si>
  <si>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</si>
  <si>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</si>
  <si>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</si>
  <si>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</si>
  <si>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</si>
  <si>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</si>
  <si>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</si>
  <si>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</si>
  <si>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</si>
  <si>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</si>
  <si>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</si>
  <si>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</si>
  <si>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</si>
  <si>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</si>
  <si>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</si>
  <si>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</si>
  <si>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</si>
  <si>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</si>
  <si>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</si>
  <si>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</si>
  <si>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</si>
  <si>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</si>
  <si>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</si>
  <si>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</si>
  <si>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</si>
  <si>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</si>
  <si>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</si>
  <si>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</si>
  <si>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</si>
  <si>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</si>
  <si>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</si>
  <si>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</si>
  <si>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</si>
  <si>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</si>
  <si>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</si>
  <si>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</si>
  <si>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</si>
  <si>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</si>
  <si>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</si>
  <si>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</si>
  <si>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</si>
  <si>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</si>
  <si>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</si>
  <si>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</si>
  <si>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</si>
  <si>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</si>
  <si>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</si>
  <si>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</si>
  <si>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</si>
  <si>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</si>
  <si>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</si>
  <si>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</si>
  <si>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</si>
  <si>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</si>
  <si>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</si>
  <si>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</si>
  <si>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</si>
  <si>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</si>
  <si>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</si>
  <si>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</si>
  <si>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</si>
  <si>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</si>
  <si>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</si>
  <si>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</si>
  <si>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</si>
  <si>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</si>
  <si>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</si>
  <si>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</si>
  <si>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</si>
  <si>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</si>
  <si>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</si>
  <si>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</si>
  <si>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</si>
  <si>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</si>
  <si>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</si>
  <si>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</si>
  <si>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</si>
  <si>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</si>
  <si>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</si>
  <si>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</si>
  <si>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</si>
  <si>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</si>
  <si>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</si>
  <si>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</si>
  <si>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</si>
  <si>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</si>
  <si>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</si>
  <si>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</si>
  <si>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</si>
  <si>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</si>
  <si>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</si>
  <si>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</si>
  <si>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</si>
  <si>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</si>
  <si>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</si>
  <si>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</si>
  <si>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</si>
  <si>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</si>
  <si>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</si>
  <si>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</si>
  <si>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</si>
  <si>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</si>
  <si>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</si>
  <si>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</si>
  <si>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</si>
  <si>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</si>
  <si>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</si>
  <si>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</si>
  <si>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</si>
  <si>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</si>
  <si>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</si>
  <si>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</si>
  <si>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</si>
  <si>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</si>
  <si>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</si>
  <si>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</si>
  <si>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</si>
  <si>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</si>
  <si>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</si>
  <si>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</si>
  <si>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</si>
  <si>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</si>
  <si>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</si>
  <si>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</si>
  <si>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</si>
  <si>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</si>
  <si>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</si>
  <si>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</si>
  <si>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</si>
  <si>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</si>
  <si>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</si>
  <si>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</si>
  <si>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</si>
  <si>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</si>
  <si>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</si>
  <si>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</si>
  <si>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</si>
  <si>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</si>
  <si>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</si>
  <si>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</si>
  <si>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</si>
  <si>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</si>
  <si>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</si>
  <si>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</si>
  <si>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</si>
  <si>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</si>
  <si>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</si>
  <si>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</si>
  <si>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</si>
  <si>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</si>
  <si>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</si>
  <si>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</si>
  <si>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</si>
  <si>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</si>
  <si>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</si>
  <si>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</si>
  <si>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</si>
  <si>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</si>
  <si>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</si>
  <si>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</si>
  <si>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</si>
  <si>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</si>
  <si>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</si>
  <si>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</si>
  <si>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</si>
  <si>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</si>
  <si>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</si>
  <si>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</si>
  <si>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</si>
  <si>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</si>
  <si>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</si>
  <si>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</si>
  <si>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</si>
  <si>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</si>
  <si>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</si>
  <si>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</si>
  <si>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</si>
  <si>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</si>
  <si>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</si>
  <si>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</si>
  <si>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</si>
  <si>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</si>
  <si>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</si>
  <si>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</si>
  <si>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</si>
  <si>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</si>
  <si>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</si>
  <si>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</si>
  <si>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</si>
  <si>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</si>
  <si>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</si>
  <si>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</si>
  <si>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</si>
  <si>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</si>
  <si>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</si>
  <si>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</si>
  <si>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</si>
  <si>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</si>
  <si>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</si>
  <si>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</si>
  <si>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</si>
  <si>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</si>
  <si>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</si>
  <si>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</si>
  <si>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</si>
  <si>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</si>
  <si>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</si>
  <si>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</si>
  <si>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</si>
  <si>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</si>
  <si>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</si>
  <si>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</si>
  <si>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</si>
  <si>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</si>
  <si>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</si>
  <si>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</si>
  <si>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</si>
  <si>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</si>
  <si>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</si>
  <si>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</si>
  <si>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</si>
  <si>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</si>
  <si>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</si>
  <si>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</si>
  <si>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</si>
  <si>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</si>
  <si>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</si>
  <si>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</si>
  <si>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</si>
  <si>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</si>
  <si>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</si>
  <si>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</si>
  <si>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</si>
  <si>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</si>
  <si>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</si>
  <si>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</si>
  <si>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</si>
  <si>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</si>
  <si>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</si>
  <si>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</si>
  <si>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</si>
  <si>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</si>
  <si>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</si>
  <si>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</si>
  <si>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</si>
  <si>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</si>
  <si>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</si>
  <si>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</si>
  <si>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</si>
  <si>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</si>
  <si>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</si>
  <si>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</si>
  <si>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</si>
  <si>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</si>
  <si>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</si>
  <si>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</si>
  <si>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</si>
  <si>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</si>
  <si>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</si>
  <si>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</si>
  <si>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</si>
  <si>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</si>
  <si>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</si>
  <si>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</si>
  <si>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</si>
  <si>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</si>
  <si>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</si>
  <si>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</si>
  <si>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</si>
  <si>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</si>
  <si>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</si>
  <si>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</si>
  <si>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</si>
  <si>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</si>
  <si>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</si>
  <si>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</si>
  <si>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</si>
  <si>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</si>
  <si>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</si>
  <si>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</si>
  <si>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</si>
  <si>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</si>
  <si>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</si>
  <si>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</si>
  <si>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</si>
  <si>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</si>
  <si>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</si>
  <si>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</si>
  <si>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</si>
  <si>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</si>
  <si>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</si>
  <si>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</si>
  <si>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</si>
  <si>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</si>
  <si>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</si>
  <si>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</si>
  <si>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</si>
  <si>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</si>
  <si>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</si>
  <si>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</si>
  <si>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</si>
  <si>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</si>
  <si>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</si>
  <si>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</si>
  <si>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</si>
  <si>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</si>
  <si>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</si>
  <si>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</si>
  <si>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</si>
  <si>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</si>
  <si>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</si>
  <si>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</si>
  <si>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</si>
  <si>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</si>
  <si>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</si>
  <si>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</si>
  <si>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</si>
  <si>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</si>
  <si>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</si>
  <si>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</si>
  <si>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</si>
  <si>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</si>
  <si>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</si>
  <si>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</si>
  <si>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</si>
  <si>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</si>
  <si>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</si>
  <si>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</si>
  <si>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</si>
  <si>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</si>
  <si>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</si>
  <si>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</si>
  <si>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</si>
  <si>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</si>
  <si>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</si>
  <si>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</si>
  <si>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</si>
  <si>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</si>
  <si>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</si>
  <si>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</si>
  <si>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</si>
  <si>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</si>
  <si>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</si>
  <si>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</si>
  <si>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</si>
  <si>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</si>
  <si>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</si>
  <si>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</si>
  <si>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</si>
  <si>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</si>
  <si>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</si>
  <si>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</si>
  <si>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</si>
  <si>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</si>
  <si>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</si>
  <si>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</si>
  <si>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</si>
  <si>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</si>
  <si>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</si>
  <si>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</si>
  <si>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</si>
  <si>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</si>
  <si>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</si>
  <si>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</si>
  <si>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</si>
  <si>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</si>
  <si>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</si>
  <si>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</si>
  <si>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</si>
  <si>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</si>
  <si>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</si>
  <si>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</si>
  <si>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</si>
  <si>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</si>
  <si>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</si>
  <si>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</si>
  <si>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</si>
  <si>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</si>
  <si>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</si>
  <si>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</si>
  <si>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</si>
  <si>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</si>
  <si>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</si>
  <si>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</si>
  <si>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</si>
  <si>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</si>
  <si>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</si>
  <si>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</si>
  <si>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</si>
  <si>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</si>
  <si>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</si>
  <si>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</si>
  <si>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</si>
  <si>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</si>
  <si>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</si>
  <si>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</si>
  <si>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</si>
  <si>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</si>
  <si>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</si>
  <si>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</si>
  <si>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</si>
  <si>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</si>
  <si>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</si>
  <si>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</si>
  <si>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</si>
  <si>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</si>
  <si>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</si>
  <si>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</si>
  <si>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</si>
  <si>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</si>
  <si>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</si>
  <si>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</si>
  <si>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</si>
  <si>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</si>
  <si>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</si>
  <si>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</si>
  <si>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</si>
  <si>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</si>
  <si>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</si>
  <si>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</si>
  <si>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</si>
  <si>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</si>
  <si>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</si>
  <si>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</si>
  <si>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</si>
  <si>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</si>
  <si>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</si>
  <si>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</si>
  <si>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</si>
  <si>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</si>
  <si>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</si>
  <si>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</si>
  <si>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</si>
  <si>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</si>
  <si>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</si>
  <si>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</si>
  <si>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</si>
  <si>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</si>
  <si>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</si>
  <si>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</si>
  <si>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</si>
  <si>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</si>
  <si>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</si>
  <si>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</si>
  <si>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</si>
  <si>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</si>
  <si>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</si>
  <si>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</si>
  <si>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</si>
  <si>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</si>
  <si>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</si>
  <si>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</si>
  <si>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</si>
  <si>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</si>
  <si>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</si>
  <si>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</si>
  <si>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</si>
  <si>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</si>
  <si>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</si>
  <si>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</si>
  <si>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</si>
  <si>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</si>
  <si>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</si>
  <si>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</si>
  <si>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</si>
  <si>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</si>
  <si>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</si>
  <si>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</si>
  <si>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</si>
  <si>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</si>
  <si>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</si>
  <si>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</si>
  <si>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</si>
  <si>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</si>
  <si>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</si>
  <si>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</si>
  <si>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</si>
  <si>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</si>
  <si>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</si>
  <si>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</si>
  <si>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</si>
  <si>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</si>
  <si>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</si>
  <si>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</si>
  <si>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</si>
  <si>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</si>
  <si>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</si>
  <si>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</si>
  <si>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</si>
  <si>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</si>
  <si>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</si>
  <si>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</si>
  <si>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</si>
  <si>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</si>
  <si>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</si>
  <si>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</si>
  <si>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</si>
  <si>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</si>
  <si>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</si>
  <si>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</si>
  <si>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</si>
  <si>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</si>
  <si>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</si>
  <si>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</si>
  <si>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</si>
  <si>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</si>
  <si>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</si>
  <si>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</si>
  <si>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</si>
  <si>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</si>
  <si>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</si>
  <si>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</si>
  <si>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</si>
  <si>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</si>
  <si>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</si>
  <si>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</si>
  <si>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</si>
  <si>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</si>
  <si>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</si>
  <si>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</si>
  <si>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</si>
  <si>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</si>
  <si>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</si>
  <si>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</si>
  <si>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</si>
  <si>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</si>
  <si>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</si>
  <si>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</si>
  <si>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</si>
  <si>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</si>
  <si>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</si>
  <si>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</si>
  <si>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</si>
  <si>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</si>
  <si>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</si>
  <si>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</si>
  <si>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</si>
  <si>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</si>
  <si>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</si>
  <si>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</si>
  <si>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</si>
  <si>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</si>
  <si>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</si>
  <si>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</si>
  <si>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</si>
  <si>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</si>
  <si>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</si>
  <si>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</si>
  <si>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</si>
  <si>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</si>
  <si>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</si>
  <si>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</si>
  <si>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</si>
  <si>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</si>
  <si>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</si>
  <si>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</si>
  <si>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</si>
  <si>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</si>
  <si>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</si>
  <si>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</si>
  <si>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</si>
  <si>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</si>
  <si>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</si>
  <si>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</si>
  <si>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</si>
  <si>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</si>
  <si>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</si>
  <si>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</si>
  <si>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</si>
  <si>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</si>
  <si>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</si>
  <si>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</si>
  <si>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</si>
  <si>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</si>
  <si>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</si>
  <si>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</si>
  <si>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</si>
  <si>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</si>
  <si>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</si>
  <si>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</si>
  <si>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</si>
  <si>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</si>
  <si>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</si>
  <si>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</si>
  <si>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</si>
  <si>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</si>
  <si>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</si>
  <si>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</si>
  <si>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</si>
  <si>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</si>
  <si>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</si>
  <si>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</si>
  <si>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</si>
  <si>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</si>
  <si>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</si>
  <si>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</si>
  <si>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</si>
  <si>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</si>
  <si>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</si>
  <si>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</si>
  <si>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</si>
  <si>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</si>
  <si>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</si>
  <si>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</si>
  <si>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</si>
  <si>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</si>
  <si>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</si>
  <si>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</si>
  <si>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</si>
  <si>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</si>
  <si>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</si>
  <si>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</si>
  <si>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</si>
  <si>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</si>
  <si>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</si>
  <si>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</si>
  <si>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</si>
  <si>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</si>
  <si>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</si>
  <si>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</si>
  <si>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</si>
  <si>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</si>
  <si>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</si>
  <si>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</si>
  <si>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</si>
  <si>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</si>
  <si>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</si>
  <si>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</si>
  <si>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</si>
  <si>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</si>
  <si>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</si>
  <si>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</si>
  <si>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</si>
  <si>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</si>
  <si>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</si>
  <si>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</si>
  <si>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</si>
  <si>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</si>
  <si>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</si>
  <si>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</si>
  <si>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</si>
  <si>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</si>
  <si>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</si>
  <si>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</si>
  <si>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</si>
  <si>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</si>
  <si>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</si>
  <si>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</si>
  <si>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</si>
  <si>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</si>
  <si>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</si>
  <si>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</si>
  <si>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</si>
  <si>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</si>
  <si>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</si>
  <si>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</si>
  <si>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</si>
  <si>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</si>
  <si>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</si>
  <si>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</si>
  <si>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</si>
  <si>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</si>
  <si>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</si>
  <si>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</si>
  <si>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</si>
  <si>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</si>
  <si>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</si>
  <si>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</si>
  <si>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</si>
  <si>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</si>
  <si>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</si>
  <si>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</si>
  <si>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</si>
  <si>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</si>
  <si>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</si>
  <si>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</si>
  <si>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</si>
  <si>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</si>
  <si>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</si>
  <si>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</si>
  <si>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</si>
  <si>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</si>
  <si>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</si>
  <si>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</si>
  <si>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</si>
  <si>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</si>
  <si>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</si>
  <si>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</si>
  <si>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</si>
  <si>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</si>
  <si>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</si>
  <si>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</si>
  <si>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</si>
  <si>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</si>
  <si>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</si>
  <si>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</si>
  <si>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</si>
  <si>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</si>
  <si>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</si>
  <si>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</si>
  <si>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</si>
  <si>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</si>
  <si>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</si>
  <si>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</si>
  <si>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</si>
  <si>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</si>
  <si>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</si>
  <si>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</si>
  <si>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</si>
  <si>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</si>
  <si>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</si>
  <si>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</si>
  <si>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</si>
  <si>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</si>
  <si>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</si>
  <si>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</si>
  <si>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</si>
  <si>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</si>
  <si>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</si>
  <si>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</si>
  <si>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</si>
  <si>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</si>
  <si>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</si>
  <si>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</si>
  <si>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</si>
  <si>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</si>
  <si>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</si>
  <si>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</si>
  <si>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</si>
  <si>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</si>
  <si>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</si>
  <si>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</si>
  <si>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</si>
  <si>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</si>
  <si>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</si>
  <si>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</si>
  <si>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</si>
  <si>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</si>
  <si>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</si>
  <si>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</si>
  <si>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</si>
  <si>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</si>
  <si>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</si>
  <si>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</si>
  <si>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</si>
  <si>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</si>
  <si>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</si>
  <si>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</si>
  <si>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</si>
  <si>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</si>
  <si>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</si>
  <si>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</si>
  <si>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</si>
  <si>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</si>
  <si>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</si>
  <si>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</si>
  <si>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</si>
  <si>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</si>
  <si>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</si>
  <si>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</si>
  <si>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</si>
  <si>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</si>
  <si>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</si>
  <si>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</si>
  <si>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</si>
  <si>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</si>
  <si>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</si>
  <si>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</si>
  <si>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</si>
  <si>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</si>
  <si>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</si>
  <si>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</si>
  <si>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</si>
  <si>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</si>
  <si>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</si>
  <si>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</si>
  <si>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</si>
  <si>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</si>
  <si>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</si>
  <si>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</si>
  <si>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</si>
  <si>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</si>
  <si>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</si>
  <si>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</si>
  <si>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</si>
  <si>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</si>
  <si>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</si>
  <si>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</si>
  <si>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</si>
  <si>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</si>
  <si>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</si>
  <si>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</si>
  <si>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</si>
  <si>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</si>
  <si>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</si>
  <si>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</si>
  <si>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</si>
  <si>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</si>
  <si>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</si>
  <si>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</si>
  <si>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</si>
  <si>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</si>
  <si>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</si>
  <si>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</si>
  <si>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</si>
  <si>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</si>
  <si>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</si>
  <si>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</si>
  <si>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</si>
  <si>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</si>
  <si>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</si>
  <si>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</si>
  <si>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</si>
  <si>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</si>
  <si>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</si>
  <si>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</si>
  <si>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</si>
  <si>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</si>
  <si>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</si>
  <si>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</si>
  <si>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</si>
  <si>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</si>
  <si>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</si>
  <si>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</si>
  <si>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</si>
  <si>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</si>
  <si>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</si>
  <si>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</si>
  <si>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</si>
  <si>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</si>
  <si>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</si>
  <si>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</si>
  <si>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</si>
  <si>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</si>
  <si>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</si>
  <si>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</si>
  <si>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</si>
  <si>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</si>
  <si>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</si>
  <si>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</si>
  <si>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</si>
  <si>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</si>
  <si>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</si>
  <si>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</si>
  <si>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</si>
  <si>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</si>
  <si>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</si>
  <si>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</si>
  <si>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</si>
  <si>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</si>
  <si>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</si>
  <si>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</si>
  <si>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</si>
  <si>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</si>
  <si>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</si>
  <si>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</si>
  <si>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</si>
  <si>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</si>
  <si>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</si>
  <si>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</si>
  <si>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</si>
  <si>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</si>
  <si>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</si>
  <si>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</si>
  <si>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</si>
  <si>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</si>
  <si>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</si>
  <si>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</si>
  <si>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</si>
  <si>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</si>
  <si>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</si>
  <si>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</si>
  <si>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</si>
  <si>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</si>
  <si>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</si>
  <si>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</si>
  <si>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</si>
  <si>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</si>
  <si>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</si>
  <si>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</si>
  <si>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</si>
  <si>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</si>
  <si>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</si>
  <si>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</si>
  <si>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</si>
  <si>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</si>
  <si>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</si>
  <si>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</si>
  <si>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</si>
  <si>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</si>
  <si>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</si>
  <si>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</si>
  <si>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</si>
  <si>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</si>
  <si>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</si>
  <si>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</si>
  <si>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</si>
  <si>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</si>
  <si>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</si>
  <si>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</si>
  <si>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</si>
  <si>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</si>
  <si>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</si>
  <si>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</si>
  <si>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</si>
  <si>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</si>
  <si>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</si>
  <si>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</si>
  <si>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</si>
  <si>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</si>
  <si>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</si>
  <si>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</si>
  <si>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</si>
  <si>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</si>
  <si>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</si>
  <si>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</si>
  <si>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</si>
  <si>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</si>
  <si>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</si>
  <si>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</si>
  <si>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</si>
  <si>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</si>
  <si>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</si>
  <si>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</si>
  <si>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</si>
  <si>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</si>
  <si>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</si>
  <si>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</si>
  <si>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</si>
  <si>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</si>
  <si>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</si>
  <si>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</si>
  <si>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</si>
  <si>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</si>
  <si>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</si>
  <si>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</si>
  <si>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</si>
  <si>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</si>
  <si>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</si>
  <si>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</si>
  <si>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</si>
  <si>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</si>
  <si>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</si>
  <si>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</si>
  <si>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</si>
  <si>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</si>
  <si>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</si>
  <si>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</si>
  <si>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</si>
  <si>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</si>
  <si>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</si>
  <si>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</si>
  <si>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</si>
  <si>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</si>
  <si>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</si>
  <si>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</si>
  <si>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</si>
  <si>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</si>
  <si>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</si>
  <si>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</si>
  <si>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</si>
  <si>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</si>
  <si>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</si>
  <si>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</si>
  <si>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</si>
  <si>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</si>
  <si>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</si>
  <si>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</si>
  <si>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</si>
  <si>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</si>
  <si>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</si>
  <si>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</si>
  <si>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</si>
  <si>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</si>
  <si>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</si>
  <si>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</si>
  <si>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</si>
  <si>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</si>
  <si>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</si>
  <si>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</si>
  <si>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</si>
  <si>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</si>
  <si>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</si>
  <si>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</si>
  <si>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</si>
  <si>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</si>
  <si>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</si>
  <si>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</si>
  <si>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</si>
  <si>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</si>
  <si>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</si>
  <si>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</si>
  <si>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</si>
  <si>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</si>
  <si>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</si>
  <si>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</si>
  <si>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</si>
  <si>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</si>
  <si>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</si>
  <si>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</si>
  <si>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</si>
  <si>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</si>
  <si>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</si>
  <si>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</si>
  <si>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</si>
  <si>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</si>
  <si>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</si>
  <si>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</si>
  <si>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</si>
  <si>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</si>
  <si>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</si>
  <si>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</si>
  <si>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</si>
  <si>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</si>
  <si>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</si>
  <si>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</si>
  <si>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</si>
  <si>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</si>
  <si>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</si>
  <si>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</si>
  <si>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</si>
  <si>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</si>
  <si>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</si>
  <si>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</si>
  <si>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</si>
  <si>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</si>
  <si>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</si>
  <si>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</si>
  <si>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</si>
  <si>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</si>
  <si>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</si>
  <si>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</si>
  <si>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</si>
  <si>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</si>
  <si>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</si>
  <si>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</si>
  <si>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</si>
  <si>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</si>
  <si>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</si>
  <si>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</si>
  <si>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</si>
  <si>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</si>
  <si>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</si>
  <si>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</si>
  <si>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</si>
  <si>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</si>
  <si>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</si>
  <si>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</si>
  <si>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</si>
  <si>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</si>
  <si>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</si>
  <si>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</si>
  <si>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</si>
  <si>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</si>
  <si>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</si>
  <si>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</si>
  <si>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</si>
  <si>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</si>
  <si>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</si>
  <si>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</si>
  <si>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</si>
  <si>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</si>
  <si>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</si>
  <si>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</si>
  <si>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</si>
  <si>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</si>
  <si>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</si>
  <si>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</si>
  <si>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</si>
  <si>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</si>
  <si>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</si>
  <si>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</si>
  <si>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</si>
  <si>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</si>
  <si>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</si>
  <si>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</si>
  <si>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</si>
  <si>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</si>
  <si>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</si>
  <si>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</si>
  <si>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</si>
  <si>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</si>
  <si>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</si>
  <si>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</si>
  <si>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</si>
  <si>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</si>
  <si>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</si>
  <si>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</si>
  <si>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</si>
  <si>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</si>
  <si>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</si>
  <si>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</si>
  <si>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</si>
  <si>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</si>
  <si>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</si>
  <si>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</si>
  <si>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</si>
  <si>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</si>
  <si>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</si>
  <si>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</si>
  <si>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</si>
  <si>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</si>
  <si>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</si>
  <si>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</si>
  <si>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</si>
  <si>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</si>
  <si>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</si>
  <si>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</si>
  <si>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</si>
  <si>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</si>
  <si>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</si>
  <si>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</si>
  <si>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</si>
  <si>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</si>
  <si>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</si>
  <si>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</si>
  <si>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</si>
  <si>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</si>
  <si>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</si>
  <si>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</si>
  <si>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</si>
  <si>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</si>
  <si>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</si>
  <si>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</si>
  <si>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</si>
  <si>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</si>
  <si>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</si>
  <si>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</si>
  <si>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</si>
  <si>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</si>
  <si>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</si>
  <si>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</si>
  <si>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</si>
  <si>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</si>
  <si>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</si>
  <si>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</si>
  <si>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</si>
  <si>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</si>
  <si>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</si>
  <si>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</si>
  <si>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</si>
  <si>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</si>
  <si>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</si>
  <si>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</si>
  <si>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</si>
  <si>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</si>
  <si>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</si>
  <si>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</si>
  <si>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</si>
  <si>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</si>
  <si>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</si>
  <si>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</si>
  <si>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</si>
  <si>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</si>
  <si>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</si>
  <si>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</si>
  <si>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</si>
  <si>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</si>
  <si>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</si>
  <si>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</si>
  <si>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</si>
  <si>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</si>
  <si>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</si>
  <si>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</si>
  <si>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</si>
  <si>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</si>
  <si>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</si>
  <si>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</si>
  <si>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</si>
  <si>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</si>
  <si>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</si>
  <si>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</si>
  <si>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</si>
  <si>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</si>
  <si>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</si>
  <si>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</si>
  <si>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</si>
  <si>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</si>
  <si>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</si>
  <si>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</si>
  <si>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</si>
  <si>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</si>
  <si>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</si>
  <si>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</si>
  <si>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</si>
  <si>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</si>
  <si>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</si>
  <si>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</si>
  <si>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</si>
  <si>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</si>
  <si>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</si>
  <si>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</si>
  <si>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</si>
  <si>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</si>
  <si>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</si>
  <si>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</si>
  <si>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</si>
  <si>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</si>
  <si>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</si>
  <si>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</si>
  <si>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</si>
  <si>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</si>
  <si>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</si>
  <si>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</si>
  <si>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</si>
  <si>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</si>
  <si>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</si>
  <si>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</si>
  <si>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</si>
  <si>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</si>
  <si>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</si>
  <si>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</si>
  <si>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</si>
  <si>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</si>
  <si>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</si>
  <si>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</si>
  <si>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</si>
  <si>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</si>
  <si>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</si>
  <si>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</si>
  <si>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</si>
  <si>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</si>
  <si>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</si>
  <si>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</si>
  <si>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</si>
  <si>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</si>
  <si>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</si>
  <si>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</si>
  <si>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</si>
  <si>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</si>
  <si>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</si>
  <si>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</si>
  <si>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</si>
  <si>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</si>
  <si>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</si>
  <si>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</si>
  <si>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</si>
  <si>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</si>
  <si>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</si>
  <si>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</si>
  <si>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</si>
  <si>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</si>
  <si>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</si>
  <si>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</si>
  <si>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</si>
  <si>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</si>
  <si>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</si>
  <si>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</si>
  <si>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</si>
  <si>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</si>
  <si>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</si>
  <si>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</si>
  <si>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</si>
  <si>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</si>
  <si>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</si>
  <si>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</si>
  <si>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</si>
  <si>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</si>
  <si>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</si>
  <si>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</si>
  <si>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</si>
  <si>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</si>
  <si>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</si>
  <si>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</si>
  <si>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</si>
  <si>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</si>
  <si>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</si>
  <si>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</si>
  <si>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</si>
  <si>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</si>
  <si>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</si>
  <si>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</si>
  <si>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</si>
  <si>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</si>
  <si>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</si>
  <si>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</si>
  <si>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</si>
  <si>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</si>
  <si>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</si>
  <si>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</si>
  <si>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</si>
  <si>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</si>
  <si>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</si>
  <si>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</si>
  <si>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</si>
  <si>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</si>
  <si>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</si>
  <si>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</si>
  <si>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</si>
  <si>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</si>
  <si>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</si>
  <si>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</si>
  <si>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</si>
  <si>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</si>
  <si>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</si>
  <si>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</si>
  <si>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</si>
  <si>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</si>
  <si>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</si>
  <si>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</si>
  <si>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</si>
  <si>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</si>
  <si>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</si>
  <si>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</si>
  <si>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</si>
  <si>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</si>
  <si>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</si>
  <si>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</si>
  <si>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</si>
  <si>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</si>
  <si>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</si>
  <si>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</si>
  <si>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</si>
  <si>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</si>
  <si>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</si>
  <si>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</si>
  <si>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</si>
  <si>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</si>
  <si>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</si>
  <si>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</si>
  <si>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</si>
  <si>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</si>
  <si>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</si>
  <si>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</si>
  <si>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</si>
  <si>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</si>
  <si>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</si>
  <si>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</si>
  <si>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</si>
  <si>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</si>
  <si>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</si>
  <si>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</si>
  <si>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</si>
  <si>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</si>
  <si>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</si>
  <si>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</si>
  <si>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</si>
  <si>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</si>
  <si>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</si>
  <si>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</si>
  <si>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</si>
  <si>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</si>
  <si>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</si>
  <si>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</si>
  <si>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</si>
  <si>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</si>
  <si>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</si>
  <si>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</si>
  <si>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</si>
  <si>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</si>
  <si>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</si>
  <si>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</si>
  <si>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</si>
  <si>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</si>
  <si>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</si>
  <si>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</si>
  <si>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</si>
  <si>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</si>
  <si>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</si>
  <si>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</si>
  <si>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</si>
  <si>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</si>
  <si>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</si>
  <si>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</si>
  <si>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</si>
  <si>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</si>
  <si>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</si>
  <si>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</si>
  <si>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</si>
  <si>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</si>
  <si>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</si>
  <si>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</si>
  <si>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</si>
  <si>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</si>
  <si>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</si>
  <si>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</si>
  <si>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</si>
  <si>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</si>
  <si>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</si>
  <si>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</si>
  <si>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</si>
  <si>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</si>
  <si>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</si>
  <si>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</si>
  <si>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</si>
  <si>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</si>
  <si>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</si>
  <si>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</si>
  <si>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</si>
  <si>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</si>
  <si>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</si>
  <si>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</si>
  <si>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</si>
  <si>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</si>
  <si>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</si>
  <si>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</si>
  <si>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</si>
  <si>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</si>
  <si>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</si>
  <si>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</si>
  <si>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</si>
  <si>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</si>
  <si>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</si>
  <si>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</si>
  <si>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</si>
  <si>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</si>
  <si>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</si>
  <si>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</si>
  <si>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</si>
  <si>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</si>
  <si>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</si>
  <si>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</si>
  <si>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</si>
  <si>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</si>
  <si>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</si>
  <si>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</si>
  <si>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</si>
  <si>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</si>
  <si>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</si>
  <si>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</si>
  <si>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</si>
  <si>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</si>
  <si>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</si>
  <si>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</si>
  <si>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</si>
  <si>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</si>
  <si>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</si>
  <si>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</si>
  <si>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</si>
  <si>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</si>
  <si>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</si>
  <si>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</si>
  <si>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</si>
  <si>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</si>
  <si>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</si>
  <si>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</si>
  <si>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</si>
  <si>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</si>
  <si>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</si>
  <si>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</si>
  <si>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</si>
  <si>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</si>
  <si>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</si>
  <si>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</si>
  <si>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</si>
  <si>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</si>
  <si>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</si>
  <si>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</si>
  <si>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</si>
  <si>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</si>
  <si>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</si>
  <si>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</si>
  <si>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</si>
  <si>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</si>
  <si>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</si>
  <si>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</si>
  <si>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</si>
  <si>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</si>
  <si>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</si>
  <si>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</si>
  <si>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</si>
  <si>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</si>
  <si>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</si>
  <si>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</si>
  <si>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</si>
  <si>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</si>
  <si>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</si>
  <si>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</si>
  <si>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</si>
  <si>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</si>
  <si>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</si>
  <si>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</si>
  <si>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</si>
  <si>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</si>
  <si>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</si>
  <si>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</si>
  <si>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</si>
  <si>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</si>
  <si>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</si>
  <si>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</si>
  <si>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</si>
  <si>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</si>
  <si>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</si>
  <si>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</si>
  <si>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</si>
  <si>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</si>
  <si>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</si>
  <si>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</si>
  <si>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</si>
  <si>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</si>
  <si>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</si>
  <si>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</si>
  <si>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</si>
  <si>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</si>
  <si>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</si>
  <si>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</si>
  <si>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</si>
  <si>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</si>
  <si>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</si>
  <si>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</si>
  <si>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</si>
  <si>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</si>
  <si>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</si>
  <si>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</si>
  <si>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</si>
  <si>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</si>
  <si>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</si>
  <si>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</si>
  <si>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</si>
  <si>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</si>
  <si>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</si>
  <si>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</si>
  <si>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</si>
  <si>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</si>
  <si>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</si>
  <si>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</si>
  <si>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</si>
  <si>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</si>
  <si>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</si>
  <si>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</si>
  <si>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</si>
  <si>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</si>
  <si>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</si>
  <si>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</si>
  <si>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</si>
  <si>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</si>
  <si>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</si>
  <si>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</si>
  <si>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</si>
  <si>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</si>
  <si>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</si>
  <si>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</si>
  <si>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</si>
  <si>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</si>
  <si>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</si>
  <si>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</si>
  <si>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</si>
  <si>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</si>
  <si>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</si>
  <si>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</si>
  <si>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</si>
  <si>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</si>
  <si>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</si>
  <si>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</si>
  <si>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</si>
  <si>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</si>
  <si>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</si>
  <si>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</si>
  <si>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</si>
  <si>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</si>
  <si>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</si>
  <si>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</si>
  <si>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</si>
  <si>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</si>
  <si>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</si>
  <si>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</si>
  <si>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</si>
  <si>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</si>
  <si>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</si>
  <si>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</si>
  <si>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</si>
  <si>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</si>
  <si>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</si>
  <si>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</si>
  <si>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</si>
  <si>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</si>
  <si>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</si>
  <si>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</si>
  <si>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</si>
  <si>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</si>
  <si>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</si>
  <si>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</si>
  <si>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</si>
  <si>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</si>
  <si>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</si>
  <si>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</si>
  <si>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</si>
  <si>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</si>
  <si>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</si>
  <si>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</si>
  <si>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</si>
  <si>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</si>
  <si>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</si>
  <si>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</si>
  <si>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</si>
  <si>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</si>
  <si>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</si>
  <si>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</si>
  <si>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</si>
  <si>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</si>
  <si>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</si>
  <si>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</si>
  <si>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</si>
  <si>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</si>
  <si>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</si>
  <si>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</si>
  <si>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</si>
  <si>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</si>
  <si>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</si>
  <si>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</si>
  <si>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</si>
  <si>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</si>
  <si>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</si>
  <si>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</si>
  <si>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</si>
  <si>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</si>
  <si>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</si>
  <si>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</si>
  <si>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</si>
  <si>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</si>
  <si>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</si>
  <si>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</si>
  <si>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</si>
  <si>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</si>
  <si>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</si>
  <si>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</si>
  <si>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</si>
  <si>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</si>
  <si>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</si>
  <si>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</si>
  <si>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</si>
  <si>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</si>
  <si>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</si>
  <si>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</si>
  <si>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</si>
  <si>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</si>
  <si>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</si>
  <si>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</si>
  <si>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</si>
  <si>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</si>
  <si>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</si>
  <si>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</si>
  <si>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</si>
  <si>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</si>
  <si>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</si>
  <si>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</si>
  <si>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</si>
  <si>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</si>
  <si>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</si>
  <si>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</si>
  <si>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</si>
  <si>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</si>
  <si>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</si>
  <si>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</si>
  <si>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</si>
  <si>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</si>
  <si>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</si>
  <si>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</si>
  <si>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</si>
  <si>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</si>
  <si>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</si>
  <si>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</si>
  <si>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</si>
  <si>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</si>
  <si>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</si>
  <si>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</si>
  <si>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</si>
  <si>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</si>
  <si>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</si>
  <si>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</si>
  <si>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</si>
  <si>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</si>
  <si>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</si>
  <si>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</si>
  <si>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</si>
  <si>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</si>
  <si>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</si>
  <si>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</si>
  <si>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</si>
  <si>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</si>
  <si>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</si>
  <si>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</si>
  <si>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</si>
  <si>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</si>
  <si>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</si>
  <si>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</si>
  <si>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</si>
  <si>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</si>
  <si>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</si>
  <si>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</si>
  <si>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</si>
  <si>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</si>
  <si>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</si>
  <si>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</si>
  <si>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</si>
  <si>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</si>
  <si>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</si>
  <si>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</si>
  <si>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</si>
  <si>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</si>
  <si>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</si>
  <si>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</si>
  <si>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</si>
  <si>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</si>
  <si>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</si>
  <si>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</si>
  <si>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</si>
  <si>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</si>
  <si>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</si>
  <si>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</si>
  <si>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</si>
  <si>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</si>
  <si>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</si>
  <si>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</si>
  <si>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</si>
  <si>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</si>
  <si>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</si>
  <si>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</si>
  <si>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</si>
  <si>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</si>
  <si>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</si>
  <si>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</si>
  <si>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</si>
  <si>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</si>
  <si>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</si>
  <si>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</si>
  <si>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</si>
  <si>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</si>
  <si>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</si>
  <si>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</si>
  <si>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</si>
  <si>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</si>
  <si>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</si>
  <si>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</si>
  <si>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</si>
  <si>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</si>
  <si>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</si>
  <si>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</si>
  <si>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</si>
  <si>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</si>
  <si>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</si>
  <si>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</si>
  <si>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</si>
  <si>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</si>
  <si>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</si>
  <si>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</si>
  <si>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</si>
  <si>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</si>
  <si>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</si>
  <si>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</si>
  <si>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</si>
  <si>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</si>
  <si>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</si>
  <si>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</si>
  <si>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</si>
  <si>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</si>
  <si>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</si>
  <si>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</si>
  <si>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</si>
  <si>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</si>
  <si>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</si>
  <si>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</si>
  <si>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</si>
  <si>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</si>
  <si>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</si>
  <si>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</si>
  <si>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</si>
  <si>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</si>
  <si>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</si>
  <si>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</si>
  <si>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</si>
  <si>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</si>
  <si>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</si>
  <si>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</si>
  <si>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</si>
  <si>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</si>
  <si>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</si>
  <si>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</si>
  <si>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</si>
  <si>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</si>
  <si>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</si>
  <si>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</si>
  <si>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</si>
  <si>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</si>
  <si>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</si>
  <si>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</si>
  <si>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</si>
  <si>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</si>
  <si>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</si>
  <si>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</si>
  <si>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</si>
  <si>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</si>
  <si>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</si>
  <si>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</si>
  <si>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</si>
  <si>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</si>
  <si>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</si>
  <si>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</si>
  <si>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</si>
  <si>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</si>
  <si>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</si>
  <si>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</si>
  <si>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</si>
  <si>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</si>
  <si>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</si>
  <si>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</si>
  <si>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</si>
  <si>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</si>
  <si>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</si>
  <si>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</si>
  <si>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</si>
  <si>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</si>
  <si>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</si>
  <si>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</si>
  <si>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</si>
  <si>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</si>
  <si>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</si>
  <si>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</si>
  <si>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</si>
  <si>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</si>
  <si>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</si>
  <si>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</si>
  <si>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</si>
  <si>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</si>
  <si>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</si>
  <si>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</si>
  <si>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</si>
  <si>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</si>
  <si>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</si>
  <si>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</si>
  <si>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</si>
  <si>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</si>
  <si>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</si>
  <si>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</si>
  <si>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</si>
  <si>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</si>
  <si>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</si>
  <si>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</si>
  <si>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</si>
  <si>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</si>
  <si>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</si>
  <si>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</si>
  <si>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</si>
  <si>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</si>
  <si>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</si>
  <si>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</si>
  <si>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</si>
  <si>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</si>
  <si>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</si>
  <si>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</si>
  <si>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</si>
  <si>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</si>
  <si>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</si>
  <si>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</si>
  <si>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</si>
  <si>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</si>
  <si>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</si>
  <si>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</si>
  <si>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</si>
  <si>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</si>
  <si>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</si>
  <si>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</si>
  <si>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</si>
  <si>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</si>
  <si>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</si>
  <si>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</si>
  <si>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</si>
  <si>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</si>
  <si>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</si>
  <si>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</si>
  <si>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</si>
  <si>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</si>
  <si>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</si>
  <si>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</si>
  <si>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</si>
  <si>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</si>
  <si>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</si>
  <si>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</si>
  <si>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</si>
  <si>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</si>
  <si>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</si>
  <si>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</si>
  <si>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</si>
  <si>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</si>
  <si>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</si>
  <si>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</si>
  <si>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</si>
  <si>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</si>
  <si>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</si>
  <si>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</si>
  <si>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</si>
  <si>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</si>
  <si>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</si>
  <si>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</si>
  <si>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</si>
  <si>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</si>
  <si>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</si>
  <si>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</si>
  <si>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</si>
  <si>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</si>
  <si>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</si>
  <si>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</si>
  <si>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</si>
  <si>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</si>
  <si>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</si>
  <si>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</si>
  <si>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</si>
  <si>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</si>
  <si>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</si>
  <si>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</si>
  <si>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</si>
  <si>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</si>
  <si>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</si>
  <si>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</si>
  <si>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</si>
  <si>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</si>
  <si>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</si>
  <si>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</si>
  <si>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</si>
  <si>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</si>
  <si>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</si>
  <si>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</si>
  <si>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</si>
  <si>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</si>
  <si>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</si>
  <si>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</si>
  <si>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</si>
  <si>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</si>
  <si>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</si>
  <si>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</si>
  <si>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</si>
  <si>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</si>
  <si>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</si>
  <si>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</si>
  <si>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</si>
  <si>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</si>
  <si>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</si>
  <si>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</si>
  <si>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</si>
  <si>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</si>
  <si>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</si>
  <si>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</si>
  <si>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</si>
  <si>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</si>
  <si>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</si>
  <si>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</si>
  <si>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</si>
  <si>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</si>
  <si>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</si>
  <si>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</si>
  <si>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</si>
  <si>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</si>
  <si>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</si>
  <si>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</si>
  <si>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</si>
  <si>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</si>
  <si>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</si>
  <si>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</si>
  <si>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</si>
  <si>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</si>
  <si>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</si>
  <si>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</si>
  <si>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</si>
  <si>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</si>
  <si>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</si>
  <si>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</si>
  <si>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</si>
  <si>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</si>
  <si>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</si>
  <si>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</si>
  <si>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</si>
  <si>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</si>
  <si>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</si>
  <si>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</si>
  <si>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</si>
  <si>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</si>
  <si>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</si>
  <si>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</si>
  <si>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</si>
  <si>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</si>
  <si>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</si>
  <si>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</si>
  <si>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</si>
  <si>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</si>
  <si>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</si>
  <si>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</si>
  <si>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</si>
  <si>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</si>
  <si>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</si>
  <si>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</si>
  <si>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</si>
  <si>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</si>
  <si>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</si>
  <si>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</si>
  <si>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</si>
  <si>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</si>
  <si>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</si>
  <si>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</si>
  <si>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</si>
  <si>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</si>
  <si>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</si>
  <si>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</si>
  <si>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</si>
  <si>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</si>
  <si>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</si>
  <si>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</si>
  <si>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</si>
  <si>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</si>
  <si>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</si>
  <si>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</si>
  <si>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</si>
  <si>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</si>
  <si>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</si>
  <si>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</si>
  <si>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</si>
  <si>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</si>
  <si>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</si>
  <si>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</si>
  <si>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</si>
  <si>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</si>
  <si>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</si>
  <si>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</si>
  <si>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</si>
  <si>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</si>
  <si>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</si>
  <si>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</si>
  <si>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</si>
  <si>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</si>
  <si>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</si>
  <si>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</si>
  <si>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</si>
  <si>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</si>
  <si>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</si>
  <si>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</si>
  <si>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</si>
  <si>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</si>
  <si>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</si>
  <si>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</si>
  <si>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</si>
  <si>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</si>
  <si>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</si>
  <si>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</si>
  <si>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</si>
  <si>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</si>
  <si>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</si>
  <si>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</si>
  <si>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</si>
  <si>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</si>
  <si>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</si>
  <si>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</si>
  <si>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</si>
  <si>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</si>
  <si>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</si>
  <si>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</si>
  <si>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</si>
  <si>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</si>
  <si>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</si>
  <si>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</si>
  <si>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</si>
  <si>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</si>
  <si>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</si>
  <si>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</si>
  <si>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</si>
  <si>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</si>
  <si>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</si>
  <si>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</si>
  <si>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</si>
  <si>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</si>
  <si>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</si>
  <si>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</si>
  <si>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</si>
  <si>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</si>
  <si>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</si>
  <si>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</si>
  <si>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</si>
  <si>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</si>
  <si>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</si>
  <si>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</si>
  <si>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</si>
  <si>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</si>
  <si>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</si>
  <si>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</si>
  <si>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</si>
  <si>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</si>
  <si>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</si>
  <si>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</si>
  <si>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</si>
  <si>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</si>
  <si>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</si>
  <si>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</si>
  <si>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</si>
  <si>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</si>
  <si>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</si>
  <si>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</si>
  <si>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</si>
  <si>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</si>
  <si>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</si>
  <si>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</si>
  <si>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</si>
  <si>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</si>
  <si>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</si>
  <si>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</si>
  <si>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</si>
  <si>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</si>
  <si>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</si>
  <si>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</si>
  <si>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</si>
  <si>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</si>
  <si>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</si>
  <si>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</si>
  <si>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</si>
  <si>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</si>
  <si>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</si>
  <si>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</si>
  <si>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</si>
  <si>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</si>
  <si>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</si>
  <si>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</si>
  <si>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</si>
  <si>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</si>
  <si>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</si>
  <si>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</si>
  <si>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</si>
  <si>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</si>
  <si>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</si>
  <si>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</si>
  <si>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</si>
  <si>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</si>
  <si>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</si>
  <si>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</si>
  <si>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</si>
  <si>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</si>
  <si>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</si>
  <si>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</si>
  <si>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</si>
  <si>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</si>
  <si>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</si>
  <si>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</si>
  <si>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</si>
  <si>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</si>
  <si>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</si>
  <si>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</si>
  <si>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</si>
  <si>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</si>
  <si>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</si>
  <si>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</si>
  <si>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</si>
  <si>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</si>
  <si>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</si>
  <si>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</si>
  <si>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</si>
  <si>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</si>
  <si>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</si>
  <si>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</si>
  <si>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</si>
  <si>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</si>
  <si>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</si>
  <si>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</si>
  <si>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</si>
  <si>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</si>
  <si>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</si>
  <si>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</si>
  <si>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</si>
  <si>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</si>
  <si>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</si>
  <si>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</si>
  <si>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</si>
  <si>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</si>
  <si>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</si>
  <si>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</si>
  <si>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</si>
  <si>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</si>
  <si>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</si>
  <si>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</si>
  <si>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</si>
  <si>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</si>
  <si>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</si>
  <si>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</si>
  <si>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</si>
  <si>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</si>
  <si>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</si>
  <si>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</si>
  <si>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</si>
  <si>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</si>
  <si>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</si>
  <si>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</si>
  <si>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</si>
  <si>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</si>
  <si>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</si>
  <si>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</si>
  <si>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</si>
  <si>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</si>
  <si>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</si>
  <si>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</si>
  <si>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</si>
  <si>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</si>
  <si>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</si>
  <si>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</si>
  <si>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</si>
  <si>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</si>
  <si>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</si>
  <si>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</si>
  <si>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</si>
  <si>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</si>
  <si>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</si>
  <si>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</si>
  <si>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</si>
  <si>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</si>
  <si>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</si>
  <si>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</si>
  <si>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</si>
  <si>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</si>
  <si>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</si>
  <si>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</si>
  <si>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</si>
  <si>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</si>
  <si>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</si>
  <si>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</si>
  <si>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</si>
  <si>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</si>
  <si>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</si>
  <si>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</si>
  <si>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</si>
  <si>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</si>
  <si>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</si>
  <si>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</si>
  <si>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</si>
  <si>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</si>
  <si>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</si>
  <si>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</si>
  <si>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</si>
  <si>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</si>
  <si>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</si>
  <si>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</si>
  <si>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</si>
  <si>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</si>
  <si>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</si>
  <si>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</si>
  <si>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</si>
  <si>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</si>
  <si>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</si>
  <si>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</si>
  <si>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</si>
  <si>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</si>
  <si>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</si>
  <si>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</si>
  <si>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</si>
  <si>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</si>
  <si>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</si>
  <si>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</si>
  <si>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</si>
  <si>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</si>
  <si>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</si>
  <si>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</si>
  <si>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</si>
  <si>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</si>
  <si>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</si>
  <si>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</si>
  <si>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</si>
  <si>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</si>
  <si>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</si>
  <si>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</si>
  <si>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</si>
  <si>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</si>
  <si>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</si>
  <si>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</si>
  <si>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</si>
  <si>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</si>
  <si>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</si>
  <si>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</si>
  <si>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</si>
  <si>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</si>
  <si>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</si>
  <si>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</si>
  <si>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</si>
  <si>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</si>
  <si>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</si>
  <si>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</si>
  <si>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</si>
  <si>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</si>
  <si>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</si>
  <si>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</si>
  <si>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</si>
  <si>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</si>
  <si>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</si>
  <si>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</si>
  <si>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</si>
  <si>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</si>
  <si>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</si>
  <si>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</si>
  <si>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</si>
  <si>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</si>
  <si>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</si>
  <si>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</si>
  <si>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</si>
  <si>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</si>
  <si>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</si>
  <si>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</si>
  <si>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</si>
  <si>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</si>
  <si>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</si>
  <si>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</si>
  <si>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</si>
  <si>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</si>
  <si>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</si>
  <si>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</si>
  <si>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</si>
  <si>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</si>
  <si>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</si>
  <si>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</si>
  <si>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</si>
  <si>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</si>
  <si>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</si>
  <si>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</si>
  <si>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</si>
  <si>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</si>
  <si>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</si>
  <si>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</si>
  <si>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</si>
  <si>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</si>
  <si>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</si>
  <si>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</si>
  <si>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</si>
  <si>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</si>
  <si>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</si>
  <si>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</si>
  <si>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</si>
  <si>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</si>
  <si>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</si>
  <si>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</si>
  <si>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</si>
  <si>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</si>
  <si>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</si>
  <si>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</si>
  <si>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</si>
  <si>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</si>
  <si>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</si>
  <si>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</si>
  <si>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</si>
  <si>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</si>
  <si>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</si>
  <si>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</si>
  <si>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</si>
  <si>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</si>
  <si>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</si>
  <si>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</si>
  <si>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</si>
  <si>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</si>
  <si>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</si>
  <si>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</si>
  <si>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</si>
  <si>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</si>
  <si>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</si>
  <si>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</si>
  <si>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</si>
  <si>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</si>
  <si>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</si>
  <si>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</si>
  <si>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</si>
  <si>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</si>
  <si>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</si>
  <si>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</si>
  <si>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</si>
  <si>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</si>
  <si>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</si>
  <si>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</si>
  <si>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</si>
  <si>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</si>
  <si>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</si>
  <si>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</si>
  <si>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</si>
  <si>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</si>
  <si>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</si>
  <si>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</si>
  <si>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</si>
  <si>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</si>
  <si>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</si>
  <si>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</si>
  <si>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</si>
  <si>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</si>
  <si>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</si>
  <si>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</si>
  <si>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</si>
  <si>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</si>
  <si>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</si>
  <si>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</si>
  <si>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</si>
  <si>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</si>
  <si>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</si>
  <si>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</si>
  <si>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</si>
  <si>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</si>
  <si>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</si>
  <si>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</si>
  <si>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</si>
  <si>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</si>
  <si>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</si>
  <si>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</si>
  <si>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</si>
  <si>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</si>
  <si>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</si>
  <si>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</si>
  <si>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</si>
  <si>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</si>
  <si>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</si>
  <si>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</si>
  <si>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</si>
  <si>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</si>
  <si>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</si>
  <si>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</si>
  <si>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</si>
  <si>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</si>
  <si>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</si>
  <si>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</si>
  <si>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</si>
  <si>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</si>
  <si>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</si>
  <si>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</si>
  <si>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</si>
  <si>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</si>
  <si>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</si>
  <si>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</si>
  <si>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</si>
  <si>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</si>
  <si>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</si>
  <si>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</si>
  <si>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</si>
  <si>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</si>
  <si>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</si>
  <si>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</si>
  <si>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</si>
  <si>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</si>
  <si>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</si>
  <si>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</si>
  <si>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</si>
  <si>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</si>
  <si>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</si>
  <si>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</si>
  <si>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</si>
  <si>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</si>
  <si>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</si>
  <si>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</si>
  <si>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</si>
  <si>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</si>
  <si>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</si>
  <si>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</si>
  <si>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</si>
  <si>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</si>
  <si>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</si>
  <si>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</si>
  <si>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</si>
  <si>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</si>
  <si>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</si>
  <si>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</si>
  <si>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</si>
  <si>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</si>
  <si>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</si>
  <si>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</si>
  <si>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</si>
  <si>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</si>
  <si>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</si>
  <si>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</si>
  <si>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</si>
  <si>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</si>
  <si>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</si>
  <si>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</si>
  <si>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</si>
  <si>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</si>
  <si>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</si>
  <si>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</si>
  <si>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</si>
  <si>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</si>
  <si>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</si>
  <si>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</si>
  <si>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</si>
  <si>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</si>
  <si>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</si>
  <si>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</si>
  <si>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</si>
  <si>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</si>
  <si>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</si>
  <si>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</si>
  <si>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</si>
  <si>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</si>
  <si>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</si>
  <si>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</si>
  <si>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</si>
  <si>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</si>
  <si>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</si>
  <si>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</si>
  <si>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</si>
  <si>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</si>
  <si>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</si>
  <si>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</si>
  <si>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</si>
  <si>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</si>
  <si>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</si>
  <si>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</si>
  <si>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</si>
  <si>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</si>
  <si>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</si>
  <si>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</si>
  <si>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</si>
  <si>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</si>
  <si>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</si>
  <si>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</si>
  <si>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</si>
  <si>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</si>
  <si>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</si>
  <si>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</si>
  <si>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</si>
  <si>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</si>
  <si>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</si>
  <si>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</si>
  <si>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</si>
  <si>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</si>
  <si>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</si>
  <si>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</si>
  <si>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</si>
  <si>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</si>
  <si>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</si>
  <si>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</si>
  <si>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</si>
  <si>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</si>
  <si>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</si>
  <si>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</si>
  <si>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</si>
  <si>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</si>
  <si>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</si>
  <si>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</si>
  <si>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</si>
  <si>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</si>
  <si>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</si>
  <si>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</si>
  <si>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</si>
  <si>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</si>
  <si>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</si>
  <si>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</si>
  <si>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</si>
  <si>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</si>
  <si>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</si>
  <si>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</si>
  <si>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</si>
  <si>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</si>
  <si>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</si>
  <si>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</si>
  <si>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</si>
  <si>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</si>
  <si>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</si>
  <si>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</si>
  <si>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</si>
  <si>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</si>
  <si>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</si>
  <si>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</si>
  <si>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</si>
  <si>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</si>
  <si>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</si>
  <si>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</si>
  <si>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</si>
  <si>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</si>
  <si>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</si>
  <si>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</si>
  <si>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</si>
  <si>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</si>
  <si>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</si>
  <si>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</si>
  <si>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</si>
  <si>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</si>
  <si>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</si>
  <si>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</si>
  <si>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</si>
  <si>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</si>
  <si>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</si>
  <si>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</si>
  <si>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</si>
  <si>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</si>
  <si>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</si>
  <si>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</si>
  <si>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</si>
  <si>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</si>
  <si>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</si>
  <si>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</si>
  <si>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</si>
  <si>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</si>
  <si>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</si>
  <si>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</si>
  <si>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</si>
  <si>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</si>
  <si>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</si>
  <si>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</si>
  <si>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</si>
  <si>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</si>
  <si>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</si>
  <si>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</si>
  <si>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</si>
  <si>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</si>
  <si>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</si>
  <si>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</si>
  <si>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</si>
  <si>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</si>
  <si>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</si>
  <si>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</si>
  <si>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</si>
  <si>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</si>
  <si>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</si>
  <si>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</si>
  <si>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</si>
  <si>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</si>
  <si>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</si>
  <si>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</si>
  <si>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</si>
  <si>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</si>
  <si>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</si>
  <si>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</si>
  <si>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</si>
  <si>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</si>
  <si>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</si>
  <si>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</si>
  <si>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</si>
  <si>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</si>
  <si>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</si>
  <si>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</si>
  <si>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</si>
  <si>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</si>
  <si>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</si>
  <si>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</si>
  <si>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</si>
  <si>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</si>
  <si>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</si>
  <si>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</si>
  <si>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</si>
  <si>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</si>
  <si>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</si>
  <si>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</si>
  <si>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</si>
  <si>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</si>
  <si>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</si>
  <si>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</si>
  <si>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</si>
  <si>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</si>
  <si>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</si>
  <si>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</si>
  <si>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</si>
  <si>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</si>
  <si>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</si>
  <si>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</si>
  <si>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</si>
  <si>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</si>
  <si>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</si>
  <si>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</si>
  <si>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</si>
  <si>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</si>
  <si>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</si>
  <si>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</si>
  <si>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</si>
  <si>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</si>
  <si>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</si>
  <si>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</si>
  <si>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</si>
  <si>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</si>
  <si>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</si>
  <si>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</si>
  <si>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</si>
  <si>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</si>
  <si>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</si>
  <si>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</si>
  <si>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</si>
  <si>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</si>
  <si>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</si>
  <si>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</si>
  <si>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</si>
  <si>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</si>
  <si>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</si>
  <si>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</si>
  <si>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</si>
  <si>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</si>
  <si>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</si>
  <si>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</si>
  <si>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</si>
  <si>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</si>
  <si>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</si>
  <si>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</si>
  <si>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</si>
  <si>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</si>
  <si>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</si>
  <si>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</si>
  <si>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</si>
  <si>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</si>
  <si>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</si>
  <si>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</si>
  <si>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</si>
  <si>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</si>
  <si>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</si>
  <si>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</si>
  <si>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</si>
  <si>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</si>
  <si>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</si>
  <si>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</si>
  <si>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</si>
  <si>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</si>
  <si>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</si>
  <si>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</si>
  <si>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</si>
  <si>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</si>
  <si>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</si>
  <si>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</si>
  <si>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</si>
  <si>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</si>
  <si>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</si>
  <si>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</si>
  <si>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</si>
  <si>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</si>
  <si>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</si>
  <si>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</si>
  <si>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</si>
  <si>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</si>
  <si>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</si>
  <si>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</si>
  <si>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</si>
  <si>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</si>
  <si>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</si>
  <si>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</si>
  <si>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</si>
  <si>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</si>
  <si>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</si>
  <si>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</si>
  <si>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</si>
  <si>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</si>
  <si>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</si>
  <si>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</si>
  <si>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</si>
  <si>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</si>
  <si>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</si>
  <si>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</si>
  <si>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</si>
  <si>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</si>
  <si>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</si>
  <si>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</si>
  <si>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</si>
  <si>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</si>
  <si>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</si>
  <si>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</si>
  <si>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</si>
  <si>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</si>
  <si>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</si>
  <si>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</si>
  <si>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</si>
  <si>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</si>
  <si>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</si>
  <si>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</si>
  <si>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</si>
  <si>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</si>
  <si>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</si>
  <si>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</si>
  <si>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</si>
  <si>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</si>
  <si>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</si>
  <si>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</si>
  <si>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</si>
  <si>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</si>
  <si>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</si>
  <si>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</si>
  <si>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</si>
  <si>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</si>
  <si>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</si>
  <si>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</si>
  <si>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</si>
  <si>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</si>
  <si>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</si>
  <si>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</si>
  <si>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</si>
  <si>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</si>
  <si>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</si>
  <si>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</si>
  <si>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</si>
  <si>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</si>
  <si>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</si>
  <si>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</si>
  <si>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</si>
  <si>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</si>
  <si>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</si>
  <si>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</si>
  <si>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world music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</si>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</sst>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5-1E44-A07A-D7063515F5AC}"/>
            </c:ext>
          </c:extLst>
        </c:ser>
        <c:ser>
          <c:idx val="1"/>
          <c:order val="1"/>
          <c:tx>
            <c:strRef>
              <c:f>'Stacked Column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5-1E44-A07A-D7063515F5AC}"/>
            </c:ext>
          </c:extLst>
        </c:ser>
        <c:ser>
          <c:idx val="2"/>
          <c:order val="2"/>
          <c:tx>
            <c:strRef>
              <c:f>'Stacked Column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B5-1E44-A07A-D7063515F5AC}"/>
            </c:ext>
          </c:extLst>
        </c:ser>
        <c:ser>
          <c:idx val="3"/>
          <c:order val="3"/>
          <c:tx>
            <c:strRef>
              <c:f>'Stacked Column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B5-1E44-A07A-D7063515F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8950560"/>
        <c:axId val="1138952240"/>
      </c:barChart>
      <c:catAx>
        <c:axId val="11389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52240"/>
        <c:crosses val="autoZero"/>
        <c:auto val="1"/>
        <c:lblAlgn val="ctr"/>
        <c:lblOffset val="100"/>
        <c:noMultiLvlLbl val="0"/>
      </c:catAx>
      <c:valAx>
        <c:axId val="11389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155701895691841E-2"/>
          <c:y val="2.2494887525562373E-2"/>
          <c:w val="0.84386935061922497"/>
          <c:h val="0.83022800830877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Column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1-D64D-A6FE-9978FB794EDF}"/>
            </c:ext>
          </c:extLst>
        </c:ser>
        <c:ser>
          <c:idx val="1"/>
          <c:order val="1"/>
          <c:tx>
            <c:strRef>
              <c:f>'Stacked Column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1-D64D-A6FE-9978FB794EDF}"/>
            </c:ext>
          </c:extLst>
        </c:ser>
        <c:ser>
          <c:idx val="2"/>
          <c:order val="2"/>
          <c:tx>
            <c:strRef>
              <c:f>'Stacked Column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11-D64D-A6FE-9978FB794EDF}"/>
              </c:ext>
            </c:extLst>
          </c:dPt>
          <c:cat>
            <c:strRef>
              <c:f>'Stacked Column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1-D64D-A6FE-9978FB794EDF}"/>
            </c:ext>
          </c:extLst>
        </c:ser>
        <c:ser>
          <c:idx val="3"/>
          <c:order val="3"/>
          <c:tx>
            <c:strRef>
              <c:f>'Stacked Column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'Stacked Column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11-D64D-A6FE-9978FB794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0616880"/>
        <c:axId val="1140618560"/>
      </c:barChart>
      <c:catAx>
        <c:axId val="11406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618560"/>
        <c:crosses val="autoZero"/>
        <c:auto val="1"/>
        <c:lblAlgn val="ctr"/>
        <c:lblOffset val="100"/>
        <c:noMultiLvlLbl val="0"/>
      </c:catAx>
      <c:valAx>
        <c:axId val="11406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6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F-5345-A803-0A37C2135046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F-5345-A803-0A37C2135046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F-5345-A803-0A37C2135046}"/>
            </c:ext>
          </c:extLst>
        </c:ser>
        <c:ser>
          <c:idx val="3"/>
          <c:order val="3"/>
          <c:tx>
            <c:strRef>
              <c:f>'Line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AF-5345-A803-0A37C2135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332272"/>
        <c:axId val="1306334000"/>
      </c:lineChart>
      <c:catAx>
        <c:axId val="13063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34000"/>
        <c:crosses val="autoZero"/>
        <c:auto val="1"/>
        <c:lblAlgn val="ctr"/>
        <c:lblOffset val="100"/>
        <c:noMultiLvlLbl val="0"/>
      </c:catAx>
      <c:valAx>
        <c:axId val="13063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C-C44C-8964-C20B3DDE896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C-C44C-8964-C20B3DDE896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C-C44C-8964-C20B3DDE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01552"/>
        <c:axId val="1326790928"/>
      </c:lineChart>
      <c:catAx>
        <c:axId val="132690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790928"/>
        <c:crosses val="autoZero"/>
        <c:auto val="1"/>
        <c:lblAlgn val="ctr"/>
        <c:lblOffset val="100"/>
        <c:noMultiLvlLbl val="0"/>
      </c:catAx>
      <c:valAx>
        <c:axId val="13267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101600</xdr:rowOff>
    </xdr:from>
    <xdr:to>
      <xdr:col>15</xdr:col>
      <xdr:colOff>546100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EBD19-B9D3-8444-A5CE-792BB7EB0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450945</xdr:colOff>
      <xdr:row>5</xdr:row>
      <xdr:rowOff>139891</xdr:rowOff>
    </xdr:from>
    <xdr:to>
      <xdr:col>18</xdr:col>
      <xdr:colOff>568657</xdr:colOff>
      <xdr:row>43</xdr:row>
      <xdr:rowOff>132688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8163F-5D9D-3F45-9800-0218E94EE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3</xdr:row>
      <xdr:rowOff>114300</xdr:rowOff>
    </xdr:from>
    <xdr:to>
      <xdr:col>12</xdr:col>
      <xdr:colOff>762000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81046-8298-1A43-8B12-ECE3ECCB0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623059</xdr:colOff>
      <xdr:row>13</xdr:row>
      <xdr:rowOff>61221</xdr:rowOff>
    </xdr:from>
    <xdr:to>
      <xdr:col>6</xdr:col>
      <xdr:colOff>408136</xdr:colOff>
      <xdr:row>27</xdr:row>
      <xdr:rowOff>69036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2EBC3-79F4-7E4B-BD92-D0A7B54F1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69.478331597224" createdVersion="6" refreshedVersion="6" minRefreshableVersion="3" recordCount="4114" xr:uid="{D31DEADE-4F53-B44F-ADD6-E7CB265331D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1.500408101849" createdVersion="6" refreshedVersion="6" minRefreshableVersion="3" recordCount="4114" xr:uid="{E18FAD2B-7493-E449-8362-FF492F3A3D6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Ended" numFmtId="165">
      <sharedItems containsSemiMixedTypes="0" containsNonDate="0" containsDate="1" containsString="0" minDate="2009-08-10T14:26:00" maxDate="2017-05-03T14:12:00"/>
    </cacheField>
    <cacheField name="Date Created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d v="2015-07-22T22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05"/>
    <n v="15"/>
    <s v="film &amp; video"/>
    <s v="television"/>
    <d v="2016-02-15T11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d v="2016-07-04T20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d v="2014-07-15T22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d v="2016-06-23T15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d v="2014-11-04T13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d v="2015-07-20T14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00.2"/>
    <n v="80.16"/>
    <s v="film &amp; video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d v="2014-09-26T10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d v="2015-04-30T10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d v="2016-01-08T19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d v="2014-08-17T07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d v="2014-11-15T23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00"/>
    <n v="13"/>
    <s v="film &amp; video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d v="2015-04-27T19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d v="2015-02-27T11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d v="2016-04-27T09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d v="2015-03-01T07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d v="2015-10-23T23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d v="2014-07-17T11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d v="2016-05-27T18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d v="2015-04-25T14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d v="2015-09-14T16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d v="2013-03-03T14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d v="2013-07-07T19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d v="2014-08-11T00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d v="2011-10-02T01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d v="2012-05-28T01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00"/>
    <n v="50"/>
    <s v="film &amp; video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d v="2016-01-21T06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d v="2013-04-23T00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d v="2011-12-27T12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02"/>
    <n v="38.6"/>
    <s v="film &amp; video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d v="2014-04-25T13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d v="2015-02-22T06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d v="2013-06-02T13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00.4"/>
    <n v="31.375"/>
    <s v="film &amp; video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d v="2011-05-17T04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06.25"/>
    <n v="53.125"/>
    <s v="film &amp; video"/>
    <s v="shorts"/>
    <d v="2011-07-11T22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d v="2012-12-07T18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00"/>
    <n v="100"/>
    <s v="film &amp; video"/>
    <s v="shorts"/>
    <d v="2013-01-24T13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d v="2010-12-22T22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d v="2014-03-07T14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20"/>
    <n v="60"/>
    <s v="film &amp; video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d v="2016-05-13T19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d v="2011-04-24T18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d v="2011-02-25T19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d v="2014-04-12T21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d v="2012-01-13T01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d v="2010-06-09T14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d v="2015-04-18T05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e v="#DIV/0!"/>
    <s v="film &amp; video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e v="#DIV/0!"/>
    <s v="film &amp; video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.375"/>
    <n v="47.5"/>
    <s v="film &amp; video"/>
    <s v="science fiction"/>
    <d v="2015-04-03T08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e v="#DIV/0!"/>
    <s v="film &amp; video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e v="#DIV/0!"/>
    <s v="film &amp; video"/>
    <s v="science fiction"/>
    <d v="2014-06-16T15:16:00"/>
    <x v="13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e v="#DIV/0!"/>
    <s v="film &amp; video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d v="2014-11-07T15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e v="#DIV/0!"/>
    <s v="film &amp; video"/>
    <s v="science fiction"/>
    <d v="2016-05-31T12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e v="#DIV/0!"/>
    <s v="film &amp; video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e v="#DIV/0!"/>
    <s v="film &amp; video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e v="#DIV/0!"/>
    <s v="film &amp; video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d v="2015-07-31T23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00"/>
    <n v="500"/>
    <s v="film &amp; video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e v="#DIV/0!"/>
    <s v="film &amp; video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e v="#DIV/0!"/>
    <s v="film &amp; video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d v="2017-01-17T19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e v="#DIV/0!"/>
    <s v="film &amp; video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0.08"/>
    <n v="20"/>
    <s v="film &amp; video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d v="2015-06-18T08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e v="#DIV/0!"/>
    <s v="film &amp; video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2E-3"/>
    <n v="10"/>
    <s v="film &amp; video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e v="#DIV/0!"/>
    <s v="film &amp; video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0.01"/>
    <n v="5"/>
    <s v="film &amp; video"/>
    <s v="drama"/>
    <d v="2014-07-02T11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e v="#DIV/0!"/>
    <s v="film &amp; video"/>
    <s v="drama"/>
    <d v="2015-09-30T19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d v="2014-09-19T13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e v="#DIV/0!"/>
    <s v="film &amp; video"/>
    <s v="drama"/>
    <d v="2016-01-12T10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60"/>
    <n v="3000"/>
    <s v="film &amp; video"/>
    <s v="drama"/>
    <d v="2017-01-15T20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0.01"/>
    <n v="5.5"/>
    <s v="film &amp; video"/>
    <s v="drama"/>
    <d v="2015-08-04T17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d v="2015-03-19T14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.25"/>
    <n v="32.5"/>
    <s v="film &amp; video"/>
    <s v="drama"/>
    <d v="2015-08-30T00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2E-3"/>
    <n v="1"/>
    <s v="film &amp; video"/>
    <s v="drama"/>
    <d v="2016-08-11T23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e v="#DIV/0!"/>
    <s v="film &amp; video"/>
    <s v="drama"/>
    <d v="2015-03-19T03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e v="#DIV/0!"/>
    <s v="film &amp; video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e v="#DIV/0!"/>
    <s v="film &amp; video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d v="2014-08-29T13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e v="#DIV/0!"/>
    <s v="film &amp; video"/>
    <s v="drama"/>
    <d v="2015-08-05T14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40"/>
    <n v="25.714285714285715"/>
    <s v="film &amp; video"/>
    <s v="drama"/>
    <d v="2015-03-23T19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e v="#DIV/0!"/>
    <s v="film &amp; video"/>
    <s v="drama"/>
    <d v="2015-11-26T18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20"/>
    <n v="100"/>
    <s v="film &amp; video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d v="2015-04-13T14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e v="#DIV/0!"/>
    <s v="film &amp; video"/>
    <s v="drama"/>
    <d v="2017-01-06T19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d v="2014-08-31T22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5.5"/>
    <n v="220"/>
    <s v="film &amp; video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e v="#DIV/0!"/>
    <s v="film &amp; video"/>
    <s v="drama"/>
    <d v="2017-03-03T15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16"/>
    <n v="160"/>
    <s v="film &amp; video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e v="#DIV/0!"/>
    <s v="film &amp; video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d v="2016-09-03T11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0.41666666666666669"/>
    <n v="50"/>
    <s v="film &amp; video"/>
    <s v="drama"/>
    <d v="2016-06-16T10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5"/>
    <n v="83.333333333333329"/>
    <s v="film &amp; video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e v="#DIV/0!"/>
    <s v="film &amp; video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0.12"/>
    <n v="1"/>
    <s v="film &amp; video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e v="#DIV/0!"/>
    <s v="film &amp; video"/>
    <s v="drama"/>
    <d v="2015-07-10T11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10.48"/>
    <n v="32.75"/>
    <s v="film &amp; video"/>
    <s v="drama"/>
    <d v="2017-02-17T16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e v="#DIV/0!"/>
    <s v="film &amp; video"/>
    <s v="drama"/>
    <d v="2016-08-31T21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d v="2015-02-08T14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e v="#DIV/0!"/>
    <s v="film &amp; video"/>
    <s v="drama"/>
    <d v="2015-10-08T15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29.84"/>
    <n v="93.25"/>
    <s v="film &amp; video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d v="2015-10-06T10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e v="#DIV/0!"/>
    <s v="film &amp; video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d v="2015-01-03T23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e v="#DIV/0!"/>
    <s v="film &amp; video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e v="#DIV/0!"/>
    <s v="film &amp; video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d v="2015-09-18T22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1.5873015873015872E-2"/>
    <n v="1"/>
    <s v="film &amp; video"/>
    <s v="drama"/>
    <d v="2016-04-16T15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0.04"/>
    <n v="20"/>
    <s v="film &amp; video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8.0000000000000002E-3"/>
    <n v="1"/>
    <s v="film &amp; video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0.22727272727272727"/>
    <n v="10"/>
    <s v="film &amp; video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d v="2015-04-22T17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2"/>
    <n v="100"/>
    <s v="film &amp; video"/>
    <s v="drama"/>
    <d v="2015-05-15T10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d v="2016-04-01T01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0.72"/>
    <n v="120"/>
    <s v="film &amp; video"/>
    <s v="drama"/>
    <d v="2015-08-20T15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e v="#DIV/0!"/>
    <s v="film &amp; video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13"/>
    <n v="65"/>
    <s v="film &amp; video"/>
    <s v="drama"/>
    <d v="2015-03-26T21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e v="#DIV/0!"/>
    <s v="film &amp; video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e v="#DIV/0!"/>
    <s v="film &amp; video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e v="#DIV/0!"/>
    <s v="film &amp; video"/>
    <s v="drama"/>
    <d v="2016-04-08T17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e v="#DIV/0!"/>
    <s v="film &amp; video"/>
    <s v="drama"/>
    <d v="2015-07-09T16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e v="#DIV/0!"/>
    <s v="film &amp; video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e v="#DIV/0!"/>
    <s v="film &amp; video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0.4"/>
    <n v="30"/>
    <s v="film &amp; video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e v="#DIV/0!"/>
    <s v="film &amp; video"/>
    <s v="drama"/>
    <d v="2016-01-02T18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d v="2015-02-27T14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e v="#DIV/0!"/>
    <s v="film &amp; video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40.1"/>
    <n v="80.2"/>
    <s v="film &amp; video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e v="#DIV/0!"/>
    <s v="film &amp; video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e v="#DIV/0!"/>
    <s v="film &amp; video"/>
    <s v="drama"/>
    <d v="2016-01-04T19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0.33333333333333337"/>
    <n v="50"/>
    <s v="film &amp; video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e v="#DIV/0!"/>
    <s v="film &amp; video"/>
    <s v="drama"/>
    <d v="2016-12-30T04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25"/>
    <n v="50"/>
    <s v="film &amp; video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d v="2014-12-21T11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d v="2015-10-16T21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d v="2010-07-17T04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d v="2012-06-07T09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d v="2010-04-22T22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d v="2012-04-05T01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d v="2015-05-23T16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d v="2010-02-22T17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d v="2013-03-25T13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00"/>
    <n v="100"/>
    <s v="film &amp; video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d v="2013-10-31T19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d v="2012-09-07T06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d v="2015-04-30T22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d v="2011-04-24T18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d v="2012-08-31T21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d v="2012-03-10T10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d v="2013-03-20T14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d v="2012-08-22T13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d v="2014-12-10T23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d v="2015-12-22T18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d v="2016-11-08T06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d v="2015-04-29T13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d v="2014-09-30T22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d v="2015-08-21T09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d v="2016-04-08T13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d v="2014-12-01T03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d v="2014-06-20T22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d v="2014-02-28T09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d v="2015-03-15T08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d v="2017-01-06T14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d v="2013-02-01T13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d v="2016-01-23T12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d v="2015-05-07T19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d v="2015-11-05T08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d v="2014-02-05T18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d v="2011-05-09T00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d v="2014-10-17T07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d v="2015-07-23T01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1.2E-2"/>
    <n v="3"/>
    <s v="film &amp; video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e v="#DIV/0!"/>
    <s v="film &amp; video"/>
    <s v="animation"/>
    <d v="2015-10-22T13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e v="#DIV/0!"/>
    <s v="film &amp; video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.4"/>
    <n v="4.8"/>
    <s v="film &amp; video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9.5"/>
    <n v="71.25"/>
    <s v="film &amp; video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e v="#DIV/0!"/>
    <s v="film &amp; video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5"/>
    <n v="62.5"/>
    <s v="film &amp; video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d v="2013-09-13T12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e v="#DIV/0!"/>
    <s v="film &amp; video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e v="#DIV/0!"/>
    <s v="film &amp; video"/>
    <s v="animation"/>
    <d v="2016-10-08T02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e v="#DIV/0!"/>
    <s v="film &amp; video"/>
    <s v="animation"/>
    <d v="2014-10-17T13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0.1"/>
    <n v="5"/>
    <s v="film &amp; video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e v="#DIV/0!"/>
    <s v="film &amp; video"/>
    <s v="animation"/>
    <d v="2013-11-02T14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d v="2015-02-19T16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0.1"/>
    <n v="5"/>
    <s v="film &amp; video"/>
    <s v="animation"/>
    <d v="2014-02-09T19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5"/>
    <n v="50"/>
    <s v="film &amp; video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.25"/>
    <n v="9"/>
    <s v="film &amp; video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e v="#DIV/0!"/>
    <s v="film &amp; video"/>
    <s v="animation"/>
    <d v="2014-01-25T12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64"/>
    <n v="40"/>
    <s v="film &amp; video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e v="#DIV/0!"/>
    <s v="film &amp; video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d v="2011-11-13T11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e v="#DIV/0!"/>
    <s v="film &amp; video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e v="#DIV/0!"/>
    <s v="film &amp; video"/>
    <s v="animation"/>
    <d v="2011-08-09T22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d v="2011-09-24T12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d v="2016-05-18T15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26.953125"/>
    <n v="17.25"/>
    <s v="film &amp; video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0.76"/>
    <n v="15.2"/>
    <s v="film &amp; video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e v="#DIV/0!"/>
    <s v="film &amp; video"/>
    <s v="animation"/>
    <d v="2012-07-10T22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e v="#DIV/0!"/>
    <s v="film &amp; video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.02"/>
    <n v="25.5"/>
    <s v="film &amp; video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17.625"/>
    <n v="28.2"/>
    <s v="film &amp; video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2.87"/>
    <n v="61.5"/>
    <s v="film &amp; video"/>
    <s v="animation"/>
    <d v="2014-09-17T11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e v="#DIV/0!"/>
    <s v="film &amp; video"/>
    <s v="animation"/>
    <d v="2015-05-05T21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e v="#DIV/0!"/>
    <s v="film &amp; video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e v="#DIV/0!"/>
    <s v="film &amp; video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2.56"/>
    <n v="88.8"/>
    <s v="film &amp; video"/>
    <s v="animation"/>
    <d v="2014-11-21T05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d v="2013-08-09T07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0.1"/>
    <n v="10"/>
    <s v="film &amp; video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e v="#DIV/0!"/>
    <s v="film &amp; video"/>
    <s v="animation"/>
    <d v="2016-12-25T10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e v="#DIV/0!"/>
    <s v="film &amp; video"/>
    <s v="animation"/>
    <d v="2017-01-08T20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d v="2012-01-05T06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e v="#DIV/0!"/>
    <s v="film &amp; video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e v="#DIV/0!"/>
    <s v="film &amp; video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e v="#DIV/0!"/>
    <s v="film &amp; video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e v="#DIV/0!"/>
    <s v="film &amp; video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e v="#DIV/0!"/>
    <s v="film &amp; video"/>
    <s v="animation"/>
    <d v="2015-07-16T14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d v="2014-02-10T17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e v="#DIV/0!"/>
    <s v="film &amp; video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0.125"/>
    <n v="250"/>
    <s v="film &amp; video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.2"/>
    <n v="64"/>
    <s v="film &amp; video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0.2"/>
    <n v="10"/>
    <s v="film &amp; video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e v="#DIV/0!"/>
    <s v="film &amp; video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"/>
    <n v="30"/>
    <s v="film &amp; video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d v="2016-11-20T13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d v="2015-12-29T06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e v="#DIV/0!"/>
    <s v="film &amp; video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e v="#DIV/0!"/>
    <s v="film &amp; video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2.1"/>
    <n v="150.14705882352942"/>
    <s v="theater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04.64"/>
    <n v="93.428571428571431"/>
    <s v="theater"/>
    <s v="plays"/>
    <d v="2016-10-31T23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20.6"/>
    <n v="71.785714285714292"/>
    <s v="theater"/>
    <s v="plays"/>
    <d v="2015-09-20T22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00"/>
    <n v="1000"/>
    <s v="theater"/>
    <s v="plays"/>
    <d v="2014-09-13T04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00.85"/>
    <n v="63.829113924050631"/>
    <s v="theater"/>
    <s v="plays"/>
    <d v="2017-02-17T11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d v="2017-01-11T00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00"/>
    <n v="129.03225806451613"/>
    <s v="theater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23.25"/>
    <n v="71.242774566473983"/>
    <s v="theater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00.2"/>
    <n v="117.88235294117646"/>
    <s v="theater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20.5"/>
    <n v="40.847457627118644"/>
    <s v="theater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02.42"/>
    <n v="252.01666666666668"/>
    <s v="theater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6.6666666666666671E-3"/>
    <n v="1"/>
    <s v="technology"/>
    <s v="web"/>
    <d v="2015-02-04T14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0.55555555555555558"/>
    <n v="25"/>
    <s v="technology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3.9999999999999996E-4"/>
    <n v="1"/>
    <s v="technology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0.31818181818181818"/>
    <n v="35"/>
    <s v="technology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.2"/>
    <n v="3"/>
    <s v="technology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8.666666666666667E-2"/>
    <n v="26"/>
    <s v="technology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e v="#DIV/0!"/>
    <s v="technology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0.09"/>
    <n v="9"/>
    <s v="technology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2.7199999999999998"/>
    <n v="8.5"/>
    <s v="technology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0.70000000000000007"/>
    <n v="8.75"/>
    <s v="technology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d v="2015-08-01T12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e v="#DIV/0!"/>
    <s v="technology"/>
    <s v="web"/>
    <d v="2016-01-09T09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0.49199999999999999"/>
    <n v="20.5"/>
    <s v="technology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e v="#DIV/0!"/>
    <s v="technology"/>
    <s v="web"/>
    <d v="2016-06-12T03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2.5"/>
    <n v="200"/>
    <s v="technology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0.91066666666666674"/>
    <n v="68.3"/>
    <s v="technology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e v="#DIV/0!"/>
    <s v="technology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2.0833333333333336E-2"/>
    <n v="50"/>
    <s v="technology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1.2E-2"/>
    <n v="4"/>
    <s v="technology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0.36666666666666664"/>
    <n v="27.5"/>
    <s v="technology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e v="#DIV/0!"/>
    <s v="technology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9.0666666666666659E-2"/>
    <n v="34"/>
    <s v="technology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5.5555555555555558E-3"/>
    <n v="1"/>
    <s v="technology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e v="#DIV/0!"/>
    <s v="technology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0.02"/>
    <n v="1"/>
    <s v="technology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e v="#DIV/0!"/>
    <s v="technology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"/>
    <n v="49"/>
    <s v="technology"/>
    <s v="web"/>
    <d v="2016-01-16T06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0.8"/>
    <n v="20"/>
    <s v="technology"/>
    <s v="web"/>
    <d v="2016-01-01T15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0.16705882352941176"/>
    <n v="142"/>
    <s v="technology"/>
    <s v="web"/>
    <d v="2016-02-18T14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0.42399999999999999"/>
    <n v="53"/>
    <s v="technology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e v="#DIV/0!"/>
    <s v="technology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0.7155635062611807"/>
    <n v="20"/>
    <s v="technology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0.43166666666666664"/>
    <n v="64.75"/>
    <s v="technology"/>
    <s v="web"/>
    <d v="2015-06-13T11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1.25E-3"/>
    <n v="1"/>
    <s v="technology"/>
    <s v="web"/>
    <d v="2015-03-28T05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0.2"/>
    <n v="10"/>
    <s v="technology"/>
    <s v="web"/>
    <d v="2016-05-20T09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1.12E-2"/>
    <n v="2"/>
    <s v="technology"/>
    <s v="web"/>
    <d v="2015-09-07T08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.4583333333333333"/>
    <n v="35"/>
    <s v="technology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3.3333333333333333E-2"/>
    <n v="1"/>
    <s v="technology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e v="#DIV/0!"/>
    <s v="technology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e v="#DIV/0!"/>
    <s v="technology"/>
    <s v="web"/>
    <d v="2015-03-15T13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1.1111111111111112E-2"/>
    <n v="1"/>
    <s v="technology"/>
    <s v="web"/>
    <d v="2015-03-19T16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"/>
    <n v="5"/>
    <s v="technology"/>
    <s v="web"/>
    <d v="2015-03-16T11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e v="#DIV/0!"/>
    <s v="technology"/>
    <s v="web"/>
    <d v="2015-11-30T19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0.55999999999999994"/>
    <n v="14"/>
    <s v="technology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.3444444444444441"/>
    <n v="150.5"/>
    <s v="technology"/>
    <s v="web"/>
    <d v="2016-11-17T14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1.3333333333333334E-2"/>
    <n v="1"/>
    <s v="technology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.46"/>
    <n v="24.777777777777779"/>
    <s v="technology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6.0999999999999999E-2"/>
    <n v="30.5"/>
    <s v="technology"/>
    <s v="web"/>
    <d v="2015-07-22T08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.3333333333333335"/>
    <n v="250"/>
    <s v="technology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23"/>
    <n v="16.428571428571427"/>
    <s v="technology"/>
    <s v="web"/>
    <d v="2015-04-06T10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0.104"/>
    <n v="13"/>
    <s v="technology"/>
    <s v="web"/>
    <d v="2016-04-16T13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0.42599999999999999"/>
    <n v="53.25"/>
    <s v="technology"/>
    <s v="web"/>
    <d v="2015-05-03T20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0.03"/>
    <n v="3"/>
    <s v="technology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0.26666666666666666"/>
    <n v="10"/>
    <s v="technology"/>
    <s v="web"/>
    <d v="2016-07-31T11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34"/>
    <n v="121.42857142857143"/>
    <s v="technology"/>
    <s v="web"/>
    <d v="2014-12-04T19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6.2E-2"/>
    <n v="15.5"/>
    <s v="technology"/>
    <s v="web"/>
    <d v="2015-03-08T10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2"/>
    <n v="100"/>
    <s v="technology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e v="#DIV/0!"/>
    <s v="technology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e v="#DIV/0!"/>
    <s v="technology"/>
    <s v="web"/>
    <d v="2014-08-27T19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2.62"/>
    <n v="16.375"/>
    <s v="technology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0.2"/>
    <n v="10"/>
    <s v="technology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e v="#DIV/0!"/>
    <s v="technology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0.97400000000000009"/>
    <n v="292.2"/>
    <s v="technology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0.64102564102564097"/>
    <n v="5"/>
    <s v="technology"/>
    <s v="web"/>
    <d v="2015-11-28T20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e v="#DIV/0!"/>
    <s v="technology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e v="#DIV/0!"/>
    <s v="technology"/>
    <s v="web"/>
    <d v="2016-01-19T08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e v="#DIV/0!"/>
    <s v="technology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e v="#DIV/0!"/>
    <s v="technology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e v="#DIV/0!"/>
    <s v="technology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e v="#DIV/0!"/>
    <s v="technology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"/>
    <n v="20"/>
    <s v="technology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e v="#DIV/0!"/>
    <s v="technology"/>
    <s v="web"/>
    <d v="2015-12-09T14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3.9999999999999996E-5"/>
    <n v="1"/>
    <s v="technology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"/>
    <n v="300"/>
    <s v="technology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.044"/>
    <n v="87"/>
    <s v="technology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e v="#DIV/0!"/>
    <s v="technology"/>
    <s v="web"/>
    <d v="2015-05-27T19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e v="#DIV/0!"/>
    <s v="technology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e v="#DIV/0!"/>
    <s v="technology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0.02"/>
    <n v="90"/>
    <s v="technology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e v="#DIV/0!"/>
    <s v="technology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8.3340278356529712E-2"/>
    <n v="10"/>
    <s v="technology"/>
    <s v="web"/>
    <d v="2015-09-06T00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.38"/>
    <n v="76.666666666666671"/>
    <s v="technology"/>
    <s v="web"/>
    <d v="2016-05-28T13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e v="#DIV/0!"/>
    <s v="technology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12.45"/>
    <n v="49.8"/>
    <s v="technology"/>
    <s v="web"/>
    <d v="2016-06-17T18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0.02"/>
    <n v="1"/>
    <s v="technology"/>
    <s v="web"/>
    <d v="2015-02-26T17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8.0000000000000002E-3"/>
    <n v="2"/>
    <s v="technology"/>
    <s v="web"/>
    <d v="2015-04-11T21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0.2"/>
    <n v="4"/>
    <s v="technology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e v="#DIV/0!"/>
    <s v="technology"/>
    <s v="web"/>
    <d v="2017-02-25T18:04:00"/>
    <x v="637"/>
  </r>
  <r>
    <n v="638"/>
    <s v="W (Canceled)"/>
    <s v="O0"/>
    <x v="61"/>
    <n v="18"/>
    <x v="1"/>
    <s v="DE"/>
    <s v="EUR"/>
    <n v="1490447662"/>
    <n v="1485267262"/>
    <b v="0"/>
    <n v="6"/>
    <b v="0"/>
    <x v="7"/>
    <n v="9.0000000000000011E-3"/>
    <n v="3"/>
    <s v="technology"/>
    <s v="web"/>
    <d v="2017-03-25T08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9.9999999999999991E-5"/>
    <n v="1"/>
    <s v="technology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44.28571428571428"/>
    <n v="50.5"/>
    <s v="technology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d v="2014-10-28T20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d v="2016-03-17T12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12.4"/>
    <n v="35.125"/>
    <s v="technology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d v="2015-07-26T13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d v="2014-11-09T13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0.95"/>
    <n v="10.555555555555555"/>
    <s v="technology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0.4"/>
    <n v="39"/>
    <s v="technology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0.35000000000000003"/>
    <n v="100"/>
    <s v="technology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4.0000000000000001E-3"/>
    <n v="2"/>
    <s v="technology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21.5075"/>
    <n v="1536.25"/>
    <s v="technology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d v="2014-09-01T15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0.03"/>
    <n v="7.5"/>
    <s v="technology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25.584"/>
    <n v="133.25"/>
    <s v="technology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0.04"/>
    <n v="1"/>
    <s v="technology"/>
    <s v="wearables"/>
    <d v="2016-10-26T14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0.106"/>
    <n v="13.25"/>
    <s v="technology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d v="2016-10-31T16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e v="#DIV/0!"/>
    <s v="technology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d v="2016-12-07T23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0.52"/>
    <n v="26"/>
    <s v="technology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d v="2016-12-22T04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.06"/>
    <n v="90.857142857142861"/>
    <s v="technology"/>
    <s v="wearables"/>
    <d v="2014-10-31T07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5.7142857142857147E-4"/>
    <n v="1"/>
    <s v="technology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2.6866666666666665"/>
    <n v="13"/>
    <s v="technology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5.58"/>
    <n v="119.57142857142857"/>
    <s v="technology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d v="2017-02-19T23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e v="#DIV/0!"/>
    <s v="technology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d v="2014-09-13T08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0.40666666666666662"/>
    <n v="30.5"/>
    <s v="technology"/>
    <s v="wearables"/>
    <d v="2014-12-04T19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e v="#DIV/0!"/>
    <s v="technology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0.79600000000000004"/>
    <n v="199"/>
    <s v="technology"/>
    <s v="wearables"/>
    <d v="2016-06-05T07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d v="2014-11-30T19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0.75"/>
    <n v="22.5"/>
    <s v="technology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d v="2012-04-08T13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30.65"/>
    <n v="43.55"/>
    <s v="publishing"/>
    <s v="nonfiction"/>
    <d v="2012-09-18T23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d v="2013-12-20T05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d v="2014-02-14T15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d v="2015-06-20T22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d v="2012-04-16T16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d v="2013-05-03T08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d v="2012-12-05T20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d v="2010-10-08T15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e v="#DIV/0!"/>
    <s v="publishing"/>
    <s v="fiction"/>
    <d v="2016-11-26T14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4.7"/>
    <n v="39.166666666666664"/>
    <s v="publishing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e v="#DIV/0!"/>
    <s v="publishing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0.11655011655011654"/>
    <n v="5"/>
    <s v="publishing"/>
    <s v="fiction"/>
    <d v="2013-08-15T05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e v="#DIV/0!"/>
    <s v="publishing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e v="#DIV/0!"/>
    <s v="publishing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3.54"/>
    <n v="59"/>
    <s v="publishing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e v="#DIV/0!"/>
    <s v="publishing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e v="#DIV/0!"/>
    <s v="publishing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2.6315789473684209E-2"/>
    <n v="10"/>
    <s v="publishing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.3333333333333335"/>
    <n v="50"/>
    <s v="publishing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0.85129023676509719"/>
    <n v="16"/>
    <s v="publishing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70.199999999999989"/>
    <n v="39"/>
    <s v="publishing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1.7000000000000002"/>
    <n v="34"/>
    <s v="publishing"/>
    <s v="fiction"/>
    <d v="2011-12-15T20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0.70000000000000007"/>
    <n v="7"/>
    <s v="publishing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0.4"/>
    <n v="2"/>
    <s v="publishing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d v="2010-10-14T23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04"/>
    <n v="38.518518518518519"/>
    <s v="music"/>
    <s v="rock"/>
    <d v="2011-05-03T11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00"/>
    <n v="50"/>
    <s v="music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02.49999999999999"/>
    <n v="102.5"/>
    <s v="music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d v="2012-05-11T10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03.505"/>
    <n v="59.85441176470588"/>
    <s v="music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03.86666666666666"/>
    <n v="60.859375"/>
    <s v="music"/>
    <s v="rock"/>
    <d v="2013-11-13T00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d v="2013-07-02T23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00.02"/>
    <n v="178.60714285714286"/>
    <s v="music"/>
    <s v="rock"/>
    <d v="2012-04-27T11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52.13333333333335"/>
    <n v="40.75"/>
    <s v="music"/>
    <s v="rock"/>
    <d v="2014-09-11T05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00"/>
    <n v="305.55555555555554"/>
    <s v="music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05"/>
    <n v="58.333333333333336"/>
    <s v="music"/>
    <s v="rock"/>
    <d v="2011-07-16T18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04.4375"/>
    <n v="117.67605633802818"/>
    <s v="music"/>
    <s v="rock"/>
    <d v="2011-09-07T11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05.125"/>
    <n v="73.771929824561397"/>
    <s v="music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00"/>
    <n v="104.65116279069767"/>
    <s v="music"/>
    <s v="rock"/>
    <d v="2014-12-21T23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05"/>
    <n v="58.333333333333336"/>
    <s v="music"/>
    <s v="rock"/>
    <d v="2012-08-31T20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04"/>
    <n v="86.666666666666671"/>
    <s v="music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d v="2013-03-01T08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27.3"/>
    <n v="45.464285714285715"/>
    <s v="music"/>
    <s v="rock"/>
    <d v="2011-05-31T13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07"/>
    <n v="99.534883720930239"/>
    <s v="music"/>
    <s v="rock"/>
    <d v="2014-11-01T17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15.12214285714286"/>
    <n v="39.31"/>
    <s v="music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d v="2012-08-07T12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00"/>
    <n v="224.12820512820514"/>
    <s v="music"/>
    <s v="rock"/>
    <d v="2015-05-03T23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d v="2012-10-05T17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79.5"/>
    <n v="43.515151515151516"/>
    <s v="music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d v="2010-04-18T01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d v="2012-10-29T02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07"/>
    <n v="36.60526315789474"/>
    <s v="music"/>
    <s v="rock"/>
    <d v="2012-06-25T11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04"/>
    <n v="32.5"/>
    <s v="music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07.83333333333334"/>
    <n v="60.65625"/>
    <s v="music"/>
    <s v="rock"/>
    <d v="2013-03-22T06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33.33333333333334"/>
    <n v="175"/>
    <s v="music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d v="2012-01-21T03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31.0181818181818"/>
    <n v="96.08"/>
    <s v="music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17.25000000000001"/>
    <n v="58.625"/>
    <s v="music"/>
    <s v="rock"/>
    <d v="2012-05-18T22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d v="2013-10-06T20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21.8"/>
    <n v="49.112903225806448"/>
    <s v="music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45.4"/>
    <n v="47.672131147540981"/>
    <s v="music"/>
    <s v="rock"/>
    <d v="2012-01-17T16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4.32"/>
    <n v="66.871794871794876"/>
    <s v="music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d v="2014-03-10T09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00"/>
    <n v="10"/>
    <s v="music"/>
    <s v="metal"/>
    <d v="2015-07-10T14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00"/>
    <n v="18.75"/>
    <s v="music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19.9"/>
    <n v="41.704347826086959"/>
    <s v="music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d v="2016-07-31T14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d v="2016-10-24T16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00"/>
    <n v="30"/>
    <s v="music"/>
    <s v="metal"/>
    <d v="2015-02-16T14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d v="2016-10-25T14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00"/>
    <n v="50"/>
    <s v="music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d v="2015-04-15T17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.2444444444444445"/>
    <n v="50.5"/>
    <s v="music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0.33999999999999997"/>
    <n v="42.5"/>
    <s v="music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4.5"/>
    <n v="18"/>
    <s v="music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.0454545454545454"/>
    <n v="22.5"/>
    <s v="music"/>
    <s v="jazz"/>
    <d v="2013-01-16T13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24.02"/>
    <n v="109.18181818181819"/>
    <s v="music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0.1111111111111111"/>
    <n v="50"/>
    <s v="music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0.31"/>
    <n v="12.4"/>
    <s v="music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0.8125"/>
    <n v="32.5"/>
    <s v="music"/>
    <s v="jazz"/>
    <d v="2011-03-10T14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.2857142857142856"/>
    <n v="9"/>
    <s v="music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e v="#DIV/0!"/>
    <s v="music"/>
    <s v="jazz"/>
    <d v="2015-09-21T12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67.55"/>
    <n v="46.586206896551722"/>
    <s v="music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.3"/>
    <n v="32.5"/>
    <s v="music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2.9894179894179893"/>
    <n v="14.125"/>
    <s v="music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0.8"/>
    <n v="30"/>
    <s v="music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"/>
    <n v="10"/>
    <s v="music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75"/>
    <n v="35.714285714285715"/>
    <s v="music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41"/>
    <n v="29.285714285714285"/>
    <s v="music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e v="#DIV/0!"/>
    <s v="music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.1999999999999993"/>
    <n v="18"/>
    <s v="music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.1666666666666661"/>
    <n v="31.25"/>
    <s v="music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.25"/>
    <n v="28.888888888888889"/>
    <s v="music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40.75"/>
    <n v="143.8235294117647"/>
    <s v="music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s v="music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39.17"/>
    <n v="147.81132075471697"/>
    <s v="music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.4375"/>
    <n v="27.857142857142858"/>
    <s v="music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40"/>
    <n v="44.444444444444443"/>
    <s v="music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e v="#DIV/0!"/>
    <s v="music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2.8000000000000003"/>
    <n v="35"/>
    <s v="music"/>
    <s v="indie rock"/>
    <d v="2012-01-15T13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37.333333333333336"/>
    <n v="35"/>
    <s v="music"/>
    <s v="indie rock"/>
    <d v="2011-05-27T21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0.42"/>
    <n v="10.5"/>
    <s v="music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e v="#DIV/0!"/>
    <s v="music"/>
    <s v="jazz"/>
    <d v="2010-06-08T14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0.3"/>
    <n v="30"/>
    <s v="music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.2"/>
    <n v="40"/>
    <s v="music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d v="2016-01-02T20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d v="2011-01-24T00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e v="#DIV/0!"/>
    <s v="music"/>
    <s v="jazz"/>
    <d v="2014-03-12T22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e v="#DIV/0!"/>
    <s v="music"/>
    <s v="jazz"/>
    <d v="2011-09-10T23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e v="#DIV/0!"/>
    <s v="music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.25"/>
    <n v="65"/>
    <s v="music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22.363636363636363"/>
    <n v="24.6"/>
    <s v="music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e v="#DIV/0!"/>
    <s v="music"/>
    <s v="jazz"/>
    <d v="2014-01-23T19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0.85714285714285721"/>
    <n v="15"/>
    <s v="music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d v="2012-05-04T22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e v="#DIV/0!"/>
    <s v="music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e v="#DIV/0!"/>
    <s v="music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0.6"/>
    <n v="30"/>
    <s v="music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d v="2014-12-01T17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0.5"/>
    <n v="100"/>
    <s v="music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e v="#DIV/0!"/>
    <s v="music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0.9"/>
    <n v="231.75"/>
    <s v="music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.1999999999999997"/>
    <n v="55"/>
    <s v="music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10.9"/>
    <n v="21.8"/>
    <s v="music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2.666666666666667"/>
    <n v="32"/>
    <s v="music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e v="#DIV/0!"/>
    <s v="music"/>
    <s v="jazz"/>
    <d v="2010-07-08T17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e v="#DIV/0!"/>
    <s v="music"/>
    <s v="jazz"/>
    <d v="2012-05-14T14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10.86206896551724"/>
    <n v="56.25"/>
    <s v="music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e v="#DIV/0!"/>
    <s v="music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38.333333333333336"/>
    <n v="69"/>
    <s v="music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d v="2014-03-16T17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6"/>
    <n v="60"/>
    <s v="music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0.4"/>
    <n v="50.666666666666664"/>
    <s v="music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.4285714285714286"/>
    <n v="25"/>
    <s v="music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e v="#DIV/0!"/>
    <s v="music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.1428571428571428"/>
    <n v="20"/>
    <s v="music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0.35714285714285715"/>
    <n v="25"/>
    <s v="music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.4545454545454546"/>
    <n v="20"/>
    <s v="music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d v="2016-02-18T15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d v="2016-04-18T09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.484"/>
    <n v="155.25"/>
    <s v="technology"/>
    <s v="wearables"/>
    <d v="2017-02-18T18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1.9066666666666665"/>
    <n v="57.2"/>
    <s v="technology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e v="#DIV/0!"/>
    <s v="technology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12"/>
    <n v="60"/>
    <s v="technology"/>
    <s v="wearables"/>
    <d v="2016-03-12T14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.365"/>
    <n v="39"/>
    <s v="technology"/>
    <s v="wearables"/>
    <d v="2016-02-20T20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d v="2016-01-17T13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d v="2016-06-04T10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0.84"/>
    <n v="25.2"/>
    <s v="technology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d v="2015-04-26T15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d v="2016-02-11T12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d v="2016-10-06T10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.325"/>
    <n v="26.5"/>
    <s v="technology"/>
    <s v="wearables"/>
    <d v="2014-08-15T15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45.92"/>
    <n v="164"/>
    <s v="technology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d v="2015-11-08T20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d v="2014-08-09T17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1.7142857142857144E-2"/>
    <n v="1"/>
    <s v="technology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.06"/>
    <n v="35.333333333333336"/>
    <s v="technology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d v="2016-01-09T19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e v="#DIV/0!"/>
    <s v="technology"/>
    <s v="wearables"/>
    <d v="2016-10-01T03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16.77"/>
    <n v="52.40625"/>
    <s v="technology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0.104"/>
    <n v="13"/>
    <s v="technology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d v="2016-07-12T13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.26"/>
    <n v="80.666666666666671"/>
    <s v="technology"/>
    <s v="wearables"/>
    <d v="2014-11-29T11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1.625"/>
    <n v="13"/>
    <s v="technology"/>
    <s v="wearables"/>
    <d v="2014-07-27T10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.3"/>
    <n v="8.125"/>
    <s v="technology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04"/>
    <n v="1300"/>
    <s v="technology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d v="2017-03-16T11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0.26737967914438499"/>
    <n v="250"/>
    <s v="technology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13.13"/>
    <n v="65"/>
    <s v="technology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0.19088937093275488"/>
    <n v="55"/>
    <s v="technology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0.375"/>
    <n v="75"/>
    <s v="technology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d v="2015-12-29T15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2.666666666666667"/>
    <n v="40"/>
    <s v="technology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d v="2015-11-21T12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d v="2015-10-16T23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d v="2016-01-31T08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d v="2017-03-06T15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d v="2015-04-04T16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d v="2015-12-16T13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.29411764705882354"/>
    <n v="250"/>
    <s v="journalism"/>
    <s v="audio"/>
    <d v="2016-08-27T12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e v="#DIV/0!"/>
    <s v="journalism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1.5384615384615385"/>
    <n v="10"/>
    <s v="journalism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8.5714285714285715E-2"/>
    <n v="3"/>
    <s v="journalism"/>
    <s v="audio"/>
    <d v="2015-03-05T15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2.6599999999999997"/>
    <n v="33.25"/>
    <s v="journalism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e v="#DIV/0!"/>
    <s v="journalism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0.05"/>
    <n v="1"/>
    <s v="journalism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.4133333333333333"/>
    <n v="53"/>
    <s v="journalism"/>
    <s v="audio"/>
    <d v="2016-09-24T20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e v="#DIV/0!"/>
    <s v="journalism"/>
    <s v="audio"/>
    <d v="2016-02-12T05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e v="#DIV/0!"/>
    <s v="journalism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e v="#DIV/0!"/>
    <s v="journalism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e v="#DIV/0!"/>
    <s v="journalism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"/>
    <n v="15"/>
    <s v="journalism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e v="#DIV/0!"/>
    <s v="journalism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e v="#DIV/0!"/>
    <s v="journalism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e v="#DIV/0!"/>
    <s v="journalism"/>
    <s v="audio"/>
    <d v="2015-04-24T11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e v="#DIV/0!"/>
    <s v="journalism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e v="#DIV/0!"/>
    <s v="journalism"/>
    <s v="audio"/>
    <d v="2015-03-25T19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e v="#DIV/0!"/>
    <s v="journalism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"/>
    <n v="50"/>
    <s v="journalism"/>
    <s v="audio"/>
    <d v="2015-04-15T16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e v="#DIV/0!"/>
    <s v="journalism"/>
    <s v="audio"/>
    <d v="2016-05-01T20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.477386934673376"/>
    <n v="47.5"/>
    <s v="journalism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e v="#DIV/0!"/>
    <s v="journalism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2.7"/>
    <n v="16.2"/>
    <s v="games"/>
    <s v="video games"/>
    <d v="2014-02-19T04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26"/>
    <n v="13"/>
    <s v="games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0.15"/>
    <n v="11.25"/>
    <s v="games"/>
    <s v="video games"/>
    <d v="2016-04-10T02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0.70000000000000007"/>
    <n v="35"/>
    <s v="games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e v="#DIV/0!"/>
    <s v="games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d v="2014-02-05T14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.3333333333333335"/>
    <n v="10"/>
    <s v="games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d v="2014-01-03T23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4.5"/>
    <n v="15"/>
    <s v="games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7.5"/>
    <n v="9"/>
    <s v="games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d v="2016-05-14T08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d v="2014-05-10T22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1.7647058823529412E-2"/>
    <n v="3"/>
    <s v="games"/>
    <s v="video games"/>
    <d v="2015-01-28T17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0.82000000000000006"/>
    <n v="410"/>
    <s v="games"/>
    <s v="video games"/>
    <d v="2014-08-02T10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e v="#DIV/0!"/>
    <s v="games"/>
    <s v="video games"/>
    <d v="2014-08-08T16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.42"/>
    <n v="114"/>
    <s v="games"/>
    <s v="video games"/>
    <d v="2016-03-14T10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8.3333333333333343E-2"/>
    <n v="7.5"/>
    <s v="games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e v="#DIV/0!"/>
    <s v="games"/>
    <s v="video games"/>
    <d v="2014-06-15T12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d v="2014-04-24T14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3.8464497269020695E-2"/>
    <n v="5"/>
    <s v="games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2.5"/>
    <n v="12.5"/>
    <s v="games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.05"/>
    <n v="3"/>
    <s v="games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d v="2014-10-03T22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4.7E-2"/>
    <n v="6.7142857142857144"/>
    <s v="games"/>
    <s v="video games"/>
    <d v="2014-03-02T14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0.5"/>
    <n v="25"/>
    <s v="games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2.5"/>
    <n v="10"/>
    <s v="games"/>
    <s v="video games"/>
    <d v="2016-02-13T21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1.6199999999999999"/>
    <n v="16.2"/>
    <s v="games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.159"/>
    <n v="71.55"/>
    <s v="games"/>
    <s v="video games"/>
    <d v="2014-03-23T21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.25"/>
    <n v="23.571428571428573"/>
    <s v="games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e v="#DIV/0!"/>
    <s v="games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2.93"/>
    <n v="34.88095238095238"/>
    <s v="games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0.44999999999999996"/>
    <n v="15"/>
    <s v="games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0.51"/>
    <n v="23.181818181818183"/>
    <s v="games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0.04"/>
    <n v="1"/>
    <s v="games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0.5"/>
    <n v="5"/>
    <s v="games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.13250000000000001"/>
    <n v="13.25"/>
    <s v="games"/>
    <s v="video games"/>
    <d v="2016-03-30T10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d v="2012-06-09T15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.3000000000000007"/>
    <n v="10.375"/>
    <s v="games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.23809523809523811"/>
    <n v="5"/>
    <s v="games"/>
    <s v="video games"/>
    <d v="2014-04-06T14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e v="#DIV/0!"/>
    <s v="games"/>
    <s v="video games"/>
    <d v="2011-10-28T15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1.1599999999999999E-2"/>
    <n v="5.8"/>
    <s v="games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e v="#DIV/0!"/>
    <s v="games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0.22"/>
    <n v="3.6666666666666665"/>
    <s v="games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e v="#DIV/0!"/>
    <s v="games"/>
    <s v="mobile games"/>
    <d v="2015-09-25T09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0.5"/>
    <n v="5"/>
    <s v="games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d v="2014-11-14T16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0.1"/>
    <n v="1"/>
    <s v="games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0.105"/>
    <n v="10.5"/>
    <s v="games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0.22"/>
    <n v="3.6666666666666665"/>
    <s v="games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e v="#DIV/0!"/>
    <s v="games"/>
    <s v="mobile games"/>
    <d v="2015-12-24T16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0.66666666666666674"/>
    <n v="20"/>
    <s v="games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4.0000000000000001E-3"/>
    <n v="1"/>
    <s v="games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5"/>
    <n v="50"/>
    <s v="games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.4439140811455857"/>
    <n v="45"/>
    <s v="games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39.5"/>
    <n v="253.2051282051282"/>
    <s v="games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6.25E-2"/>
    <n v="5"/>
    <s v="games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e v="#DIV/0!"/>
    <s v="games"/>
    <s v="mobile games"/>
    <d v="2015-08-06T06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e v="#DIV/0!"/>
    <s v="games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e v="#DIV/0!"/>
    <s v="games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e v="#DIV/0!"/>
    <s v="food"/>
    <s v="food trucks"/>
    <d v="2015-04-28T23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.125"/>
    <n v="100"/>
    <s v="food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e v="#DIV/0!"/>
    <s v="food"/>
    <s v="food trucks"/>
    <d v="2014-10-19T18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d v="2016-12-01T00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.15"/>
    <n v="37.5"/>
    <s v="food"/>
    <s v="food trucks"/>
    <d v="2016-06-16T12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10.08"/>
    <n v="42"/>
    <s v="food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e v="#DIV/0!"/>
    <s v="food"/>
    <s v="food trucks"/>
    <d v="2015-09-06T21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d v="2015-05-15T12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0.625"/>
    <n v="50"/>
    <s v="food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6.5"/>
    <n v="108.33333333333333"/>
    <s v="food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0.752"/>
    <n v="23.5"/>
    <s v="food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e v="#DIV/0!"/>
    <s v="food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1.51"/>
    <n v="50.333333333333336"/>
    <s v="food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e v="#DIV/0!"/>
    <s v="food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3.85"/>
    <n v="60.789473684210527"/>
    <s v="food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e v="#DIV/0!"/>
    <s v="food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5.8333333333333341E-2"/>
    <n v="17.5"/>
    <s v="food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e v="#DIV/0!"/>
    <s v="food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e v="#DIV/0!"/>
    <s v="food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5.6666666666666661"/>
    <n v="340"/>
    <s v="food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.4"/>
    <n v="50"/>
    <s v="food"/>
    <s v="food trucks"/>
    <d v="2015-05-30T16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.1"/>
    <n v="25"/>
    <s v="food"/>
    <s v="food trucks"/>
    <d v="2014-11-13T15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e v="#DIV/0!"/>
    <s v="food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2.4E-2"/>
    <n v="30"/>
    <s v="food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2.9250000000000003"/>
    <n v="65"/>
    <s v="food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5.7142857142857143E-3"/>
    <n v="10"/>
    <s v="food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e v="#DIV/0!"/>
    <s v="food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6.6666666666666671E-3"/>
    <n v="5"/>
    <s v="food"/>
    <s v="food trucks"/>
    <d v="2014-08-16T16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.3333333333333339"/>
    <n v="640"/>
    <s v="food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1.75"/>
    <n v="69.117647058823536"/>
    <s v="food"/>
    <s v="food trucks"/>
    <d v="2014-06-28T14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.2"/>
    <n v="10.5"/>
    <s v="food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4"/>
    <n v="33.333333333333336"/>
    <s v="food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d v="2015-05-17T13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d v="2016-03-20T08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d v="2017-03-11T08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d v="2017-02-25T15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01.1"/>
    <n v="168.5"/>
    <s v="photography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d v="2014-05-30T17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d v="2015-10-31T22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d v="2016-10-20T06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d v="2016-12-03T19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d v="2016-03-31T23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d v="2016-11-10T00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.3999999999999995"/>
    <n v="44"/>
    <s v="music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e v="#DIV/0!"/>
    <s v="music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0.90909090909090906"/>
    <n v="25"/>
    <s v="music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e v="#DIV/0!"/>
    <s v="music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e v="#DIV/0!"/>
    <s v="music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0.8"/>
    <n v="40"/>
    <s v="music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e v="#DIV/0!"/>
    <s v="music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2.7873639500929119"/>
    <n v="35"/>
    <s v="music"/>
    <s v="world music"/>
    <d v="2013-12-14T22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e v="#DIV/0!"/>
    <s v="music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e v="#DIV/0!"/>
    <s v="music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17.8"/>
    <n v="59.333333333333336"/>
    <s v="music"/>
    <s v="world music"/>
    <d v="2011-08-06T09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e v="#DIV/0!"/>
    <s v="music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.0124999999999997"/>
    <n v="30.125"/>
    <s v="music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0.54884742041712409"/>
    <n v="5"/>
    <s v="music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14.091666666666667"/>
    <n v="44.5"/>
    <s v="music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03.8"/>
    <n v="46.133333333333333"/>
    <s v="music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17"/>
    <n v="75.483870967741936"/>
    <s v="music"/>
    <s v="rock"/>
    <d v="2011-12-05T21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22.14285714285715"/>
    <n v="85.5"/>
    <s v="music"/>
    <s v="rock"/>
    <d v="2013-05-06T02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04.44"/>
    <n v="64.46913580246914"/>
    <s v="music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d v="2014-09-06T10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1.8"/>
    <n v="82.540540540540547"/>
    <s v="music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d v="2011-04-02T20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d v="2013-08-31T09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4.24"/>
    <n v="27.145833333333332"/>
    <s v="music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d v="2014-02-26T15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01.25"/>
    <n v="38.942307692307693"/>
    <s v="music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d v="2014-02-16T13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19"/>
    <n v="43.536585365853661"/>
    <s v="music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d v="2010-11-30T10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00.47368421052632"/>
    <n v="190.9"/>
    <s v="music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01.8"/>
    <n v="140.85534591194968"/>
    <s v="music"/>
    <s v="rock"/>
    <d v="2013-07-24T09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d v="2016-04-15T19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14.72"/>
    <n v="67.881656804733723"/>
    <s v="music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01.8"/>
    <n v="246.29032258064515"/>
    <s v="music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06"/>
    <n v="189.28571428571428"/>
    <s v="music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d v="2013-08-07T15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d v="2014-03-23T20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d v="2013-12-08T23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11.05"/>
    <n v="95.931818181818187"/>
    <s v="music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01"/>
    <n v="65.161290322580641"/>
    <s v="theater"/>
    <s v="plays"/>
    <d v="2016-12-31T11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d v="2015-06-20T08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08.33333333333333"/>
    <n v="81.25"/>
    <s v="theater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42"/>
    <n v="24.2"/>
    <s v="theater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d v="2016-08-09T23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d v="2017-01-03T22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d v="2015-11-14T12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22"/>
    <n v="27.727272727272727"/>
    <s v="theater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d v="2016-05-01T12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04.65"/>
    <n v="63.424242424242422"/>
    <s v="theater"/>
    <s v="plays"/>
    <d v="2016-04-28T11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24"/>
    <n v="135.625"/>
    <s v="theater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35"/>
    <n v="168.75"/>
    <s v="theater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00"/>
    <n v="50"/>
    <s v="theater"/>
    <s v="plays"/>
    <d v="2016-11-30T21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d v="2014-12-04T05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d v="2016-02-17T07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d v="2016-10-08T09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d v="2015-10-15T16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0.60869565217391308"/>
    <n v="28"/>
    <s v="technology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1.3333333333333333E-3"/>
    <n v="1"/>
    <s v="technology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.3668"/>
    <n v="100.5"/>
    <s v="technology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e v="#DIV/0!"/>
    <s v="technology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e v="#DIV/0!"/>
    <s v="technology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d v="2015-08-02T14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d v="2014-12-08T11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e v="#DIV/0!"/>
    <s v="technology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0.2"/>
    <n v="100"/>
    <s v="technology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25"/>
    <n v="53.571428571428569"/>
    <s v="publishing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d v="2015-12-25T19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30.25"/>
    <n v="24.421875"/>
    <s v="publishing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d v="2013-07-04T19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d v="2013-03-01T00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d v="2011-07-06T14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09.1"/>
    <n v="43.64"/>
    <s v="publishing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00"/>
    <n v="40"/>
    <s v="publishing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d v="2015-03-16T11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14.26"/>
    <n v="63.477777777777774"/>
    <s v="music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10.7"/>
    <n v="63.620689655172413"/>
    <s v="music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d v="2014-04-11T09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03.66666666666666"/>
    <n v="77.75"/>
    <s v="music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d v="2015-05-07T13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24"/>
    <n v="38.75"/>
    <s v="music"/>
    <s v="rock"/>
    <d v="2012-07-12T12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05.01"/>
    <n v="201.94230769230768"/>
    <s v="music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d v="2017-01-14T20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d v="2017-02-02T23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d v="2016-08-01T13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d v="2015-06-05T06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24"/>
    <n v="21.2"/>
    <s v="music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07.1"/>
    <n v="73.356164383561648"/>
    <s v="music"/>
    <s v="rock"/>
    <d v="2016-12-29T00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04.3625"/>
    <n v="56.412162162162161"/>
    <s v="music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d v="2015-07-05T12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d v="2016-04-29T07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18.75"/>
    <n v="62.5"/>
    <s v="music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36.625"/>
    <n v="70.064102564102569"/>
    <s v="music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d v="2016-10-17T11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45.4"/>
    <n v="21.382352941176471"/>
    <s v="music"/>
    <s v="rock"/>
    <d v="2016-08-13T06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d v="2015-04-27T12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10.2"/>
    <n v="42.384615384615387"/>
    <s v="music"/>
    <s v="rock"/>
    <d v="2015-08-21T23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d v="2016-03-02T22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d v="2017-02-28T22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07.3"/>
    <n v="88.191780821917803"/>
    <s v="music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09.16"/>
    <n v="24.150442477876105"/>
    <s v="music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d v="2015-02-22T07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d v="2014-11-28T12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0.125"/>
    <n v="5"/>
    <s v="publishing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0.5"/>
    <n v="7.5"/>
    <s v="publishing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e v="#DIV/0!"/>
    <s v="publishing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5"/>
    <n v="100"/>
    <s v="publishing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0.2"/>
    <n v="1"/>
    <s v="publishing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e v="#DIV/0!"/>
    <s v="publishing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0.2"/>
    <n v="6"/>
    <s v="publishing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d v="2016-10-09T05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2.7272727272727271"/>
    <n v="1"/>
    <s v="publishing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.1"/>
    <n v="100"/>
    <s v="publishing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.104"/>
    <n v="13"/>
    <s v="publishing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d v="2016-01-01T03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e v="#DIV/0!"/>
    <s v="publishing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e v="#DIV/0!"/>
    <s v="publishing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4.5"/>
    <n v="15"/>
    <s v="publishing"/>
    <s v="translations"/>
    <d v="2016-04-02T03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e v="#DIV/0!"/>
    <s v="publishing"/>
    <s v="translations"/>
    <d v="2015-04-09T20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e v="#DIV/0!"/>
    <s v="publishing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.1"/>
    <n v="7.5"/>
    <s v="publishing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0.77"/>
    <n v="38.5"/>
    <s v="publishing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"/>
    <n v="75"/>
    <s v="publishing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e v="#DIV/0!"/>
    <s v="publishing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e v="#DIV/0!"/>
    <s v="publishing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e v="#DIV/0!"/>
    <s v="publishing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e v="#DIV/0!"/>
    <s v="publishing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e v="#DIV/0!"/>
    <s v="publishing"/>
    <s v="translations"/>
    <d v="2016-04-21T05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e v="#DIV/0!"/>
    <s v="publishing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e v="#DIV/0!"/>
    <s v="publishing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1E-3"/>
    <n v="1"/>
    <s v="publishing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d v="2014-11-18T19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e v="#DIV/0!"/>
    <s v="publishing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e v="#DIV/0!"/>
    <s v="publishing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0.5"/>
    <n v="225"/>
    <s v="publishing"/>
    <s v="translations"/>
    <d v="2014-09-05T08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d v="2017-01-03T11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e v="#DIV/0!"/>
    <s v="publishing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e v="#DIV/0!"/>
    <s v="publishing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e v="#DIV/0!"/>
    <s v="publishing"/>
    <s v="translations"/>
    <d v="2015-12-02T12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e v="#DIV/0!"/>
    <s v="publishing"/>
    <s v="translations"/>
    <d v="2014-11-30T18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d v="2014-10-20T19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d v="2013-04-07T15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d v="2016-01-12T00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d v="2011-06-11T19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d v="2013-10-16T08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d v="2014-12-19T23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.1"/>
    <n v="17.5"/>
    <s v="publishing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0.1"/>
    <n v="5"/>
    <s v="publishing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0.7142857142857143"/>
    <n v="25"/>
    <s v="publishing"/>
    <s v="fiction"/>
    <d v="2016-07-21T23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e v="#DIV/0!"/>
    <s v="publishing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.2388059701492535"/>
    <n v="50"/>
    <s v="publishing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0.24"/>
    <n v="16"/>
    <s v="publishing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e v="#DIV/0!"/>
    <s v="publishing"/>
    <s v="fiction"/>
    <d v="2016-08-02T17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.4"/>
    <n v="60"/>
    <s v="publishing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e v="#DIV/0!"/>
    <s v="publishing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.3333333333333321"/>
    <n v="100"/>
    <s v="publishing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0.75"/>
    <n v="15"/>
    <s v="publishing"/>
    <s v="fiction"/>
    <d v="2011-06-18T16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e v="#DIV/0!"/>
    <s v="publishing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8.9"/>
    <n v="40.454545454545453"/>
    <s v="publishing"/>
    <s v="fiction"/>
    <d v="2015-04-03T10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e v="#DIV/0!"/>
    <s v="publishing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e v="#DIV/0!"/>
    <s v="publishing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6.6666666666666671E-3"/>
    <n v="1"/>
    <s v="publishing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1.9"/>
    <n v="19"/>
    <s v="publishing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0.25"/>
    <n v="5"/>
    <s v="publishing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d v="2013-05-01T16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d v="2016-10-23T03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d v="2017-02-05T11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d v="2014-07-16T10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d v="2014-12-06T01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d v="2014-06-20T16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d v="2017-03-14T08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d v="2016-02-15T10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79.9"/>
    <n v="96.375"/>
    <s v="photography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3.3333333333333333E-2"/>
    <n v="3"/>
    <s v="photography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4"/>
    <n v="20"/>
    <s v="photography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.44444444444444442"/>
    <n v="10"/>
    <s v="photography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e v="#DIV/0!"/>
    <s v="photography"/>
    <s v="nature"/>
    <d v="2015-03-31T19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3.3333333333333333E-2"/>
    <n v="1"/>
    <s v="photography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28.9"/>
    <n v="26.272727272727273"/>
    <s v="photography"/>
    <s v="nature"/>
    <d v="2014-09-17T00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e v="#DIV/0!"/>
    <s v="photography"/>
    <s v="nature"/>
    <d v="2017-02-23T05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8.5714285714285712"/>
    <n v="60"/>
    <s v="photography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34"/>
    <n v="28.333333333333332"/>
    <s v="photography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e v="#DIV/0!"/>
    <s v="photography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e v="#DIV/0!"/>
    <s v="photography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e v="#DIV/0!"/>
    <s v="photography"/>
    <s v="nature"/>
    <d v="2015-08-02T01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e v="#DIV/0!"/>
    <s v="photography"/>
    <s v="nature"/>
    <d v="2015-09-17T12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d v="2016-07-03T22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4"/>
    <n v="100"/>
    <s v="photography"/>
    <s v="nature"/>
    <d v="2014-09-20T10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d v="2015-08-28T07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.33333333333333337"/>
    <n v="50"/>
    <s v="photography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3.7600000000000002"/>
    <n v="23.5"/>
    <s v="photography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0.67"/>
    <n v="67"/>
    <s v="publishing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e v="#DIV/0!"/>
    <s v="publishing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.4166666666666665"/>
    <n v="42.5"/>
    <s v="publishing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0.1"/>
    <n v="10"/>
    <s v="publishing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2.5"/>
    <n v="100"/>
    <s v="publishing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d v="2014-12-23T20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e v="#DIV/0!"/>
    <s v="publishing"/>
    <s v="art books"/>
    <d v="2013-05-25T11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0.66115702479338845"/>
    <n v="20"/>
    <s v="publishing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5"/>
    <n v="41.666666666666664"/>
    <s v="publishing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d v="2014-07-09T07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13"/>
    <n v="65"/>
    <s v="publishing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0.84008400840084008"/>
    <n v="14"/>
    <s v="publishing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e v="#DIV/0!"/>
    <s v="publishing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0.5"/>
    <n v="5"/>
    <s v="photography"/>
    <s v="places"/>
    <d v="2015-12-19T05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.3000000000000007"/>
    <n v="31"/>
    <s v="photography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7.4999999999999997E-2"/>
    <n v="15"/>
    <s v="photography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e v="#DIV/0!"/>
    <s v="photography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79"/>
    <n v="131.66666666666666"/>
    <s v="photography"/>
    <s v="places"/>
    <d v="2016-12-25T06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e v="#DIV/0!"/>
    <s v="photography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1.3333333333333334E-2"/>
    <n v="1"/>
    <s v="photography"/>
    <s v="places"/>
    <d v="2014-12-13T17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e v="#DIV/0!"/>
    <s v="photography"/>
    <s v="places"/>
    <d v="2015-01-31T15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e v="#DIV/0!"/>
    <s v="photography"/>
    <s v="places"/>
    <d v="2015-10-09T18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1.7000000000000002"/>
    <n v="510"/>
    <s v="photography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d v="2016-04-03T11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e v="#DIV/0!"/>
    <s v="photography"/>
    <s v="places"/>
    <d v="2015-03-27T19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1.3636363636363637E-2"/>
    <n v="1"/>
    <s v="photography"/>
    <s v="places"/>
    <d v="2015-02-28T15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20.5"/>
    <n v="20.5"/>
    <s v="photography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.27999999999999997"/>
    <n v="40"/>
    <s v="photography"/>
    <s v="places"/>
    <d v="2014-06-18T15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.3076923076923079"/>
    <n v="25"/>
    <s v="photography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e v="#DIV/0!"/>
    <s v="photography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.125"/>
    <n v="1"/>
    <s v="photography"/>
    <s v="places"/>
    <d v="2015-07-26T11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e v="#DIV/0!"/>
    <s v="photography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d v="2014-07-15T00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00.16666666666667"/>
    <n v="46.953125"/>
    <s v="music"/>
    <s v="rock"/>
    <d v="2011-10-14T18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d v="2011-03-23T20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01.25"/>
    <n v="52.826086956521742"/>
    <s v="music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18.33333333333333"/>
    <n v="443.75"/>
    <s v="music"/>
    <s v="rock"/>
    <d v="2011-11-02T03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d v="2012-12-15T17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25.125"/>
    <n v="37.074074074074076"/>
    <s v="music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10.00000000000001"/>
    <n v="50"/>
    <s v="music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d v="2011-12-12T21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04.2"/>
    <n v="66.369426751592357"/>
    <s v="music"/>
    <s v="rock"/>
    <d v="2012-11-22T17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d v="2013-11-01T14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d v="2014-09-14T23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21.2"/>
    <n v="163.78378378378378"/>
    <s v="music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d v="2013-08-27T11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18"/>
    <n v="47.2"/>
    <s v="music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17"/>
    <n v="61.578947368421055"/>
    <s v="music"/>
    <s v="rock"/>
    <d v="2012-11-25T23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00.925"/>
    <n v="45.875"/>
    <s v="music"/>
    <s v="rock"/>
    <d v="2014-06-17T12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65.25"/>
    <n v="84.206349206349202"/>
    <s v="music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55.91"/>
    <n v="117.22556390977444"/>
    <s v="music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00"/>
    <n v="172.41379310344828"/>
    <s v="music"/>
    <s v="rock"/>
    <d v="2012-01-16T00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0.49999999999999"/>
    <n v="62.8125"/>
    <s v="music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03.8"/>
    <n v="34.6"/>
    <s v="music"/>
    <s v="rock"/>
    <d v="2009-12-31T18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05"/>
    <n v="38.888888888888886"/>
    <s v="music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00"/>
    <n v="94.736842105263165"/>
    <s v="music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69.86"/>
    <n v="39.967058823529413"/>
    <s v="music"/>
    <s v="rock"/>
    <d v="2010-08-02T20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01.4"/>
    <n v="97.5"/>
    <s v="music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57142857142854"/>
    <s v="music"/>
    <s v="pop"/>
    <d v="2011-06-13T19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09.5"/>
    <n v="85.546875"/>
    <s v="music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10.80000000000001"/>
    <n v="554"/>
    <s v="music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10.2"/>
    <n v="26.554216867469879"/>
    <s v="music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d v="2014-05-23T11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41.55000000000001"/>
    <n v="88.46875"/>
    <s v="music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00.75"/>
    <n v="100.75"/>
    <s v="music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d v="2012-04-18T16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3.75"/>
    <n v="27.861111111111111"/>
    <s v="music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02.6375"/>
    <n v="132.43548387096774"/>
    <s v="music"/>
    <s v="pop"/>
    <d v="2011-12-31T00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08"/>
    <n v="33.75"/>
    <s v="music"/>
    <s v="pop"/>
    <d v="2015-01-31T19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60.88"/>
    <n v="41.04081632653061"/>
    <s v="music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02.6375"/>
    <n v="70.784482758620683"/>
    <s v="music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39.75"/>
    <n v="53.75"/>
    <s v="music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d v="2010-07-04T23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d v="2016-08-01T08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01.7"/>
    <n v="89.247787610619469"/>
    <s v="music"/>
    <s v="pop"/>
    <d v="2016-08-18T01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37.416"/>
    <n v="40.416470588235299"/>
    <s v="music"/>
    <s v="pop"/>
    <d v="2011-10-16T17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75"/>
    <n v="62.5"/>
    <s v="music"/>
    <s v="pop"/>
    <d v="2011-07-21T20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17.5"/>
    <n v="47"/>
    <s v="music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e v="#DIV/0!"/>
    <s v="music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21.714285714285715"/>
    <n v="76"/>
    <s v="music"/>
    <s v="faith"/>
    <d v="2017-04-07T13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09.125"/>
    <n v="86.43564356435644"/>
    <s v="music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2.85714285714285"/>
    <n v="24"/>
    <s v="music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0.36"/>
    <n v="18"/>
    <s v="music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1.25"/>
    <n v="80.128205128205124"/>
    <s v="music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44.3"/>
    <n v="253.14285714285714"/>
    <s v="music"/>
    <s v="faith"/>
    <d v="2017-04-09T06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2857142857142"/>
    <s v="music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25.4"/>
    <n v="57.727272727272727"/>
    <s v="music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d v="2017-04-02T20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47.8"/>
    <n v="159.33333333333334"/>
    <s v="music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.3333333333333339"/>
    <n v="35"/>
    <s v="music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0.05"/>
    <n v="5"/>
    <s v="music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e v="#DIV/0!"/>
    <s v="music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e v="#DIV/0!"/>
    <s v="music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.2311459353574925"/>
    <n v="54"/>
    <s v="music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26.06"/>
    <n v="65.974683544303801"/>
    <s v="music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.19801980198019803"/>
    <n v="5"/>
    <s v="music"/>
    <s v="faith"/>
    <d v="2015-01-15T10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6.0606060606060606E-3"/>
    <n v="1"/>
    <s v="music"/>
    <s v="faith"/>
    <d v="2015-03-30T14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.02"/>
    <n v="25.5"/>
    <s v="music"/>
    <s v="faith"/>
    <d v="2015-08-31T01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d v="2015-02-15T22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e v="#DIV/0!"/>
    <s v="music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e v="#DIV/0!"/>
    <s v="music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9.74"/>
    <n v="54.111111111111114"/>
    <s v="music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e v="#DIV/0!"/>
    <s v="music"/>
    <s v="faith"/>
    <d v="2016-05-01T15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4.8571428571428568"/>
    <n v="21.25"/>
    <s v="music"/>
    <s v="faith"/>
    <d v="2014-08-31T14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0.67999999999999994"/>
    <n v="34"/>
    <s v="music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10.5"/>
    <n v="525"/>
    <s v="music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e v="#DIV/0!"/>
    <s v="music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1.6666666666666667"/>
    <n v="50"/>
    <s v="music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0.22"/>
    <n v="5.5"/>
    <s v="music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7.5"/>
    <n v="50"/>
    <s v="music"/>
    <s v="faith"/>
    <d v="2016-12-09T09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d v="2016-04-20T23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0.2142857142857143"/>
    <n v="37.5"/>
    <s v="music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5.625"/>
    <n v="28.125"/>
    <s v="music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e v="#DIV/0!"/>
    <s v="music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3.4722222222222224E-2"/>
    <n v="1"/>
    <s v="music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6.5"/>
    <n v="216.66666666666666"/>
    <s v="music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0.58333333333333337"/>
    <n v="8.75"/>
    <s v="music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d v="2014-08-24T18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3.784615384615385"/>
    <n v="137.25"/>
    <s v="music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3.3333333333333333E-2"/>
    <n v="1"/>
    <s v="music"/>
    <s v="faith"/>
    <d v="2015-04-05T06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e v="#DIV/0!"/>
    <s v="music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e v="#DIV/0!"/>
    <s v="music"/>
    <s v="faith"/>
    <d v="2015-10-24T21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e v="#DIV/0!"/>
    <s v="music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e v="#DIV/0!"/>
    <s v="music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e v="#DIV/0!"/>
    <s v="music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2.2222222222222223E-2"/>
    <n v="1"/>
    <s v="music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11"/>
    <n v="55"/>
    <s v="music"/>
    <s v="faith"/>
    <d v="2016-08-07T14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0.73333333333333328"/>
    <n v="22"/>
    <s v="music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21.25"/>
    <n v="56.666666666666664"/>
    <s v="music"/>
    <s v="faith"/>
    <d v="2015-07-20T17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0.4"/>
    <n v="20"/>
    <s v="music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0.1"/>
    <n v="1"/>
    <s v="music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e v="#DIV/0!"/>
    <s v="music"/>
    <s v="faith"/>
    <d v="2015-07-16T14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d v="2015-11-13T10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d v="2016-04-19T15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d v="2015-03-19T12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s v="photography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d v="2016-08-28T23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d v="2016-07-14T17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d v="2016-02-25T11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d v="2015-09-12T08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s v="photography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d v="2014-08-13T18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e v="#DIV/0!"/>
    <s v="photography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d v="2014-10-23T18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6.7"/>
    <n v="83.75"/>
    <s v="photography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d v="2014-12-15T08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d v="2015-04-04T09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.3818181818181818"/>
    <n v="19"/>
    <s v="photography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0.5"/>
    <n v="10"/>
    <s v="photography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d v="2015-02-05T11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.3333333333333335"/>
    <n v="20"/>
    <s v="photography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d v="2015-02-11T08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67.55"/>
    <n v="48.25"/>
    <s v="photography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d v="2016-02-04T02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d v="2015-12-15T07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d v="2014-09-30T10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11.06"/>
    <n v="69.125"/>
    <s v="photography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d v="2015-03-01T16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d v="2014-08-21T16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d v="2016-07-03T02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e v="#DIV/0!"/>
    <s v="photography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e v="#DIV/0!"/>
    <s v="photography"/>
    <s v="photobooks"/>
    <d v="2015-07-01T16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d v="2016-07-25T14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d v="2017-01-30T01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e v="#DIV/0!"/>
    <s v="photography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d v="2012-03-03T02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00"/>
    <n v="27.272727272727273"/>
    <s v="music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d v="2012-10-24T11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00.06666666666666"/>
    <n v="75.05"/>
    <s v="music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5.05"/>
    <n v="42.02"/>
    <s v="music"/>
    <s v="rock"/>
    <d v="2013-07-11T15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01"/>
    <n v="53.157894736842103"/>
    <s v="music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03"/>
    <n v="73.571428571428569"/>
    <s v="music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42.85714285714286"/>
    <n v="25"/>
    <s v="music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62.5"/>
    <n v="42"/>
    <s v="music"/>
    <s v="rock"/>
    <d v="2013-03-02T02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04"/>
    <n v="47.272727272727273"/>
    <s v="music"/>
    <s v="rock"/>
    <d v="2016-03-31T10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00.34"/>
    <n v="182.12727272727273"/>
    <s v="music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00.149"/>
    <n v="35.767499999999998"/>
    <s v="music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d v="2013-05-06T23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01.75"/>
    <n v="50.875"/>
    <s v="music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25.25"/>
    <n v="119.28571428571429"/>
    <s v="music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01.4"/>
    <n v="76.05"/>
    <s v="music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00"/>
    <n v="52.631578947368418"/>
    <s v="music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d v="2011-07-31T01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00.33333333333334"/>
    <n v="37.625"/>
    <s v="music"/>
    <s v="rock"/>
    <d v="2012-10-17T15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01.875"/>
    <n v="58.214285714285715"/>
    <s v="music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01.25"/>
    <n v="53.289473684210527"/>
    <s v="music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00"/>
    <n v="136.36363636363637"/>
    <s v="music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d v="2011-12-16T00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31.83333333333334"/>
    <n v="70.625"/>
    <s v="music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e v="#DIV/0!"/>
    <s v="games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d v="2017-03-08T02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0.4"/>
    <n v="5"/>
    <s v="games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3.6363636363636364E-3"/>
    <n v="2"/>
    <s v="games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0.5"/>
    <n v="62.5"/>
    <s v="games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0.05"/>
    <n v="10"/>
    <s v="games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e v="#DIV/0!"/>
    <s v="games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.06"/>
    <n v="16.307692307692307"/>
    <s v="games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0.44999999999999996"/>
    <n v="18"/>
    <s v="games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1.6250000000000001E-2"/>
    <n v="13"/>
    <s v="games"/>
    <s v="mobile games"/>
    <d v="2016-06-28T18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0.51"/>
    <n v="17"/>
    <s v="games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e v="#DIV/0!"/>
    <s v="games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e v="#DIV/0!"/>
    <s v="games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e v="#DIV/0!"/>
    <s v="games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0.12"/>
    <n v="3"/>
    <s v="games"/>
    <s v="mobile games"/>
    <d v="2016-03-14T09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35.1"/>
    <n v="51.96153846153846"/>
    <s v="music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4"/>
    <n v="57.777777777777779"/>
    <s v="music"/>
    <s v="indie rock"/>
    <d v="2011-04-15T22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14.5"/>
    <n v="57.25"/>
    <s v="music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23.94678492239468"/>
    <n v="43"/>
    <s v="music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44.5"/>
    <n v="68.80952380952381"/>
    <s v="music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.2"/>
    <n v="4"/>
    <s v="technology"/>
    <s v="gadgets"/>
    <d v="2015-03-04T13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.1"/>
    <n v="25"/>
    <s v="technology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.16800000000000001"/>
    <n v="10.5"/>
    <s v="technology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d v="2016-06-23T11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0.28333333333333333"/>
    <n v="21.25"/>
    <s v="technology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2.3529411764705882E-2"/>
    <n v="10"/>
    <s v="technology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d v="2015-06-04T00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.0090090090090094"/>
    <n v="30"/>
    <s v="technology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1.6"/>
    <n v="2"/>
    <s v="technology"/>
    <s v="gadgets"/>
    <d v="2014-09-01T20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0.51"/>
    <n v="17"/>
    <s v="technology"/>
    <s v="gadgets"/>
    <d v="2016-11-07T13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.04"/>
    <n v="28.888888888888889"/>
    <s v="technology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47.4"/>
    <n v="29.625"/>
    <s v="technology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d v="2015-10-21T18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36.80000000000001"/>
    <n v="54"/>
    <s v="music"/>
    <s v="indie rock"/>
    <d v="2012-07-14T00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15.55"/>
    <n v="36.109375"/>
    <s v="music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14.39999999999999"/>
    <n v="104"/>
    <s v="music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d v="2010-11-01T19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0.3125"/>
    <n v="42.8"/>
    <s v="music"/>
    <s v="indie rock"/>
    <d v="2011-07-04T19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27"/>
    <n v="48.846153846153847"/>
    <s v="music"/>
    <s v="indie rock"/>
    <d v="2013-07-07T08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08.4"/>
    <n v="54.2"/>
    <s v="music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10.7"/>
    <n v="115.3125"/>
    <s v="music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d v="2009-11-23T00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d v="2016-06-06T12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d v="2013-10-16T09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d v="2012-03-01T22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d v="2015-04-18T16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d v="2014-09-30T19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d v="2016-08-05T14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d v="2013-08-19T03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d v="2013-03-10T13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d v="2013-07-13T16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d v="2015-11-18T23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.08"/>
    <n v="31.75"/>
    <s v="photography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e v="#DIV/0!"/>
    <s v="photography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.3"/>
    <n v="88.6875"/>
    <s v="photography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.1875"/>
    <n v="12.75"/>
    <s v="photography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0.05"/>
    <n v="1"/>
    <s v="photography"/>
    <s v="people"/>
    <d v="2016-03-14T04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d v="2015-03-01T10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0.41666666666666669"/>
    <n v="25"/>
    <s v="photography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"/>
    <n v="50"/>
    <s v="photography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16.966666666666665"/>
    <n v="101.8"/>
    <s v="photography"/>
    <s v="people"/>
    <d v="2016-02-12T23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d v="2015-07-03T16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0.13333333333333333"/>
    <n v="1"/>
    <s v="photography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e v="#DIV/0!"/>
    <s v="photography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e v="#DIV/0!"/>
    <s v="photography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7.8"/>
    <n v="26"/>
    <s v="photography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e v="#DIV/0!"/>
    <s v="photography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e v="#DIV/0!"/>
    <s v="photography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d v="2014-07-31T21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12.5"/>
    <n v="25"/>
    <s v="photography"/>
    <s v="people"/>
    <d v="2016-01-06T17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d v="2014-07-10T09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d v="2016-11-23T03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d v="2011-09-09T16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d v="2015-06-10T23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d v="2015-03-30T13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d v="2010-03-15T16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d v="2012-11-29T18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d v="2016-11-30T23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d v="2013-05-23T10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d v="2016-02-26T06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d v="2016-03-24T03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d v="2014-08-23T13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d v="2015-05-08T11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02.49999999999999"/>
    <n v="205"/>
    <s v="technology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d v="2013-07-25T11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07.8"/>
    <n v="101.56"/>
    <s v="technology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13.33333333333333"/>
    <n v="34"/>
    <s v="music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03.53333333333335"/>
    <n v="62.12"/>
    <s v="music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d v="2010-09-10T22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00"/>
    <n v="113.63636363636364"/>
    <s v="music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00"/>
    <n v="78.94736842105263"/>
    <s v="music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d v="2012-03-07T21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36"/>
    <n v="35.789473684210527"/>
    <s v="music"/>
    <s v="indie rock"/>
    <d v="2011-05-05T15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29.5"/>
    <n v="28"/>
    <s v="music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54"/>
    <n v="51.313131313131315"/>
    <s v="music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d v="2015-07-05T12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06.5"/>
    <n v="54.615384615384613"/>
    <s v="music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00"/>
    <n v="27.272727272727273"/>
    <s v="music"/>
    <s v="indie rock"/>
    <d v="2013-04-15T17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d v="2015-10-26T23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d v="2011-07-24T15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d v="2012-08-15T22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d v="2014-01-01T18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0.56800000000000006"/>
    <n v="28.4"/>
    <s v="games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s v="games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.454545454545453"/>
    <n v="23"/>
    <s v="games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0.05"/>
    <n v="5"/>
    <s v="games"/>
    <s v="video games"/>
    <d v="2014-12-08T18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.16666666666666669"/>
    <n v="25"/>
    <s v="games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d v="2016-03-09T19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.20238095238095236"/>
    <n v="21.25"/>
    <s v="games"/>
    <s v="video games"/>
    <d v="2014-08-15T21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5"/>
    <n v="8.3333333333333339"/>
    <s v="games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1.6"/>
    <n v="5.333333333333333"/>
    <s v="games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9.56"/>
    <n v="21.727272727272727"/>
    <s v="games"/>
    <s v="video games"/>
    <d v="2012-10-04T18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d v="2014-12-05T13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12.8"/>
    <n v="10.666666666666666"/>
    <s v="games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.42"/>
    <n v="29.035714285714285"/>
    <s v="games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e v="#DIV/0!"/>
    <s v="games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11.25"/>
    <n v="45"/>
    <s v="games"/>
    <s v="video games"/>
    <d v="2010-07-21T14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0.02"/>
    <n v="1"/>
    <s v="games"/>
    <s v="video games"/>
    <d v="2016-02-11T11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d v="2014-11-16T03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s v="games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e v="#DIV/0!"/>
    <s v="games"/>
    <s v="video games"/>
    <d v="2010-07-30T19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0.16666666666666669"/>
    <n v="12.5"/>
    <s v="games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9.124454880912446E-3"/>
    <n v="8.5"/>
    <s v="games"/>
    <s v="video games"/>
    <d v="2015-01-10T02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0.8"/>
    <n v="1"/>
    <s v="games"/>
    <s v="video games"/>
    <d v="2014-01-28T10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.2999999999999998"/>
    <n v="23"/>
    <s v="games"/>
    <s v="video games"/>
    <d v="2016-03-31T11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d v="2013-09-16T15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0.72222222222222221"/>
    <n v="13"/>
    <s v="games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d v="2012-05-19T12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15.75"/>
    <n v="35.615384615384613"/>
    <s v="music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d v="2015-06-07T22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46.6"/>
    <n v="91.625"/>
    <s v="music"/>
    <s v="rock"/>
    <d v="2014-12-05T16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20"/>
    <n v="22.5"/>
    <s v="music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00"/>
    <n v="21.857142857142858"/>
    <s v="music"/>
    <s v="rock"/>
    <d v="2017-03-02T11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d v="2015-08-22T13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06.075"/>
    <n v="90.276595744680847"/>
    <s v="music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00"/>
    <n v="76.92307692307692"/>
    <s v="music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50"/>
    <n v="67.307692307692307"/>
    <s v="music"/>
    <s v="rock"/>
    <d v="2016-07-20T19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26.02"/>
    <n v="88.74647887323944"/>
    <s v="music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00.12"/>
    <n v="65.868421052631575"/>
    <s v="music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d v="2017-01-18T10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61.4"/>
    <n v="76.857142857142861"/>
    <s v="music"/>
    <s v="rock"/>
    <d v="2015-04-10T23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d v="2013-03-26T03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.25"/>
    <n v="68.625"/>
    <s v="games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d v="2016-03-26T12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d v="2015-08-11T13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d v="2015-11-14T08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09.55"/>
    <n v="43.82"/>
    <s v="music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95.6"/>
    <n v="40.75"/>
    <s v="music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s v="music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d v="2014-02-06T14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62.6"/>
    <n v="27.1"/>
    <s v="games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d v="2014-04-25T16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d v="2014-11-12T02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d v="2017-03-10T09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d v="2017-03-02T14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d v="2015-09-04T14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d v="2016-12-14T16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d v="2015-11-18T11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d v="2017-01-24T10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d v="2016-05-07T17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d v="2016-06-19T18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d v="2017-02-14T12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d v="2016-11-22T15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d v="2016-12-09T19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d v="2012-02-27T11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85"/>
    <n v="50.454545454545453"/>
    <s v="music"/>
    <s v="rock"/>
    <d v="2011-07-25T01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d v="2012-05-08T21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00.1"/>
    <n v="40.04"/>
    <s v="music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07.4"/>
    <n v="64.44"/>
    <s v="music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72.8"/>
    <n v="100.46511627906976"/>
    <s v="music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d v="2012-04-18T11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25.25"/>
    <n v="44.205882352941174"/>
    <s v="music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d v="2012-02-23T12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00.6"/>
    <n v="52.94736842105263"/>
    <s v="music"/>
    <s v="rock"/>
    <d v="2012-03-13T22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1.25"/>
    <n v="115.71428571428571"/>
    <s v="music"/>
    <s v="rock"/>
    <d v="2012-06-28T12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d v="2014-05-06T19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d v="2014-04-18T18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04"/>
    <n v="18.90909090909091"/>
    <s v="music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d v="2014-04-02T13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.1481481481481479"/>
    <n v="21.25"/>
    <s v="food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s v="food"/>
    <s v="small batch"/>
    <d v="2017-03-20T13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8"/>
    <n v="11.428571428571429"/>
    <s v="food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0.72"/>
    <n v="108"/>
    <s v="food"/>
    <s v="small batch"/>
    <d v="2017-04-30T12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d v="2015-12-24T19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d v="2014-03-08T17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e v="#DIV/0!"/>
    <s v="technology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e v="#DIV/0!"/>
    <s v="technology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"/>
    <n v="300"/>
    <s v="technology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0.1"/>
    <n v="1"/>
    <s v="technology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e v="#DIV/0!"/>
    <s v="technology"/>
    <s v="web"/>
    <d v="2015-03-31T18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6.5000000000000002E-2"/>
    <n v="13"/>
    <s v="technology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1.5"/>
    <n v="15"/>
    <s v="technology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0.38571428571428573"/>
    <n v="54"/>
    <s v="technology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e v="#DIV/0!"/>
    <s v="technology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e v="#DIV/0!"/>
    <s v="technology"/>
    <s v="web"/>
    <d v="2017-01-03T15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e v="#DIV/0!"/>
    <s v="technology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e v="#DIV/0!"/>
    <s v="technology"/>
    <s v="web"/>
    <d v="2015-04-21T11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7.1428571428571425E-2"/>
    <n v="25"/>
    <s v="technology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0.6875"/>
    <n v="27.5"/>
    <s v="technology"/>
    <s v="web"/>
    <d v="2015-05-02T17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e v="#DIV/0!"/>
    <s v="technology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e v="#DIV/0!"/>
    <s v="technology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e v="#DIV/0!"/>
    <s v="technology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14.680000000000001"/>
    <n v="367"/>
    <s v="technology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0.04"/>
    <n v="2"/>
    <s v="technology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e v="#DIV/0!"/>
    <s v="technology"/>
    <s v="web"/>
    <d v="2016-04-30T17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28.571428571428569"/>
    <n v="60"/>
    <s v="technology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e v="#DIV/0!"/>
    <s v="technology"/>
    <s v="web"/>
    <d v="2015-12-28T19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e v="#DIV/0!"/>
    <s v="technology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e v="#DIV/0!"/>
    <s v="technology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10.52"/>
    <n v="97.407407407407405"/>
    <s v="technology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.34"/>
    <n v="47.857142857142854"/>
    <s v="technology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0.25"/>
    <n v="50"/>
    <s v="technology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e v="#DIV/0!"/>
    <s v="technology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0.32800000000000001"/>
    <n v="20.5"/>
    <s v="technology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e v="#DIV/0!"/>
    <s v="technology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.2727272727272729"/>
    <n v="30"/>
    <s v="technology"/>
    <s v="web"/>
    <d v="2015-04-23T20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5.8823529411764705E-3"/>
    <n v="50"/>
    <s v="technology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4.5454545454545456E-2"/>
    <n v="10"/>
    <s v="technology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e v="#DIV/0!"/>
    <s v="technology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e v="#DIV/0!"/>
    <s v="technology"/>
    <s v="web"/>
    <d v="2016-11-25T16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e v="#DIV/0!"/>
    <s v="technology"/>
    <s v="web"/>
    <d v="2015-08-25T19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e v="#DIV/0!"/>
    <s v="technology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d v="2015-10-01T14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2.5"/>
    <n v="37.5"/>
    <s v="technology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.3499999999999996"/>
    <n v="145"/>
    <s v="technology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0.8"/>
    <n v="1"/>
    <s v="technology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d v="2015-08-05T11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e v="#DIV/0!"/>
    <s v="technology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0.68399999999999994"/>
    <n v="342"/>
    <s v="technology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.2513513513513512"/>
    <n v="57.875"/>
    <s v="technology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0.1875"/>
    <n v="30"/>
    <s v="technology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e v="#DIV/0!"/>
    <s v="technology"/>
    <s v="web"/>
    <d v="2015-01-04T01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0.125"/>
    <n v="25"/>
    <s v="technology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e v="#DIV/0!"/>
    <s v="technology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0.05"/>
    <n v="50"/>
    <s v="technology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0.06"/>
    <n v="1.5"/>
    <s v="technology"/>
    <s v="web"/>
    <d v="2015-02-26T03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e v="#DIV/0!"/>
    <s v="technology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0.2"/>
    <n v="10"/>
    <s v="technology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e v="#DIV/0!"/>
    <s v="technology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e v="#DIV/0!"/>
    <s v="technology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e v="#DIV/0!"/>
    <s v="technology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e v="#DIV/0!"/>
    <s v="technology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d v="2016-03-05T14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0.43333333333333329"/>
    <n v="52"/>
    <s v="food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e v="#DIV/0!"/>
    <s v="food"/>
    <s v="food trucks"/>
    <d v="2016-01-02T19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22.52"/>
    <n v="56.3"/>
    <s v="food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d v="2015-04-11T01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.2"/>
    <n v="15"/>
    <s v="food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e v="#DIV/0!"/>
    <s v="food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e v="#DIV/0!"/>
    <s v="food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2.5000000000000001E-2"/>
    <n v="5"/>
    <s v="food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e v="#DIV/0!"/>
    <s v="food"/>
    <s v="food trucks"/>
    <d v="2014-08-10T16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.02"/>
    <n v="1"/>
    <s v="food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e v="#DIV/0!"/>
    <s v="food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d v="2014-11-09T20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1.6666666666666666E-2"/>
    <n v="1"/>
    <s v="food"/>
    <s v="food trucks"/>
    <d v="2015-02-21T11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0.2"/>
    <n v="1"/>
    <s v="food"/>
    <s v="food trucks"/>
    <d v="2015-03-11T11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1.3333333333333334E-2"/>
    <n v="8"/>
    <s v="food"/>
    <s v="food trucks"/>
    <d v="2014-12-31T11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.24"/>
    <n v="34.444444444444443"/>
    <s v="food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2.8571428571428574E-2"/>
    <n v="1"/>
    <s v="food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e v="#DIV/0!"/>
    <s v="food"/>
    <s v="food trucks"/>
    <d v="2015-08-07T23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2E-3"/>
    <n v="1"/>
    <s v="food"/>
    <s v="food trucks"/>
    <d v="2016-03-23T01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2.8571428571428571E-3"/>
    <n v="1"/>
    <s v="food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.4321428571428572"/>
    <n v="501.25"/>
    <s v="food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0.70000000000000007"/>
    <n v="10.5"/>
    <s v="food"/>
    <s v="food trucks"/>
    <d v="2016-02-11T22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2E-3"/>
    <n v="1"/>
    <s v="food"/>
    <s v="food trucks"/>
    <d v="2016-06-27T21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1.4285714285714287E-2"/>
    <n v="1"/>
    <s v="food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e v="#DIV/0!"/>
    <s v="food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0.13"/>
    <n v="13"/>
    <s v="food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.48960000000000004"/>
    <n v="306"/>
    <s v="food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3.8461538461538464E-2"/>
    <n v="22.5"/>
    <s v="food"/>
    <s v="food trucks"/>
    <d v="2016-01-29T09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e v="#DIV/0!"/>
    <s v="food"/>
    <s v="food trucks"/>
    <d v="2015-03-17T13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.33333333333333337"/>
    <n v="50"/>
    <s v="food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e v="#DIV/0!"/>
    <s v="food"/>
    <s v="food trucks"/>
    <d v="2015-10-18T14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0.2"/>
    <n v="5"/>
    <s v="food"/>
    <s v="food trucks"/>
    <d v="2016-02-13T16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7.5"/>
    <n v="47.777777777777779"/>
    <s v="food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08"/>
    <n v="90"/>
    <s v="food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33.5"/>
    <n v="53.4"/>
    <s v="food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25"/>
    <s v="food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03.8"/>
    <n v="90.523255813953483"/>
    <s v="music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d v="2012-07-18T23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16.25000000000001"/>
    <n v="31"/>
    <s v="music"/>
    <s v="indie rock"/>
    <d v="2013-04-16T14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11.1"/>
    <n v="51.674418604651166"/>
    <s v="music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00"/>
    <n v="48.07692307692308"/>
    <s v="music"/>
    <s v="indie rock"/>
    <d v="2013-05-08T21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18.5"/>
    <n v="27.558139534883722"/>
    <s v="music"/>
    <s v="indie rock"/>
    <d v="2012-05-10T12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28"/>
    <n v="37.647058823529413"/>
    <s v="music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00"/>
    <n v="42.553191489361701"/>
    <s v="music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d v="2010-07-10T17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d v="2014-11-03T03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d v="2013-01-13T17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00"/>
    <n v="250"/>
    <s v="music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00.1"/>
    <n v="40.04"/>
    <s v="music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03.2"/>
    <n v="51.6"/>
    <s v="music"/>
    <s v="indie rock"/>
    <d v="2011-01-15T20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25"/>
    <n v="27.777777777777779"/>
    <s v="music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00"/>
    <n v="600"/>
    <s v="music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05.60000000000001"/>
    <n v="52.8"/>
    <s v="music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7.8181818181818186E-2"/>
    <n v="17.2"/>
    <s v="food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e v="#DIV/0!"/>
    <s v="food"/>
    <s v="restaurants"/>
    <d v="2016-06-07T16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e v="#DIV/0!"/>
    <s v="food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e v="#DIV/0!"/>
    <s v="food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0.6"/>
    <n v="15"/>
    <s v="food"/>
    <s v="restaurants"/>
    <d v="2015-10-03T16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e v="#DIV/0!"/>
    <s v="food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e v="#DIV/0!"/>
    <s v="food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.15"/>
    <n v="37.5"/>
    <s v="food"/>
    <s v="restaurants"/>
    <d v="2015-05-14T18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e v="#DIV/0!"/>
    <s v="food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e v="#DIV/0!"/>
    <s v="food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e v="#DIV/0!"/>
    <s v="food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1.7500000000000002"/>
    <n v="52.5"/>
    <s v="food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18.600000000000001"/>
    <n v="77.5"/>
    <s v="food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e v="#DIV/0!"/>
    <s v="food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e v="#DIV/0!"/>
    <s v="food"/>
    <s v="restaurants"/>
    <d v="2014-11-13T12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e v="#DIV/0!"/>
    <s v="food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d v="2014-11-17T19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00.325"/>
    <n v="100.325"/>
    <s v="music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d v="2015-08-20T06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5"/>
    <n v="150"/>
    <s v="music"/>
    <s v="classical music"/>
    <d v="2010-01-01T01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d v="2011-08-01T10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d v="2011-01-01T22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06.5"/>
    <n v="177.5"/>
    <s v="music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d v="2012-12-24T18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d v="2014-05-15T12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.25"/>
    <n v="35.6"/>
    <s v="music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00.1"/>
    <n v="143"/>
    <s v="music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e v="#DIV/0!"/>
    <s v="food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0.75"/>
    <n v="25"/>
    <s v="food"/>
    <s v="food trucks"/>
    <d v="2016-10-11T07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e v="#DIV/0!"/>
    <s v="food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e v="#DIV/0!"/>
    <s v="food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"/>
    <n v="100"/>
    <s v="food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e v="#DIV/0!"/>
    <s v="food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.26666666666666666"/>
    <n v="60"/>
    <s v="food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0.5"/>
    <n v="50"/>
    <s v="food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.2307692307692308"/>
    <n v="72.5"/>
    <s v="food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0.84285714285714297"/>
    <n v="29.5"/>
    <s v="food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.25"/>
    <n v="62.5"/>
    <s v="food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e v="#DIV/0!"/>
    <s v="food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e v="#DIV/0!"/>
    <s v="food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e v="#DIV/0!"/>
    <s v="food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e v="#DIV/0!"/>
    <s v="food"/>
    <s v="food trucks"/>
    <d v="2015-01-11T21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e v="#DIV/0!"/>
    <s v="food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e v="#DIV/0!"/>
    <s v="food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e v="#DIV/0!"/>
    <s v="food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0.6"/>
    <n v="25.5"/>
    <s v="food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10.6"/>
    <n v="48.18181818181818"/>
    <s v="food"/>
    <s v="food trucks"/>
    <d v="2015-11-16T11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1.1111111111111111E-3"/>
    <n v="1"/>
    <s v="food"/>
    <s v="food trucks"/>
    <d v="2016-10-29T18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0.5"/>
    <n v="1"/>
    <s v="food"/>
    <s v="food trucks"/>
    <d v="2015-03-16T12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e v="#DIV/0!"/>
    <s v="food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0.16666666666666669"/>
    <n v="50"/>
    <s v="food"/>
    <s v="food trucks"/>
    <d v="2014-07-05T18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0.16666666666666669"/>
    <n v="5"/>
    <s v="food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3.8833333333333329"/>
    <n v="29.125"/>
    <s v="food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.01"/>
    <n v="5"/>
    <s v="food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e v="#DIV/0!"/>
    <s v="food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1.7333333333333332"/>
    <n v="13"/>
    <s v="food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0.16666666666666669"/>
    <n v="50"/>
    <s v="food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e v="#DIV/0!"/>
    <s v="food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1.25E-3"/>
    <n v="1"/>
    <s v="food"/>
    <s v="food trucks"/>
    <d v="2014-08-07T18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39"/>
    <n v="83.571428571428569"/>
    <s v="food"/>
    <s v="food trucks"/>
    <d v="2015-09-23T15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0.99546510341776351"/>
    <n v="18"/>
    <s v="food"/>
    <s v="food trucks"/>
    <d v="2014-08-03T13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d v="2014-11-12T16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d v="2012-07-15T00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s v="technology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d v="2014-10-20T15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d v="2015-11-26T15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d v="2014-11-30T18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d v="2015-08-29T23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87.3"/>
    <n v="37.46"/>
    <s v="technology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"/>
    <n v="15"/>
    <s v="technology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e v="#DIV/0!"/>
    <s v="technology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.44"/>
    <n v="12"/>
    <s v="technology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d v="2016-03-09T12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d v="2015-04-21T08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d v="2016-02-09T15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d v="2016-07-30T16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d v="2016-02-10T17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.125"/>
    <n v="91"/>
    <s v="technology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1.375E-2"/>
    <n v="550"/>
    <s v="technology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.33"/>
    <n v="44"/>
    <s v="technology"/>
    <s v="makerspaces"/>
    <d v="2015-02-27T19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0.6875"/>
    <n v="27.5"/>
    <s v="food"/>
    <s v="food trucks"/>
    <d v="2014-07-10T16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28.299999999999997"/>
    <n v="84.9"/>
    <s v="food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.24"/>
    <n v="12"/>
    <s v="food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.1428571428571428"/>
    <n v="200"/>
    <s v="food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.02"/>
    <n v="10"/>
    <s v="food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e v="#DIV/0!"/>
    <s v="food"/>
    <s v="food trucks"/>
    <d v="2014-09-30T18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e v="#DIV/0!"/>
    <s v="food"/>
    <s v="food trucks"/>
    <d v="2015-06-29T10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2.8571428571428571E-3"/>
    <n v="1"/>
    <s v="food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d v="2015-06-02T21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5.3846153846153842E-2"/>
    <n v="17.5"/>
    <s v="food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0.7142857142857143"/>
    <n v="25"/>
    <s v="food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0.8"/>
    <n v="13.333333333333334"/>
    <s v="food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3.3333333333333335E-3"/>
    <n v="1"/>
    <s v="food"/>
    <s v="food trucks"/>
    <d v="2014-09-25T22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5.65"/>
    <n v="89.21052631578948"/>
    <s v="food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d v="2014-06-27T16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e v="#DIV/0!"/>
    <s v="food"/>
    <s v="food trucks"/>
    <d v="2014-08-08T16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0.7000700070007001"/>
    <n v="17.5"/>
    <s v="food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d v="2017-04-05T13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d v="2017-04-05T14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0.539393939393939"/>
    <n v="217.375"/>
    <s v="theater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d v="2013-05-27T01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d v="2016-10-03T22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d v="2015-12-24T10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d v="2016-04-17T18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d v="2017-03-01T12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d v="2015-08-07T11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d v="2015-12-30T09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d v="2015-05-01T00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d v="2014-05-05T16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d v="2015-03-11T18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d v="2014-10-19T21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e v="#DIV/0!"/>
    <s v="publishing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.06"/>
    <n v="13.25"/>
    <s v="publishing"/>
    <s v="children's books"/>
    <d v="2016-09-02T12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d v="2015-04-04T13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e v="#DIV/0!"/>
    <s v="publishing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e v="#DIV/0!"/>
    <s v="publishing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19"/>
    <n v="47.5"/>
    <s v="publishing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e v="#DIV/0!"/>
    <s v="publishing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d v="2014-01-11T16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10.5"/>
    <n v="52.5"/>
    <s v="publishing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e v="#DIV/0!"/>
    <s v="publishing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0.72"/>
    <n v="9"/>
    <s v="publishing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d v="2012-03-18T18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.125"/>
    <n v="11.25"/>
    <s v="publishing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e v="#DIV/0!"/>
    <s v="publishing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2"/>
    <n v="25"/>
    <s v="publishing"/>
    <s v="children's books"/>
    <d v="2011-08-11T11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.25"/>
    <n v="1"/>
    <s v="publishing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e v="#DIV/0!"/>
    <s v="publishing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e v="#DIV/0!"/>
    <s v="publishing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"/>
    <n v="75"/>
    <s v="publishing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.12"/>
    <n v="53"/>
    <s v="publishing"/>
    <s v="children's books"/>
    <d v="2015-11-22T10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e v="#DIV/0!"/>
    <s v="publishing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05.28"/>
    <n v="47"/>
    <s v="theater"/>
    <s v="plays"/>
    <d v="2015-02-12T02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20"/>
    <n v="66.666666666666671"/>
    <s v="theater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14.5"/>
    <n v="18.770491803278688"/>
    <s v="theater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9"/>
    <n v="66.111111111111114"/>
    <s v="theater"/>
    <s v="plays"/>
    <d v="2014-10-29T13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d v="2016-08-05T16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19.7"/>
    <n v="31.5"/>
    <s v="theater"/>
    <s v="plays"/>
    <d v="2014-07-17T23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02.49999999999999"/>
    <n v="102.5"/>
    <s v="theater"/>
    <s v="plays"/>
    <d v="2016-07-29T11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50"/>
    <n v="25"/>
    <s v="theater"/>
    <s v="plays"/>
    <d v="2016-03-03T14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04.28571428571429"/>
    <n v="36.5"/>
    <s v="theater"/>
    <s v="plays"/>
    <d v="2014-06-06T18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15.5"/>
    <n v="44"/>
    <s v="theater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01.4"/>
    <n v="36.474820143884891"/>
    <s v="theater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33"/>
    <n v="42.903225806451616"/>
    <s v="theater"/>
    <s v="plays"/>
    <d v="2015-01-04T08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27.95"/>
    <n v="90.744680851063833"/>
    <s v="theater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14.99999999999999"/>
    <n v="50"/>
    <s v="theater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d v="2015-08-22T07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12.1"/>
    <n v="44.25"/>
    <s v="theater"/>
    <s v="plays"/>
    <d v="2015-08-05T06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26"/>
    <n v="67.741935483870961"/>
    <s v="theater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02.4"/>
    <n v="121.9047619047619"/>
    <s v="theater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08.2"/>
    <n v="47.456140350877192"/>
    <s v="theater"/>
    <s v="plays"/>
    <d v="2014-05-31T22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00.27"/>
    <n v="92.842592592592595"/>
    <s v="theater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13.3"/>
    <n v="68.253012048192772"/>
    <s v="theater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07.73333333333332"/>
    <n v="25.25"/>
    <s v="theater"/>
    <s v="plays"/>
    <d v="2015-05-09T04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42"/>
    <n v="43.214285714285715"/>
    <s v="theater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30"/>
    <n v="23.636363636363637"/>
    <s v="theater"/>
    <s v="plays"/>
    <d v="2015-02-28T10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06.03"/>
    <n v="103.95098039215686"/>
    <s v="theater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36"/>
    <n v="13.6"/>
    <s v="theater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00"/>
    <n v="28.571428571428573"/>
    <s v="theater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00"/>
    <n v="63.829787234042556"/>
    <s v="theater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24"/>
    <n v="8.8571428571428577"/>
    <s v="theater"/>
    <s v="plays"/>
    <d v="2015-03-31T17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06.52"/>
    <n v="35.039473684210527"/>
    <s v="theater"/>
    <s v="plays"/>
    <d v="2016-06-02T05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00"/>
    <n v="272.72727272727275"/>
    <s v="theater"/>
    <s v="plays"/>
    <d v="2014-05-11T22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d v="2014-11-23T17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70"/>
    <n v="64.761904761904759"/>
    <s v="theater"/>
    <s v="plays"/>
    <d v="2015-01-30T18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00"/>
    <n v="40.476190476190474"/>
    <s v="theater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4"/>
    <n v="19.696969696969695"/>
    <s v="theater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"/>
    <n v="10"/>
    <s v="theater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e v="#DIV/0!"/>
    <s v="theater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e v="#DIV/0!"/>
    <s v="theater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.4545454545454541"/>
    <n v="30"/>
    <s v="theater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e v="#DIV/0!"/>
    <s v="theater"/>
    <s v="plays"/>
    <d v="2015-05-29T11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e v="#DIV/0!"/>
    <s v="theater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0.2"/>
    <n v="23.333333333333332"/>
    <s v="theater"/>
    <s v="plays"/>
    <d v="2015-05-29T10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"/>
    <n v="5"/>
    <s v="theater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e v="#DIV/0!"/>
    <s v="theater"/>
    <s v="plays"/>
    <d v="2016-01-29T18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1.9"/>
    <n v="15.833333333333334"/>
    <s v="theater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e v="#DIV/0!"/>
    <s v="theater"/>
    <s v="plays"/>
    <d v="2014-09-13T23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50"/>
    <n v="60"/>
    <s v="theater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19.736842105263158"/>
    <n v="500"/>
    <s v="theater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e v="#DIV/0!"/>
    <s v="theater"/>
    <s v="plays"/>
    <d v="2014-12-05T06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1.7500000000000002"/>
    <n v="35"/>
    <s v="theater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6.65"/>
    <n v="29.555555555555557"/>
    <s v="theater"/>
    <s v="plays"/>
    <d v="2016-06-19T14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2"/>
    <n v="26.666666666666668"/>
    <s v="theater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0.04"/>
    <n v="20"/>
    <s v="theater"/>
    <s v="plays"/>
    <d v="2014-09-09T11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1.6"/>
    <n v="13.333333333333334"/>
    <s v="theater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e v="#DIV/0!"/>
    <s v="theater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0.89999999999999991"/>
    <n v="22.5"/>
    <s v="theater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20.16"/>
    <n v="50.4"/>
    <s v="theater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0.88500000000000001"/>
    <n v="35.4"/>
    <s v="theater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15"/>
    <n v="83.333333333333329"/>
    <s v="theater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4.67"/>
    <n v="35.92307692307692"/>
    <s v="theater"/>
    <s v="plays"/>
    <d v="2014-12-21T12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e v="#DIV/0!"/>
    <s v="theater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38.119999999999997"/>
    <n v="119.125"/>
    <s v="theater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.42"/>
    <n v="90.333333333333329"/>
    <s v="theater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e v="#DIV/0!"/>
    <s v="theater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.1"/>
    <n v="15.75"/>
    <s v="theater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0.2589285714285714"/>
    <n v="29"/>
    <s v="theater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e v="#DIV/0!"/>
    <s v="theater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33.6"/>
    <n v="63"/>
    <s v="theater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19.079999999999998"/>
    <n v="381.6"/>
    <s v="theater"/>
    <s v="plays"/>
    <d v="2016-02-05T23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0.41111111111111115"/>
    <n v="46.25"/>
    <s v="theater"/>
    <s v="plays"/>
    <d v="2014-12-05T12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2.5"/>
    <n v="26"/>
    <s v="theater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5"/>
    <n v="10"/>
    <s v="theater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0.16666666666666669"/>
    <n v="5"/>
    <s v="theater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e v="#DIV/0!"/>
    <s v="theater"/>
    <s v="plays"/>
    <d v="2014-10-17T23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.05"/>
    <n v="7"/>
    <s v="theater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2.73"/>
    <n v="27.3"/>
    <s v="theater"/>
    <s v="plays"/>
    <d v="2016-04-15T15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d v="2014-08-25T16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0.5"/>
    <n v="12.5"/>
    <s v="theater"/>
    <s v="plays"/>
    <d v="2015-01-08T21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e v="#DIV/0!"/>
    <s v="theater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4.5999999999999996"/>
    <n v="5.75"/>
    <s v="theater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d v="2016-12-12T01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e v="#DIV/0!"/>
    <s v="theater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0.8"/>
    <n v="3"/>
    <s v="theater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1.6666666666666666E-2"/>
    <n v="25"/>
    <s v="theater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0.77999999999999992"/>
    <n v="9.75"/>
    <s v="theater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5"/>
    <n v="18.75"/>
    <s v="theater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0.08"/>
    <n v="1"/>
    <s v="theater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2.75"/>
    <n v="52.8"/>
    <s v="theater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1.1111111111111112E-2"/>
    <n v="20"/>
    <s v="theater"/>
    <s v="plays"/>
    <d v="2014-11-25T14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3.3333333333333335E-3"/>
    <n v="1"/>
    <s v="theater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36.5"/>
    <n v="46.928571428571431"/>
    <s v="theater"/>
    <s v="plays"/>
    <d v="2015-06-27T13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0.02"/>
    <n v="1"/>
    <s v="theater"/>
    <s v="plays"/>
    <d v="2014-09-06T17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4.0000000000000001E-3"/>
    <n v="1"/>
    <s v="theater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61.1"/>
    <n v="203.66666666666666"/>
    <s v="theater"/>
    <s v="plays"/>
    <d v="2016-03-16T03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21.85"/>
    <n v="48.555555555555557"/>
    <s v="theater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27.24"/>
    <n v="68.099999999999994"/>
    <s v="theater"/>
    <s v="plays"/>
    <d v="2015-10-29T10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8.5"/>
    <n v="8.5"/>
    <s v="theater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s v="theater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00"/>
    <n v="83.333333333333329"/>
    <s v="theater"/>
    <s v="musical"/>
    <d v="2015-05-18T15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s v="theater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25"/>
    <n v="75"/>
    <s v="theater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d v="2014-07-15T00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00"/>
    <n v="41.666666666666664"/>
    <s v="theater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3333333333329"/>
    <s v="theater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d v="2016-06-04T17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08"/>
    <n v="72.972972972972968"/>
    <s v="theater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28"/>
    <n v="37.647058823529413"/>
    <s v="theater"/>
    <s v="musical"/>
    <d v="2014-10-12T23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01.375"/>
    <n v="126.71875"/>
    <s v="theater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02.875"/>
    <n v="329.2"/>
    <s v="theater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4.0000000000000001E-3"/>
    <n v="1"/>
    <s v="theater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e v="#DIV/0!"/>
    <s v="theater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"/>
    <n v="100"/>
    <s v="theater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e v="#DIV/0!"/>
    <s v="theater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0.1"/>
    <n v="1"/>
    <s v="theater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2.5"/>
    <n v="12.5"/>
    <s v="theater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e v="#DIV/0!"/>
    <s v="theater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.0250000000000004"/>
    <n v="200.625"/>
    <s v="theater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.15125"/>
    <n v="201.66666666666666"/>
    <s v="theater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e v="#DIV/0!"/>
    <s v="theater"/>
    <s v="spaces"/>
    <d v="2017-03-16T08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59.583333333333336"/>
    <n v="65"/>
    <s v="theater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d v="2015-03-27T18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e v="#DIV/0!"/>
    <s v="theater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e v="#DIV/0!"/>
    <s v="theater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e v="#DIV/0!"/>
    <s v="theater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09.62"/>
    <n v="50.75"/>
    <s v="theater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21.8"/>
    <n v="60.9"/>
    <s v="theater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06.85"/>
    <n v="109.03061224489795"/>
    <s v="theater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13.92"/>
    <n v="80.225352112676063"/>
    <s v="theater"/>
    <s v="plays"/>
    <d v="2015-03-08T22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06"/>
    <n v="78.936170212765958"/>
    <s v="theater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62.5"/>
    <n v="95.588235294117652"/>
    <s v="theater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06"/>
    <n v="69.890109890109883"/>
    <s v="theater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d v="2014-08-31T10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74.8"/>
    <n v="264.84848484848487"/>
    <s v="theater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2"/>
    <n v="58.620689655172413"/>
    <s v="theater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0.125"/>
    <n v="70.884955752212392"/>
    <s v="theater"/>
    <s v="plays"/>
    <d v="2014-11-26T22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29.46666666666667"/>
    <n v="60.6875"/>
    <s v="theater"/>
    <s v="plays"/>
    <d v="2014-10-20T00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01.4"/>
    <n v="110.21739130434783"/>
    <s v="theater"/>
    <s v="plays"/>
    <d v="2015-01-06T01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2.06"/>
    <n v="86.491525423728817"/>
    <s v="theater"/>
    <s v="spaces"/>
    <d v="2016-02-11T11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5.5"/>
    <n v="45.214285714285715"/>
    <s v="theater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00"/>
    <n v="35.714285714285715"/>
    <s v="theater"/>
    <s v="spaces"/>
    <d v="2016-06-20T03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00"/>
    <n v="370.37037037037038"/>
    <s v="theater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d v="2017-01-27T15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04.5"/>
    <n v="48.984375"/>
    <s v="theater"/>
    <s v="spaces"/>
    <d v="2016-10-09T13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d v="2017-01-19T10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03.73000000000002"/>
    <n v="90.2"/>
    <s v="theater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8.88888888888889"/>
    <n v="80.25"/>
    <s v="theater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00"/>
    <n v="62.5"/>
    <s v="theater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d v="2014-10-06T11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d v="2014-12-14T13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80"/>
    <n v="54"/>
    <s v="theater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19.756"/>
    <n v="233.8984375"/>
    <s v="theater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58"/>
    <n v="158"/>
    <s v="theater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3.66666666666666"/>
    <n v="14.84"/>
    <s v="theater"/>
    <s v="spaces"/>
    <d v="2015-12-23T17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d v="2014-11-05T00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.17647058823529"/>
    <n v="87.7"/>
    <s v="theater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00.88"/>
    <n v="162.70967741935485"/>
    <s v="theater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6666666666667"/>
    <s v="theater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02.2"/>
    <n v="52.103448275862071"/>
    <s v="theater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.33333333333334"/>
    <n v="51.6"/>
    <s v="theater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.44"/>
    <n v="164.3"/>
    <s v="theater"/>
    <s v="spaces"/>
    <d v="2015-03-20T10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00"/>
    <n v="51.724137931034484"/>
    <s v="theater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27.2"/>
    <n v="50.88"/>
    <s v="theater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d v="2016-10-31T22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13.20000000000002"/>
    <n v="33.3125"/>
    <s v="theater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d v="2013-12-29T02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07.5"/>
    <n v="76.785714285714292"/>
    <s v="theater"/>
    <s v="spaces"/>
    <d v="2015-06-26T18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28"/>
    <n v="51.891891891891895"/>
    <s v="theater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d v="2014-09-09T23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49"/>
    <n v="37.25"/>
    <s v="theater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66.4"/>
    <n v="177.02127659574469"/>
    <s v="theater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d v="2015-06-13T19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06"/>
    <n v="70.666666666666671"/>
    <s v="theater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.15"/>
    <n v="37.5"/>
    <s v="theater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0.4"/>
    <n v="13.333333333333334"/>
    <s v="theater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e v="#DIV/0!"/>
    <s v="theater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5.0000000000000001E-3"/>
    <n v="1"/>
    <s v="theater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e v="#DIV/0!"/>
    <s v="theater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e v="#DIV/0!"/>
    <s v="theater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1.6666666666666666E-2"/>
    <n v="1"/>
    <s v="theater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.0066666666666664"/>
    <n v="41"/>
    <s v="theater"/>
    <s v="spaces"/>
    <d v="2014-08-08T17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d v="2015-09-28T01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e v="#DIV/0!"/>
    <s v="theater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66.84"/>
    <n v="99.761194029850742"/>
    <s v="theater"/>
    <s v="spaces"/>
    <d v="2015-09-30T13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d v="2016-10-22T17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.04"/>
    <n v="5"/>
    <s v="theater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2.5"/>
    <n v="200"/>
    <s v="theater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6.9999999999999993E-2"/>
    <n v="87.5"/>
    <s v="theater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.34"/>
    <n v="20.875"/>
    <s v="theater"/>
    <s v="spaces"/>
    <d v="2016-12-07T12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1.6666666666666666E-2"/>
    <n v="1"/>
    <s v="theater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d v="2016-03-10T08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8.64"/>
    <n v="64.8"/>
    <s v="theater"/>
    <s v="spaces"/>
    <d v="2016-08-18T21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15.06"/>
    <n v="30.12"/>
    <s v="theater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0.47727272727272729"/>
    <n v="52.5"/>
    <s v="theater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.21029999999999999"/>
    <n v="420.6"/>
    <s v="theater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e v="#DIV/0!"/>
    <s v="theater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.44"/>
    <n v="67.777777777777771"/>
    <s v="theater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0.25"/>
    <n v="16.666666666666668"/>
    <s v="theater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0.625"/>
    <n v="62.5"/>
    <s v="theater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.19384615384615383"/>
    <n v="42"/>
    <s v="theater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.416"/>
    <n v="130.0888888888889"/>
    <s v="theater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22.75"/>
    <n v="53.529411764705884"/>
    <s v="theater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2.5000000000000001E-2"/>
    <n v="25"/>
    <s v="theater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.33512064343163539"/>
    <n v="50"/>
    <s v="theater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13.900000000000002"/>
    <n v="55.6"/>
    <s v="theater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15.225"/>
    <n v="140.53846153846155"/>
    <s v="theater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12"/>
    <n v="25"/>
    <s v="theater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d v="2016-08-23T03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.26829268292682928"/>
    <n v="5.5"/>
    <s v="theater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29.625"/>
    <n v="237"/>
    <s v="theater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.1000000000000005"/>
    <n v="10.25"/>
    <s v="theater"/>
    <s v="spaces"/>
    <d v="2015-09-16T17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d v="2015-05-11T14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5.1999999999999998E-2"/>
    <n v="13"/>
    <s v="theater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d v="2014-08-27T22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.04"/>
    <n v="10"/>
    <s v="theater"/>
    <s v="spaces"/>
    <d v="2017-02-18T19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e v="#DIV/0!"/>
    <s v="theater"/>
    <s v="spaces"/>
    <d v="2014-09-21T10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"/>
    <n v="300"/>
    <s v="theater"/>
    <s v="spaces"/>
    <d v="2016-06-05T05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.333333333333336"/>
    <n v="43"/>
    <s v="theater"/>
    <s v="spaces"/>
    <d v="2015-04-01T07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0.1"/>
    <n v="1"/>
    <s v="theater"/>
    <s v="spaces"/>
    <d v="2016-05-27T08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.31"/>
    <n v="775"/>
    <s v="theater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0.05"/>
    <n v="5"/>
    <s v="theater"/>
    <s v="spaces"/>
    <d v="2015-03-26T19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9.8461538461538465E-3"/>
    <n v="12.8"/>
    <s v="theater"/>
    <s v="spaces"/>
    <d v="2016-05-05T16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0.66666666666666674"/>
    <n v="10"/>
    <s v="theater"/>
    <s v="spaces"/>
    <d v="2014-09-26T11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.291457286432156"/>
    <n v="58"/>
    <s v="theater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d v="2016-07-09T18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3.2499999999999999E-3"/>
    <n v="6.5"/>
    <s v="theater"/>
    <s v="spaces"/>
    <d v="2015-02-02T13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e v="#DIV/0!"/>
    <s v="theater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.16"/>
    <n v="61.176470588235297"/>
    <s v="theater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e v="#DIV/0!"/>
    <s v="theater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0.8"/>
    <n v="10"/>
    <s v="theater"/>
    <s v="plays"/>
    <d v="2017-04-18T14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3.75"/>
    <n v="93.75"/>
    <s v="theater"/>
    <s v="plays"/>
    <d v="2017-04-13T23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15.731707317073171"/>
    <n v="53.75"/>
    <s v="theater"/>
    <s v="plays"/>
    <d v="2017-04-08T07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3.3333333333333333E-2"/>
    <n v="10"/>
    <s v="theater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08"/>
    <n v="33.75"/>
    <s v="theater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22.5"/>
    <n v="18.75"/>
    <s v="theater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d v="2017-04-03T22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27.8"/>
    <n v="29.045454545454547"/>
    <s v="theater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.3333333333333335"/>
    <n v="50"/>
    <s v="theater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e v="#DIV/0!"/>
    <s v="theater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.4"/>
    <n v="450"/>
    <s v="theater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0.96"/>
    <n v="24"/>
    <s v="theater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51.6"/>
    <n v="32.25"/>
    <s v="theater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1.6363636363636365"/>
    <n v="15"/>
    <s v="theater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e v="#DIV/0!"/>
    <s v="theater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d v="2017-03-19T01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e v="#DIV/0!"/>
    <s v="theater"/>
    <s v="plays"/>
    <d v="2017-03-27T18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10.5"/>
    <n v="437.5"/>
    <s v="theater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d v="2014-11-06T19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04"/>
    <n v="52"/>
    <s v="theater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01"/>
    <n v="33.990384615384613"/>
    <s v="theater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00.4"/>
    <n v="103.35294117647059"/>
    <s v="theater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d v="2013-11-02T15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d v="2012-06-01T17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01"/>
    <n v="98.536585365853654"/>
    <s v="theater"/>
    <s v="plays"/>
    <d v="2014-07-19T00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d v="2013-07-22T15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d v="2012-01-18T18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5.1"/>
    <n v="28.405405405405407"/>
    <s v="theater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27.15"/>
    <n v="80.730158730158735"/>
    <s v="theater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06.76"/>
    <n v="37.591549295774648"/>
    <s v="theater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d v="2014-11-26T02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d v="2014-08-01T23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24.2"/>
    <n v="50.901639344262293"/>
    <s v="theater"/>
    <s v="plays"/>
    <d v="2014-06-13T17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03.01249999999999"/>
    <n v="100.5"/>
    <s v="theater"/>
    <s v="plays"/>
    <d v="2013-12-12T23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12.25"/>
    <n v="31.619718309859156"/>
    <s v="theater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03"/>
    <n v="139.18918918918919"/>
    <s v="theater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09.55999999999999"/>
    <n v="91.3"/>
    <s v="theater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d v="2014-07-16T09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19.75"/>
    <n v="31.933333333333334"/>
    <s v="theater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d v="2012-01-31T12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d v="2013-08-23T14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00"/>
    <n v="41.666666666666664"/>
    <s v="theater"/>
    <s v="plays"/>
    <d v="2014-07-16T18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4444444444445"/>
    <s v="theater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e v="#DIV/0!"/>
    <s v="theater"/>
    <s v="musical"/>
    <d v="2016-12-08T23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.0266666666666664"/>
    <n v="37.75"/>
    <s v="theater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.02"/>
    <n v="12.75"/>
    <s v="theater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11.74"/>
    <n v="24.458333333333332"/>
    <s v="theater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e v="#DIV/0!"/>
    <s v="theater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.06"/>
    <n v="300"/>
    <s v="theater"/>
    <s v="musical"/>
    <d v="2015-08-01T09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11.450000000000001"/>
    <n v="286.25"/>
    <s v="theater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52.16"/>
    <n v="49.20754716981132"/>
    <s v="theater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2E-3"/>
    <n v="1"/>
    <s v="theater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.25"/>
    <n v="12.5"/>
    <s v="theater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54.52"/>
    <n v="109.04"/>
    <s v="theater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25"/>
    <n v="41.666666666666664"/>
    <s v="theater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e v="#DIV/0!"/>
    <s v="theater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.4125000000000001"/>
    <n v="22.75"/>
    <s v="theater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e v="#DIV/0!"/>
    <s v="theater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d v="2014-08-14T21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26.25"/>
    <n v="53.723404255319146"/>
    <s v="theater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d v="2015-09-09T22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00.05"/>
    <n v="57.171428571428571"/>
    <s v="theater"/>
    <s v="plays"/>
    <d v="2015-07-11T09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02.1"/>
    <n v="66.586956521739125"/>
    <s v="theater"/>
    <s v="plays"/>
    <d v="2014-12-30T19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d v="2015-03-22T17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00.84"/>
    <n v="256.37288135593218"/>
    <s v="theater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d v="2015-07-05T11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24.8"/>
    <n v="37.142857142857146"/>
    <s v="theater"/>
    <s v="plays"/>
    <d v="2015-10-24T16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25"/>
    <n v="50"/>
    <s v="theater"/>
    <s v="plays"/>
    <d v="2017-01-17T16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61"/>
    <n v="57.5"/>
    <s v="theater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d v="2016-05-03T22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18.8"/>
    <n v="97.377049180327873"/>
    <s v="theater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00.6"/>
    <n v="182.90909090909091"/>
    <s v="theater"/>
    <s v="plays"/>
    <d v="2016-12-28T17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d v="2014-10-14T01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d v="2015-10-08T19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02.9375"/>
    <n v="23.869565217391305"/>
    <s v="theater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d v="2015-06-11T21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05.86"/>
    <n v="46.429824561403507"/>
    <s v="theater"/>
    <s v="plays"/>
    <d v="2015-07-12T05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10.73333333333333"/>
    <n v="83.05"/>
    <s v="theater"/>
    <s v="plays"/>
    <d v="2015-06-21T12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27.82222222222221"/>
    <n v="57.52"/>
    <s v="theater"/>
    <s v="plays"/>
    <d v="2016-09-07T06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75"/>
    <n v="29.166666666666668"/>
    <s v="theater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28.06"/>
    <n v="72.76136363636364"/>
    <s v="theater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d v="2017-02-22T08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05.21428571428571"/>
    <n v="98.2"/>
    <s v="theater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d v="2015-07-16T12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d v="2014-12-21T23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d v="2015-10-30T16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03"/>
    <n v="52.551020408163268"/>
    <s v="theater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64"/>
    <n v="70.285714285714292"/>
    <s v="theater"/>
    <s v="plays"/>
    <d v="2015-12-03T12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02.1"/>
    <n v="53.177083333333336"/>
    <s v="theater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28"/>
    <n v="60.952380952380949"/>
    <s v="theater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01.49999999999999"/>
    <n v="116"/>
    <s v="theater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01.66666666666666"/>
    <n v="61"/>
    <s v="theater"/>
    <s v="plays"/>
    <d v="2015-07-12T07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30"/>
    <n v="38.235294117647058"/>
    <s v="theater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54.43"/>
    <n v="106.50344827586207"/>
    <s v="theater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07.4"/>
    <n v="204.57142857142858"/>
    <s v="theater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16.84444444444443"/>
    <n v="52.58"/>
    <s v="theater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08.60000000000001"/>
    <n v="54.3"/>
    <s v="theater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03.4"/>
    <n v="76.029411764705884"/>
    <s v="theater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03"/>
    <n v="68.666666666666671"/>
    <s v="theater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21.6"/>
    <n v="129.36170212765958"/>
    <s v="theater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d v="2016-02-10T16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01.6"/>
    <n v="203.2"/>
    <s v="theater"/>
    <s v="plays"/>
    <d v="2016-01-29T00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d v="2016-08-15T15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00"/>
    <n v="73.529411764705884"/>
    <s v="theater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21.2"/>
    <n v="33.666666666666664"/>
    <s v="theater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d v="2015-11-22T17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01.73"/>
    <n v="141.29166666666666"/>
    <s v="theater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d v="2015-10-14T17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33.46666666666667"/>
    <n v="57.2"/>
    <s v="theater"/>
    <s v="plays"/>
    <d v="2016-08-01T01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03.39285714285715"/>
    <n v="173.7"/>
    <s v="theater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15.88888888888889"/>
    <n v="59.6"/>
    <s v="theater"/>
    <s v="plays"/>
    <d v="2015-03-28T09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02.02500000000001"/>
    <n v="204.05"/>
    <s v="theater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d v="2016-05-14T20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d v="2016-04-13T16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59.42857142857144"/>
    <n v="18"/>
    <s v="theater"/>
    <s v="plays"/>
    <d v="2016-10-16T10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09.84"/>
    <n v="61.022222222222226"/>
    <s v="theater"/>
    <s v="plays"/>
    <d v="2015-10-17T02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00.03999999999999"/>
    <n v="61"/>
    <s v="theater"/>
    <s v="plays"/>
    <d v="2016-11-11T17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10.75"/>
    <n v="29.068965517241381"/>
    <s v="theater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d v="2014-08-08T08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d v="2016-06-07T19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25.6"/>
    <n v="78.5"/>
    <s v="theater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08"/>
    <n v="33.75"/>
    <s v="theater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01"/>
    <n v="66.44736842105263"/>
    <s v="theater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07.4"/>
    <n v="35.799999999999997"/>
    <s v="theater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d v="2016-09-25T03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01.66666666666666"/>
    <n v="152.5"/>
    <s v="theater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12.5"/>
    <n v="30"/>
    <s v="theater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01.375"/>
    <n v="142.28070175438597"/>
    <s v="theater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1.25"/>
    <n v="24.545454545454547"/>
    <s v="theater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d v="2014-07-04T20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16.8"/>
    <n v="44.92307692307692"/>
    <s v="theater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04.52"/>
    <n v="80.400000000000006"/>
    <s v="theater"/>
    <s v="plays"/>
    <d v="2015-10-06T11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00"/>
    <n v="72.289156626506028"/>
    <s v="theater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d v="2015-06-15T11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d v="2014-08-03T18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00"/>
    <n v="27.777777777777779"/>
    <s v="theater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10.2"/>
    <n v="81.029411764705884"/>
    <s v="theater"/>
    <s v="plays"/>
    <d v="2014-10-10T16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02.18"/>
    <n v="136.84821428571428"/>
    <s v="theater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00"/>
    <n v="119.64285714285714"/>
    <s v="theater"/>
    <s v="plays"/>
    <d v="2016-06-12T12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01.44444444444444"/>
    <n v="114.125"/>
    <s v="theater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30"/>
    <n v="50"/>
    <s v="theater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d v="2016-05-08T16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53.4"/>
    <n v="109.57142857142857"/>
    <s v="theater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01.1"/>
    <n v="93.611111111111114"/>
    <s v="theater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07.52"/>
    <n v="76.8"/>
    <s v="theater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15"/>
    <n v="35.795454545454547"/>
    <s v="theater"/>
    <s v="plays"/>
    <d v="2016-05-02T18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01.93333333333334"/>
    <n v="55.6"/>
    <s v="theater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01.4"/>
    <n v="56.333333333333336"/>
    <s v="theater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01"/>
    <n v="96.19047619047619"/>
    <s v="theater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d v="2014-11-19T03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06.25"/>
    <n v="184.78260869565219"/>
    <s v="theater"/>
    <s v="plays"/>
    <d v="2017-02-24T20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18.00000000000003"/>
    <n v="54.5"/>
    <s v="theater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4"/>
    <n v="866.66666666666663"/>
    <s v="theater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21"/>
    <n v="61.388888888888886"/>
    <s v="theater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d v="2017-01-14T19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d v="2016-12-17T03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38.5"/>
    <n v="30.777777777777779"/>
    <s v="theater"/>
    <s v="plays"/>
    <d v="2015-12-02T15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00.25"/>
    <n v="66.833333333333329"/>
    <s v="theater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00"/>
    <n v="176.47058823529412"/>
    <s v="theater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01.05"/>
    <n v="104.98701298701299"/>
    <s v="theater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02.25"/>
    <n v="85.208333333333329"/>
    <s v="theater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d v="2016-06-23T13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00"/>
    <n v="133.33333333333334"/>
    <s v="theater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5"/>
    <n v="51.219512195121951"/>
    <s v="theater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d v="2014-12-14T13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03.8"/>
    <n v="34.6"/>
    <s v="theater"/>
    <s v="plays"/>
    <d v="2015-06-18T06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14.5"/>
    <n v="184.67741935483872"/>
    <s v="theater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02.4"/>
    <n v="69.818181818181813"/>
    <s v="theater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23"/>
    <n v="61.944444444444443"/>
    <s v="theater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00"/>
    <n v="41.666666666666664"/>
    <s v="theater"/>
    <s v="plays"/>
    <d v="2016-05-06T15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42.36363636363635"/>
    <n v="29"/>
    <s v="theater"/>
    <s v="plays"/>
    <d v="2014-07-27T09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84"/>
    <n v="24.210526315789473"/>
    <s v="theater"/>
    <s v="plays"/>
    <d v="2015-05-30T13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d v="2014-05-31T22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00.41"/>
    <n v="118.12941176470588"/>
    <s v="theater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00"/>
    <n v="117.64705882352941"/>
    <s v="theater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22"/>
    <n v="203.33333333333334"/>
    <s v="theater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d v="2016-03-01T18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07.1"/>
    <n v="31.970149253731343"/>
    <s v="theater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11"/>
    <n v="58.611111111111114"/>
    <s v="theater"/>
    <s v="plays"/>
    <d v="2014-07-18T18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23.6"/>
    <n v="29.428571428571427"/>
    <s v="theater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08.5"/>
    <n v="81.375"/>
    <s v="theater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00"/>
    <n v="115.38461538461539"/>
    <s v="theater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30"/>
    <n v="46.428571428571431"/>
    <s v="theater"/>
    <s v="plays"/>
    <d v="2015-02-27T23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d v="2016-12-01T02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00"/>
    <n v="22.222222222222221"/>
    <s v="theater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19.6"/>
    <n v="159.46666666666667"/>
    <s v="theater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00.875"/>
    <n v="72.053571428571431"/>
    <s v="theater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d v="2016-04-06T16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38"/>
    <n v="28.411764705882351"/>
    <s v="theater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01.15"/>
    <n v="103.21428571428571"/>
    <s v="theater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09.1"/>
    <n v="71.152173913043484"/>
    <s v="theater"/>
    <s v="plays"/>
    <d v="2015-12-13T19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40"/>
    <n v="35"/>
    <s v="theater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d v="2014-10-04T09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d v="2014-09-20T21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00"/>
    <n v="51.724137931034484"/>
    <s v="theater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30"/>
    <n v="16.25"/>
    <s v="theater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00"/>
    <n v="95.238095238095241"/>
    <s v="theater"/>
    <s v="plays"/>
    <d v="2014-08-18T12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09.65"/>
    <n v="52.214285714285715"/>
    <s v="theater"/>
    <s v="plays"/>
    <d v="2016-02-05T17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01"/>
    <n v="84.166666666666671"/>
    <s v="theater"/>
    <s v="plays"/>
    <d v="2015-08-19T12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4.2"/>
    <n v="186.07142857142858"/>
    <s v="theater"/>
    <s v="plays"/>
    <d v="2015-05-02T16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00"/>
    <n v="31.25"/>
    <s v="theater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85.5"/>
    <n v="41.222222222222221"/>
    <s v="theater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89"/>
    <n v="43.35"/>
    <s v="theater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00"/>
    <n v="64.516129032258064"/>
    <s v="theater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08.2"/>
    <n v="43.28"/>
    <s v="theater"/>
    <s v="plays"/>
    <d v="2015-02-05T07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07.80000000000001"/>
    <n v="77"/>
    <s v="theater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70.625"/>
    <n v="68.25"/>
    <s v="theater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52"/>
    <n v="19.487179487179485"/>
    <s v="theater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01.23076923076924"/>
    <n v="41.125"/>
    <s v="theater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28.33333333333334"/>
    <n v="27.5"/>
    <s v="theater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91.3"/>
    <n v="358.6875"/>
    <s v="theater"/>
    <s v="plays"/>
    <d v="2014-08-01T01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26.2"/>
    <n v="17.527777777777779"/>
    <s v="theater"/>
    <s v="plays"/>
    <d v="2016-05-20T06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90"/>
    <n v="50"/>
    <s v="theater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39"/>
    <n v="57.916666666666664"/>
    <s v="theater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02"/>
    <n v="29.705882352941178"/>
    <s v="theater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03"/>
    <n v="57.222222222222221"/>
    <s v="theater"/>
    <s v="plays"/>
    <d v="2015-08-09T11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d v="2016-04-19T18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01"/>
    <n v="64.468085106382972"/>
    <s v="theater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21.78"/>
    <n v="716.35294117647061"/>
    <s v="theater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d v="2016-04-28T10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50"/>
    <n v="41.666666666666664"/>
    <s v="theater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14.6"/>
    <n v="35.766666666666666"/>
    <s v="theater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02.05"/>
    <n v="88.739130434782609"/>
    <s v="theater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00"/>
    <n v="148.4848484848485"/>
    <s v="theater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01"/>
    <n v="51.794871794871796"/>
    <s v="theater"/>
    <s v="plays"/>
    <d v="2016-07-20T07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13.33333333333333"/>
    <n v="20"/>
    <s v="theater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04"/>
    <n v="52"/>
    <s v="theater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d v="2015-03-16T16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27.86666666666666"/>
    <n v="34.25"/>
    <s v="theater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18.8"/>
    <n v="125.05263157894737"/>
    <s v="theater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38.33333333333334"/>
    <n v="51.875"/>
    <s v="theater"/>
    <s v="plays"/>
    <d v="2014-07-06T13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d v="2015-06-03T01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21.2"/>
    <n v="125.37931034482759"/>
    <s v="theater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12.7"/>
    <n v="78.263888888888886"/>
    <s v="theater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00"/>
    <n v="51.724137931034484"/>
    <s v="theater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00"/>
    <n v="30.76923076923077"/>
    <s v="theater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06.86"/>
    <n v="74.208333333333329"/>
    <s v="theater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24.4"/>
    <n v="47.846153846153847"/>
    <s v="theater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d v="2016-05-28T16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05.5"/>
    <n v="60.285714285714285"/>
    <s v="theater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06.3"/>
    <n v="25.30952380952381"/>
    <s v="theater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05.4"/>
    <n v="136"/>
    <s v="theater"/>
    <s v="plays"/>
    <d v="2016-03-15T22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00"/>
    <n v="125"/>
    <s v="theater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03.76"/>
    <n v="66.512820512820511"/>
    <s v="theater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01.49999999999999"/>
    <n v="105"/>
    <s v="theater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04.4"/>
    <n v="145"/>
    <s v="theater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80"/>
    <n v="12"/>
    <s v="theater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d v="2014-07-02T09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01.2"/>
    <n v="79.89473684210526"/>
    <s v="theater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00"/>
    <n v="58.823529411764703"/>
    <s v="theater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10.00000000000001"/>
    <n v="55"/>
    <s v="theater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00"/>
    <n v="227.27272727272728"/>
    <s v="theater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00"/>
    <n v="307.69230769230768"/>
    <s v="theater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d v="2014-10-02T09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d v="2015-03-04T09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00.75"/>
    <n v="95.952380952380949"/>
    <s v="theater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00"/>
    <n v="41.029411764705884"/>
    <s v="theater"/>
    <s v="plays"/>
    <d v="2015-09-15T05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13.65"/>
    <n v="56.825000000000003"/>
    <s v="theater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01.56"/>
    <n v="137.24324324324326"/>
    <s v="theater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06"/>
    <n v="75.714285714285708"/>
    <s v="theater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02"/>
    <n v="99"/>
    <s v="theater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32"/>
    <n v="36.666666666666664"/>
    <s v="theater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00"/>
    <n v="125"/>
    <s v="theater"/>
    <s v="plays"/>
    <d v="2016-04-10T15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28"/>
    <n v="49.230769230769234"/>
    <s v="theater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26.2"/>
    <n v="78.875"/>
    <s v="theater"/>
    <s v="plays"/>
    <d v="2015-11-11T14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d v="2015-10-01T10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03.15"/>
    <n v="44.847826086956523"/>
    <s v="theater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80.44444444444446"/>
    <n v="43.5"/>
    <s v="theater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d v="2016-08-17T05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23"/>
    <n v="46.125"/>
    <s v="theater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05"/>
    <n v="39.375"/>
    <s v="theater"/>
    <s v="plays"/>
    <d v="2015-08-31T12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d v="2015-06-25T13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00"/>
    <n v="104.16666666666667"/>
    <s v="theater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00.4"/>
    <n v="31.375"/>
    <s v="theater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d v="2016-03-04T20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02"/>
    <n v="24.285714285714285"/>
    <s v="theater"/>
    <s v="plays"/>
    <d v="2015-09-04T04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04.80000000000001"/>
    <n v="40.9375"/>
    <s v="theater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01.83333333333333"/>
    <n v="61.1"/>
    <s v="theater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00"/>
    <n v="38.65"/>
    <s v="theater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d v="2015-08-11T19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00"/>
    <n v="171.42857142857142"/>
    <s v="theater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0.45454545454547"/>
    <n v="110.5"/>
    <s v="theater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44"/>
    <n v="22.90909090909091"/>
    <s v="theater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03.49999999999999"/>
    <n v="43.125"/>
    <s v="theater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02.4"/>
    <n v="47.407407407407405"/>
    <s v="theater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d v="2016-08-01T14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d v="2015-01-08T11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14.35"/>
    <n v="87.961538461538467"/>
    <s v="theater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d v="2014-10-30T15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00"/>
    <n v="55.555555555555557"/>
    <s v="theater"/>
    <s v="plays"/>
    <d v="2015-06-21T08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02.8"/>
    <n v="39.53846153846154"/>
    <s v="theater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00"/>
    <n v="20"/>
    <s v="theater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30"/>
    <n v="28.888888888888889"/>
    <s v="theater"/>
    <s v="plays"/>
    <d v="2015-04-26T01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00"/>
    <n v="35.714285714285715"/>
    <s v="theater"/>
    <s v="plays"/>
    <d v="2016-03-31T12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00"/>
    <n v="33.333333333333336"/>
    <s v="theater"/>
    <s v="plays"/>
    <d v="2014-07-30T06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87"/>
    <n v="58.571428571428569"/>
    <s v="theater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08.5"/>
    <n v="135.625"/>
    <s v="theater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15.5"/>
    <n v="30.9375"/>
    <s v="theater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d v="2014-12-21T12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26.6"/>
    <n v="22.607142857142858"/>
    <s v="theater"/>
    <s v="plays"/>
    <d v="2016-06-27T14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75"/>
    <n v="68.055555555555557"/>
    <s v="theater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27.25"/>
    <n v="72.714285714285708"/>
    <s v="theater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d v="2016-09-03T20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18.5"/>
    <n v="49.693548387096776"/>
    <s v="theater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07.72727272727273"/>
    <n v="79"/>
    <s v="theater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d v="2016-03-03T00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10.1"/>
    <n v="40.777777777777779"/>
    <s v="theater"/>
    <s v="plays"/>
    <d v="2014-09-02T23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02"/>
    <n v="59.411764705882355"/>
    <s v="theater"/>
    <s v="plays"/>
    <d v="2015-08-29T19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30"/>
    <n v="3.25"/>
    <s v="theater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00.05"/>
    <n v="81.673469387755105"/>
    <s v="theater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84"/>
    <n v="30.666666666666668"/>
    <s v="theater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30.26666666666665"/>
    <n v="61.0625"/>
    <s v="theater"/>
    <s v="plays"/>
    <d v="2016-08-14T09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05.45454545454544"/>
    <n v="29"/>
    <s v="theater"/>
    <s v="plays"/>
    <d v="2015-12-14T19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00"/>
    <n v="29.62962962962963"/>
    <s v="theater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36"/>
    <n v="66.666666666666671"/>
    <s v="theater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44.4"/>
    <n v="126.66666666666667"/>
    <s v="theater"/>
    <s v="plays"/>
    <d v="2014-06-09T12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00"/>
    <n v="62.5"/>
    <s v="theater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00.8"/>
    <n v="35.492957746478872"/>
    <s v="theater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24.8"/>
    <n v="69.333333333333329"/>
    <s v="theater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01"/>
    <n v="36.071428571428569"/>
    <s v="theater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d v="2015-03-04T23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d v="2016-09-30T16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d v="2014-09-27T22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20"/>
    <n v="88.235294117647058"/>
    <s v="theater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00"/>
    <n v="68.965517241379317"/>
    <s v="theater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e v="#DIV/0!"/>
    <s v="theater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1.9999999999999998E-4"/>
    <n v="1"/>
    <s v="theater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3.3333333333333333E-2"/>
    <n v="1"/>
    <s v="theater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20"/>
    <n v="100"/>
    <s v="theater"/>
    <s v="musical"/>
    <d v="2014-11-23T17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35.24"/>
    <n v="56.838709677419352"/>
    <s v="theater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d v="2017-01-13T22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36.457142857142856"/>
    <n v="127.6"/>
    <s v="theater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e v="#DIV/0!"/>
    <s v="theater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d v="2015-01-01T11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6.5454545454545459"/>
    <n v="108"/>
    <s v="theater"/>
    <s v="musical"/>
    <d v="2015-04-19T10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4.0000000000000001E-3"/>
    <n v="1"/>
    <s v="theater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5.5"/>
    <n v="18.333333333333332"/>
    <s v="theater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e v="#DIV/0!"/>
    <s v="theater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.1428571428571428"/>
    <n v="7.5"/>
    <s v="theater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e v="#DIV/0!"/>
    <s v="theater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d v="2016-03-07T23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0.1"/>
    <n v="1"/>
    <s v="theater"/>
    <s v="musical"/>
    <d v="2016-11-21T19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4.8099999999999996"/>
    <n v="60.125"/>
    <s v="theater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6"/>
    <n v="15"/>
    <s v="theater"/>
    <s v="musical"/>
    <d v="2016-09-30T12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04"/>
    <n v="97.5"/>
    <s v="theater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00"/>
    <n v="29.411764705882351"/>
    <s v="theater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04"/>
    <n v="57.777777777777779"/>
    <s v="theater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d v="2016-08-24T22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74.4"/>
    <n v="68.84210526315789"/>
    <s v="theater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16.26"/>
    <n v="73.582278481012665"/>
    <s v="theater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10.75"/>
    <n v="110.75"/>
    <s v="theater"/>
    <s v="plays"/>
    <d v="2016-06-01T16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0.66666666666666"/>
    <n v="75.5"/>
    <s v="theater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00"/>
    <n v="11.363636363636363"/>
    <s v="theater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11.00000000000001"/>
    <n v="92.5"/>
    <s v="theater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01.42500000000001"/>
    <n v="202.85"/>
    <s v="theater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04"/>
    <n v="26"/>
    <s v="theater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09.375"/>
    <n v="46.05263157894737"/>
    <s v="theater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15.16129032258064"/>
    <n v="51"/>
    <s v="theater"/>
    <s v="plays"/>
    <d v="2015-10-28T14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00"/>
    <n v="31.578947368421051"/>
    <s v="theater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00.85714285714286"/>
    <n v="88.25"/>
    <s v="theater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d v="2014-09-26T17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13.625"/>
    <n v="39.868421052631582"/>
    <s v="theater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00"/>
    <n v="145.16129032258064"/>
    <s v="theater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40"/>
    <n v="23.333333333333332"/>
    <s v="theater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28.75"/>
    <n v="64.375"/>
    <s v="theater"/>
    <s v="plays"/>
    <d v="2014-09-12T14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d v="2014-07-02T22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10.1"/>
    <n v="73.400000000000006"/>
    <s v="theater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12.76666666666667"/>
    <n v="99.5"/>
    <s v="theater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1.9"/>
    <n v="62.166666666666664"/>
    <s v="theater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d v="2014-06-16T01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00.245"/>
    <n v="200.49"/>
    <s v="theater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d v="2015-06-21T17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20"/>
    <n v="58.064516129032256"/>
    <s v="theater"/>
    <s v="plays"/>
    <d v="2014-11-27T10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d v="2015-03-01T23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26"/>
    <n v="74.117647058823536"/>
    <s v="theater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00.125"/>
    <n v="121.36363636363636"/>
    <s v="theater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55"/>
    <n v="39.743589743589745"/>
    <s v="theater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08"/>
    <n v="72"/>
    <s v="theater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10.52"/>
    <n v="40.632352941176471"/>
    <s v="theater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00.8"/>
    <n v="63"/>
    <s v="theater"/>
    <s v="plays"/>
    <d v="2014-10-15T09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21.2"/>
    <n v="33.666666666666664"/>
    <s v="theater"/>
    <s v="plays"/>
    <d v="2014-09-30T11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23.42857142857142"/>
    <n v="43.2"/>
    <s v="theater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21.33333333333334"/>
    <n v="140"/>
    <s v="theater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86"/>
    <n v="80.869565217391298"/>
    <s v="theater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00"/>
    <n v="53.846153846153847"/>
    <s v="theater"/>
    <s v="plays"/>
    <d v="2014-07-03T22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08.25"/>
    <n v="30.928571428571427"/>
    <s v="theater"/>
    <s v="plays"/>
    <d v="2014-06-25T11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d v="2015-04-03T08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55.75"/>
    <n v="51.916666666666664"/>
    <s v="theater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00.75"/>
    <n v="310"/>
    <s v="theater"/>
    <s v="plays"/>
    <d v="2015-05-09T15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39.4"/>
    <n v="26.021739130434781"/>
    <s v="theater"/>
    <s v="plays"/>
    <d v="2015-02-27T12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10"/>
    <n v="105"/>
    <s v="theater"/>
    <s v="plays"/>
    <d v="2015-06-22T12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00.8"/>
    <n v="114.54545454545455"/>
    <s v="theater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d v="2016-02-11T17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27"/>
    <n v="25.4"/>
    <s v="theater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00.75"/>
    <n v="61.060606060606062"/>
    <s v="theater"/>
    <s v="plays"/>
    <d v="2016-10-19T23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.31"/>
    <n v="60.064516129032256"/>
    <s v="theater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.24"/>
    <n v="72.400000000000006"/>
    <s v="theater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s v="theater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d v="2015-01-09T22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15.411764705882353"/>
    <n v="32.75"/>
    <s v="theater"/>
    <s v="plays"/>
    <d v="2015-01-24T07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e v="#DIV/0!"/>
    <s v="theater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28.466666666666669"/>
    <n v="61"/>
    <s v="theater"/>
    <s v="plays"/>
    <d v="2015-05-25T16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13.333333333333334"/>
    <n v="10"/>
    <s v="theater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0.66666666666666674"/>
    <n v="10"/>
    <s v="theater"/>
    <s v="plays"/>
    <d v="2015-03-23T13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21.428571428571427"/>
    <n v="37.5"/>
    <s v="theater"/>
    <s v="plays"/>
    <d v="2015-11-12T01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18"/>
    <n v="45"/>
    <s v="theater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20.125"/>
    <n v="100.625"/>
    <s v="theater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d v="2014-08-11T20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e v="#DIV/0!"/>
    <s v="theater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2"/>
    <n v="25"/>
    <s v="theater"/>
    <s v="plays"/>
    <d v="2014-09-06T00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e v="#DIV/0!"/>
    <s v="theater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e v="#DIV/0!"/>
    <s v="theater"/>
    <s v="plays"/>
    <d v="2014-07-04T22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s v="theater"/>
    <s v="plays"/>
    <d v="2014-08-10T11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.3764705882352941"/>
    <n v="202"/>
    <s v="theater"/>
    <s v="plays"/>
    <d v="2016-10-08T04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"/>
    <n v="25"/>
    <s v="theater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05"/>
    <n v="75"/>
    <s v="theater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00.44999999999999"/>
    <n v="215.25"/>
    <s v="theater"/>
    <s v="musical"/>
    <d v="2015-02-10T02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32.6"/>
    <n v="120.54545454545455"/>
    <s v="theater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20"/>
    <n v="111.11111111111111"/>
    <s v="theater"/>
    <s v="musical"/>
    <d v="2014-07-25T23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d v="2014-12-01T15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d v="2014-05-19T00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00"/>
    <n v="166.66666666666666"/>
    <s v="theater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06.24"/>
    <n v="47.428571428571431"/>
    <s v="theater"/>
    <s v="musical"/>
    <d v="2015-08-02T14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00"/>
    <n v="64.935064935064929"/>
    <s v="theater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00"/>
    <n v="55.555555555555557"/>
    <s v="theater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16.75"/>
    <n v="41.696428571428569"/>
    <s v="theater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3333333333329"/>
    <s v="theater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00"/>
    <n v="100"/>
    <s v="theater"/>
    <s v="musical"/>
    <d v="2015-06-13T17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46"/>
    <n v="38.421052631578945"/>
    <s v="theater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10.2"/>
    <n v="166.96969696969697"/>
    <s v="theater"/>
    <s v="musical"/>
    <d v="2016-11-29T01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08.2"/>
    <n v="94.912280701754383"/>
    <s v="theater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00"/>
    <n v="100"/>
    <s v="theater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00.25"/>
    <n v="143.21428571428572"/>
    <s v="theater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d v="2014-09-26T23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d v="2015-02-14T14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20"/>
    <n v="100"/>
    <s v="theater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01.75"/>
    <n v="75.370370370370367"/>
    <s v="theater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14.99999999999999"/>
    <n v="115"/>
    <s v="theater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50.75"/>
    <n v="100.5"/>
    <s v="theater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00.28571428571429"/>
    <n v="35.1"/>
    <s v="theater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0.66666666666666674"/>
    <n v="500"/>
    <s v="theater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.267605633802817"/>
    <n v="29"/>
    <s v="theater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e v="#DIV/0!"/>
    <s v="theater"/>
    <s v="musical"/>
    <d v="2016-11-22T12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e v="#DIV/0!"/>
    <s v="theater"/>
    <s v="musical"/>
    <d v="2014-07-06T11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.27999999999999997"/>
    <n v="17.5"/>
    <s v="theater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59.657142857142851"/>
    <n v="174"/>
    <s v="theater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"/>
    <n v="50"/>
    <s v="theater"/>
    <s v="musical"/>
    <d v="2015-06-07T08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1.6666666666666667"/>
    <n v="5"/>
    <s v="theater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4.4444444444444444E-3"/>
    <n v="1"/>
    <s v="theater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.4642857142857144"/>
    <n v="205"/>
    <s v="theater"/>
    <s v="musical"/>
    <d v="2014-08-10T12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.0199999999999996"/>
    <n v="100.5"/>
    <s v="theater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.004545454545454"/>
    <n v="55.0625"/>
    <s v="theater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8.52"/>
    <n v="47.333333333333336"/>
    <s v="theater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e v="#DIV/0!"/>
    <s v="theater"/>
    <s v="musical"/>
    <d v="2015-10-21T22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19.650000000000002"/>
    <n v="58.95"/>
    <s v="theater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e v="#DIV/0!"/>
    <s v="theater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2E-3"/>
    <n v="1.5"/>
    <s v="theater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6.6666666666666666E-2"/>
    <n v="5"/>
    <s v="theater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00"/>
    <n v="41.666666666666664"/>
    <s v="theater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01.25"/>
    <n v="53.289473684210527"/>
    <s v="theater"/>
    <s v="plays"/>
    <d v="2014-07-30T18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30"/>
    <n v="43.421052631578945"/>
    <s v="theater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09.55"/>
    <n v="199.18181818181819"/>
    <s v="theater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d v="2015-03-31T22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07.25"/>
    <n v="107.25"/>
    <s v="theater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27.99999999999997"/>
    <n v="57"/>
    <s v="theater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06.4"/>
    <n v="40.92307692307692"/>
    <s v="theater"/>
    <s v="plays"/>
    <d v="2015-07-17T16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43.33333333333334"/>
    <n v="21.5"/>
    <s v="theater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d v="2016-01-19T17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06"/>
    <n v="64.634146341463421"/>
    <s v="theater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08"/>
    <n v="38.571428571428569"/>
    <s v="theater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05.42"/>
    <n v="107.57142857142857"/>
    <s v="theater"/>
    <s v="plays"/>
    <d v="2015-06-16T20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9.16666666666667"/>
    <n v="27.5"/>
    <s v="theater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00"/>
    <n v="178.57142857142858"/>
    <s v="theater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00.2"/>
    <n v="62.625"/>
    <s v="theater"/>
    <s v="plays"/>
    <d v="2016-08-31T15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25"/>
    <n v="75"/>
    <s v="theater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16.66666666666667"/>
    <n v="70"/>
    <s v="theater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60"/>
    <n v="40"/>
    <s v="theater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12.5"/>
    <n v="64.285714285714292"/>
    <s v="theater"/>
    <s v="plays"/>
    <d v="2016-08-02T23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02.1"/>
    <n v="120.11764705882354"/>
    <s v="theater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00.824"/>
    <n v="1008.24"/>
    <s v="theater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01.25"/>
    <n v="63.28125"/>
    <s v="theater"/>
    <s v="plays"/>
    <d v="2015-07-29T22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00"/>
    <n v="21.666666666666668"/>
    <s v="theater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21.94"/>
    <n v="47.695652173913047"/>
    <s v="theater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21.3"/>
    <n v="56.05263157894737"/>
    <s v="theater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.105"/>
    <n v="70.166666666666671"/>
    <s v="theater"/>
    <s v="plays"/>
    <d v="2015-10-01T10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2.7"/>
    <n v="23.625"/>
    <s v="theater"/>
    <s v="plays"/>
    <d v="2014-10-04T01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d v="2015-06-11T13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3.8"/>
    <n v="9.5"/>
    <s v="theater"/>
    <s v="plays"/>
    <d v="2014-12-31T21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34.08"/>
    <n v="35.5"/>
    <s v="theater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0.2"/>
    <n v="10"/>
    <s v="theater"/>
    <s v="plays"/>
    <d v="2015-03-26T22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2.5999999999999999E-2"/>
    <n v="13"/>
    <s v="theater"/>
    <s v="plays"/>
    <d v="2014-09-01T15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16.254545454545454"/>
    <n v="89.4"/>
    <s v="theater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2.5"/>
    <n v="25"/>
    <s v="theater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0.02"/>
    <n v="1"/>
    <s v="theater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.2"/>
    <n v="65"/>
    <s v="theater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2"/>
    <n v="10"/>
    <s v="theater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0.04"/>
    <n v="1"/>
    <s v="theater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d v="2014-08-12T10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5"/>
    <n v="100"/>
    <s v="theater"/>
    <s v="plays"/>
    <d v="2014-11-12T16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1.3333333333333334E-2"/>
    <n v="1"/>
    <s v="theater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e v="#DIV/0!"/>
    <s v="theater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.2"/>
    <n v="20"/>
    <s v="theater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d v="2014-08-30T00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0.54999999999999993"/>
    <n v="5.5"/>
    <s v="theater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12.55"/>
    <n v="50.2"/>
    <s v="theater"/>
    <s v="plays"/>
    <d v="2016-06-18T14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0.2"/>
    <n v="10"/>
    <s v="theater"/>
    <s v="musical"/>
    <d v="2014-09-08T10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15"/>
    <n v="150"/>
    <s v="theater"/>
    <s v="musical"/>
    <d v="2014-07-02T23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e v="#DIV/0!"/>
    <s v="theater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e v="#DIV/0!"/>
    <s v="theater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e v="#DIV/0!"/>
    <s v="theater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e v="#DIV/0!"/>
    <s v="theater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5.5555555555555552E-2"/>
    <n v="10"/>
    <s v="theater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e v="#DIV/0!"/>
    <s v="theater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d v="2014-07-30T18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5"/>
    <n v="25"/>
    <s v="theater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e v="#DIV/0!"/>
    <s v="theater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e v="#DIV/0!"/>
    <s v="theater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e v="#DIV/0!"/>
    <s v="theater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e v="#DIV/0!"/>
    <s v="theater"/>
    <s v="musical"/>
    <d v="2016-05-09T17:49:51"/>
    <x v="3885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e v="#DIV/0!"/>
    <s v="theater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1.7500000000000002"/>
    <n v="17.5"/>
    <s v="theater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27.1"/>
    <n v="38.714285714285715"/>
    <s v="theater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16.826666666666668"/>
    <n v="315.5"/>
    <s v="theater"/>
    <s v="plays"/>
    <d v="2015-08-15T13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2.5"/>
    <n v="37.142857142857146"/>
    <s v="theater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e v="#DIV/0!"/>
    <s v="theater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21.55"/>
    <n v="128.27380952380952"/>
    <s v="theater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d v="2016-12-05T23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5"/>
    <n v="50"/>
    <s v="theater"/>
    <s v="plays"/>
    <d v="2015-02-28T01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10.625"/>
    <n v="42.5"/>
    <s v="theater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17.599999999999998"/>
    <n v="44"/>
    <s v="theater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2.56"/>
    <n v="50.875"/>
    <s v="theater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.25"/>
    <n v="62.5"/>
    <s v="theater"/>
    <s v="plays"/>
    <d v="2014-08-12T13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.4"/>
    <n v="27"/>
    <s v="theater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0.83333333333333337"/>
    <n v="25"/>
    <s v="theater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e v="#DIV/0!"/>
    <s v="theater"/>
    <s v="plays"/>
    <d v="2015-08-14T14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0.03"/>
    <n v="1.5"/>
    <s v="theater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67.333333333333329"/>
    <n v="63.125"/>
    <s v="theater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15.299999999999999"/>
    <n v="38.25"/>
    <s v="theater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8.6666666666666679"/>
    <n v="16.25"/>
    <s v="theater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0.22499999999999998"/>
    <n v="33.75"/>
    <s v="theater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d v="2015-09-07T13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d v="2014-11-26T15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6.6666666666666671E-3"/>
    <n v="1"/>
    <s v="theater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5714285714286"/>
    <s v="theater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36.36"/>
    <n v="33.666666666666664"/>
    <s v="theater"/>
    <s v="plays"/>
    <d v="2015-05-10T17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0.33333333333333337"/>
    <n v="5"/>
    <s v="theater"/>
    <s v="plays"/>
    <d v="2016-06-01T18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e v="#DIV/0!"/>
    <s v="theater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0.2857142857142857"/>
    <n v="10"/>
    <s v="theater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0.2"/>
    <n v="40"/>
    <s v="theater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1.7999999999999998"/>
    <n v="30"/>
    <s v="theater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.4"/>
    <n v="45"/>
    <s v="theater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e v="#DIV/0!"/>
    <s v="theater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15.266666666666667"/>
    <n v="57.25"/>
    <s v="theater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s v="theater"/>
    <s v="plays"/>
    <d v="2014-07-30T15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0.3"/>
    <n v="15"/>
    <s v="theater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"/>
    <n v="12.5"/>
    <s v="theater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13.020000000000001"/>
    <n v="93"/>
    <s v="theater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e v="#DIV/0!"/>
    <s v="theater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e v="#DIV/0!"/>
    <s v="theater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8.3333333333333332E-3"/>
    <n v="1"/>
    <s v="theater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11"/>
    <n v="45.833333333333336"/>
    <s v="theater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e v="#DIV/0!"/>
    <s v="theater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86.135181975736558"/>
    <n v="248.5"/>
    <s v="theater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0.1"/>
    <n v="5"/>
    <s v="theater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0.22"/>
    <n v="5.5"/>
    <s v="theater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0.90909090909090906"/>
    <n v="25"/>
    <s v="theater"/>
    <s v="plays"/>
    <d v="2014-11-24T20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e v="#DIV/0!"/>
    <s v="theater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35.64"/>
    <n v="137.07692307692307"/>
    <s v="theater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e v="#DIV/0!"/>
    <s v="theater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0.25"/>
    <n v="5"/>
    <s v="theater"/>
    <s v="plays"/>
    <d v="2015-05-15T14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.25"/>
    <n v="39"/>
    <s v="theater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.3666666666666663"/>
    <n v="50.5"/>
    <s v="theater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e v="#DIV/0!"/>
    <s v="theater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15.770000000000001"/>
    <n v="49.28125"/>
    <s v="theater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0.625"/>
    <n v="25"/>
    <s v="theater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5.0000000000000001E-4"/>
    <n v="1"/>
    <s v="theater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9.6153846153846159E-2"/>
    <n v="25"/>
    <s v="theater"/>
    <s v="plays"/>
    <d v="2015-10-26T13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e v="#DIV/0!"/>
    <s v="theater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e v="#DIV/0!"/>
    <s v="theater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24.285714285714285"/>
    <n v="53.125"/>
    <s v="theater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e v="#DIV/0!"/>
    <s v="theater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2.5000000000000001E-2"/>
    <n v="7"/>
    <s v="theater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2.049999999999997"/>
    <n v="40.0625"/>
    <s v="theater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1.5"/>
    <n v="11.25"/>
    <s v="theater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0.42"/>
    <n v="10.5"/>
    <s v="theater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.214285714285714"/>
    <n v="15"/>
    <s v="theater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e v="#DIV/0!"/>
    <s v="theater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.3"/>
    <n v="42"/>
    <s v="theater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14.249999999999998"/>
    <n v="71.25"/>
    <s v="theater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0.6"/>
    <n v="22.5"/>
    <s v="theater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24.117647058823529"/>
    <n v="41"/>
    <s v="theater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10.54"/>
    <n v="47.909090909090907"/>
    <s v="theater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7.3333333333333334E-2"/>
    <n v="5.5"/>
    <s v="theater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d v="2014-07-21T07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21.099999999999998"/>
    <n v="26.375"/>
    <s v="theater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2"/>
    <n v="29.09090909090909"/>
    <s v="theater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e v="#DIV/0!"/>
    <s v="theater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47.692307692307693"/>
    <n v="62"/>
    <s v="theater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.4500000000000002"/>
    <n v="217.5"/>
    <s v="theater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10.7"/>
    <n v="26.75"/>
    <s v="theater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18"/>
    <n v="64.285714285714292"/>
    <s v="theater"/>
    <s v="plays"/>
    <d v="2014-07-05T09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.083333333333333"/>
    <n v="175"/>
    <s v="theater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20"/>
    <n v="34"/>
    <s v="theater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.3333333333333339"/>
    <n v="9.5"/>
    <s v="theater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9.76"/>
    <n v="37.53846153846154"/>
    <s v="theater"/>
    <s v="plays"/>
    <d v="2016-05-06T08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37.75"/>
    <n v="11.615384615384615"/>
    <s v="theater"/>
    <s v="plays"/>
    <d v="2014-05-16T17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.1333333333333333"/>
    <n v="8"/>
    <s v="theater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e v="#DIV/0!"/>
    <s v="theater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.1818181818181817"/>
    <n v="23"/>
    <s v="theater"/>
    <s v="plays"/>
    <d v="2016-03-02T11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20"/>
    <n v="100"/>
    <s v="theater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.41"/>
    <n v="60.111111111111114"/>
    <s v="theater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6.0000000000000001E-3"/>
    <n v="3"/>
    <s v="theater"/>
    <s v="plays"/>
    <d v="2015-05-13T15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0.25"/>
    <n v="5"/>
    <s v="theater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35"/>
    <n v="17.5"/>
    <s v="theater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e v="#DIV/0!"/>
    <s v="theater"/>
    <s v="plays"/>
    <d v="2015-04-05T03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d v="2014-08-31T14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0.125"/>
    <n v="10"/>
    <s v="theater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37.75"/>
    <n v="32.357142857142854"/>
    <s v="theater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1.8399999999999999"/>
    <n v="5.75"/>
    <s v="theater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10.050000000000001"/>
    <n v="100.5"/>
    <s v="theater"/>
    <s v="plays"/>
    <d v="2015-02-15T09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0.2"/>
    <n v="1"/>
    <s v="theater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.3333333333333335"/>
    <n v="20"/>
    <s v="theater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6.6666666666666671E-3"/>
    <n v="2"/>
    <s v="theater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0.25"/>
    <n v="5"/>
    <s v="theater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6"/>
    <n v="15"/>
    <s v="theater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3.8860103626943006"/>
    <n v="25"/>
    <s v="theater"/>
    <s v="plays"/>
    <d v="2014-09-09T11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7.6"/>
    <n v="4.75"/>
    <s v="theater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e v="#DIV/0!"/>
    <s v="theater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.3"/>
    <n v="13"/>
    <s v="theater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e v="#DIV/0!"/>
    <s v="theater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1.4285714285714287E-2"/>
    <n v="1"/>
    <s v="theater"/>
    <s v="plays"/>
    <d v="2015-07-19T13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14.000000000000002"/>
    <n v="10"/>
    <s v="theater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.05"/>
    <n v="52.5"/>
    <s v="theater"/>
    <s v="plays"/>
    <d v="2014-09-04T11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8.6666666666666679"/>
    <n v="32.5"/>
    <s v="theater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0.82857142857142851"/>
    <n v="7.25"/>
    <s v="theater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d v="2015-03-23T22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0.83333333333333337"/>
    <n v="62.5"/>
    <s v="theater"/>
    <s v="plays"/>
    <d v="2014-10-26T16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d v="2015-01-31T21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e v="#DIV/0!"/>
    <s v="theater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.25"/>
    <n v="10"/>
    <s v="theater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5"/>
    <n v="62.5"/>
    <s v="theater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e v="#DIV/0!"/>
    <s v="theater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28.050000000000004"/>
    <n v="51"/>
    <s v="theater"/>
    <s v="plays"/>
    <d v="2014-06-05T17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e v="#DIV/0!"/>
    <s v="theater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16"/>
    <n v="66.666666666666671"/>
    <s v="theater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e v="#DIV/0!"/>
    <s v="theater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6.8287037037037033"/>
    <n v="59"/>
    <s v="theater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.4814814814814816"/>
    <n v="100"/>
    <s v="theater"/>
    <s v="plays"/>
    <d v="2015-04-03T16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36.85"/>
    <n v="147.4"/>
    <s v="theater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47.05"/>
    <n v="166.05882352941177"/>
    <s v="theater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11.428571428571429"/>
    <n v="40"/>
    <s v="theater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12.04"/>
    <n v="75.25"/>
    <s v="theater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60"/>
    <n v="60"/>
    <s v="theater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1.25"/>
    <n v="1250"/>
    <s v="theater"/>
    <s v="plays"/>
    <d v="2015-07-17T22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0.42"/>
    <n v="10.5"/>
    <s v="theater"/>
    <s v="plays"/>
    <d v="2016-09-06T06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0.21"/>
    <n v="7"/>
    <s v="theater"/>
    <s v="plays"/>
    <d v="2015-01-20T14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e v="#DIV/0!"/>
    <s v="theater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37.5"/>
    <n v="56.25"/>
    <s v="theater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0.02"/>
    <n v="1"/>
    <s v="theater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.1999999999999997"/>
    <n v="27.5"/>
    <s v="theater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0.08"/>
    <n v="16"/>
    <s v="theater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6.6666666666666666E-2"/>
    <n v="1"/>
    <s v="theater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e v="#DIV/0!"/>
    <s v="theater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22"/>
    <n v="55"/>
    <s v="theater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e v="#DIV/0!"/>
    <s v="theater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17.62"/>
    <n v="41.952380952380949"/>
    <s v="theater"/>
    <s v="plays"/>
    <d v="2014-06-19T10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53"/>
    <n v="88.333333333333329"/>
    <s v="theater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2.5333333333333332"/>
    <n v="23.75"/>
    <s v="theater"/>
    <s v="plays"/>
    <d v="2016-03-31T22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2.5"/>
    <n v="35.714285714285715"/>
    <s v="theater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2.85"/>
    <n v="57"/>
    <s v="theater"/>
    <s v="plays"/>
    <d v="2014-06-23T11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e v="#DIV/0!"/>
    <s v="theater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.4210526315789473"/>
    <n v="15"/>
    <s v="theater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19.25"/>
    <n v="64.166666666666671"/>
    <s v="theater"/>
    <s v="plays"/>
    <d v="2015-04-29T09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0.67500000000000004"/>
    <n v="6.75"/>
    <s v="theater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0.16666666666666669"/>
    <n v="25"/>
    <s v="theater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60.9"/>
    <n v="179.11764705882354"/>
    <s v="theater"/>
    <s v="plays"/>
    <d v="2015-09-27T21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d v="2017-01-13T18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34.4"/>
    <n v="33.07692307692308"/>
    <s v="theater"/>
    <s v="plays"/>
    <d v="2015-02-28T07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16.5"/>
    <n v="27.5"/>
    <s v="theater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e v="#DIV/0!"/>
    <s v="theater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0.4"/>
    <n v="2"/>
    <s v="theater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.0571428571428572"/>
    <n v="18.5"/>
    <s v="theater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26.727272727272727"/>
    <n v="35"/>
    <s v="theater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e v="#DIV/0!"/>
    <s v="theater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8.9"/>
    <n v="222.5"/>
    <s v="theater"/>
    <s v="plays"/>
    <d v="2016-12-21T12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e v="#DIV/0!"/>
    <s v="theater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0.16666666666666669"/>
    <n v="5"/>
    <s v="theater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e v="#DIV/0!"/>
    <s v="theater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2"/>
    <n v="1.5"/>
    <s v="theater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21.685714285714287"/>
    <n v="126.5"/>
    <s v="theater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0.33333333333333337"/>
    <n v="10"/>
    <s v="theater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0.2857142857142857"/>
    <n v="10"/>
    <s v="theater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4.7"/>
    <n v="9.4"/>
    <s v="theater"/>
    <s v="plays"/>
    <d v="2015-11-20T23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e v="#DIV/0!"/>
    <s v="theater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10.8"/>
    <n v="72"/>
    <s v="theater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4.8"/>
    <n v="30"/>
    <s v="theater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.2"/>
    <n v="10.666666666666666"/>
    <s v="theater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12.75"/>
    <n v="25.5"/>
    <s v="theater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1.8181818181818181E-2"/>
    <n v="20"/>
    <s v="theater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.4"/>
    <n v="15"/>
    <s v="theater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36.5"/>
    <n v="91.25"/>
    <s v="theater"/>
    <s v="plays"/>
    <d v="2014-10-21T23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2.666666666666667"/>
    <n v="800"/>
    <s v="theater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11.428571428571429"/>
    <n v="80"/>
    <s v="theater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e v="#DIV/0!"/>
    <s v="theater"/>
    <s v="plays"/>
    <d v="2016-01-31T18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e v="#DIV/0!"/>
    <s v="theater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.1111111111111112"/>
    <n v="50"/>
    <s v="theater"/>
    <s v="plays"/>
    <d v="2016-09-02T15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e v="#DIV/0!"/>
    <s v="theater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e v="#DIV/0!"/>
    <s v="theater"/>
    <s v="plays"/>
    <d v="2017-01-25T16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d v="2016-05-15T15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66666666666668"/>
    <s v="theater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.0500000000000003"/>
    <n v="10.25"/>
    <s v="theater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1.9666666666666666"/>
    <n v="59"/>
    <s v="theater"/>
    <s v="plays"/>
    <d v="2017-03-03T00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e v="#DIV/0!"/>
    <s v="theater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d v="2016-07-21T10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0.04"/>
    <n v="1"/>
    <s v="theater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0.2"/>
    <n v="1"/>
    <s v="theater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475B9-803C-9A44-A346-248BC718C2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B72E3-FD4E-8448-AD3A-A290C424FA6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FDB52-8383-004A-B896-A97C8A2DCD4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Normal="116" workbookViewId="0">
      <selection activeCell="W2" sqref="W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9.6640625" customWidth="1"/>
    <col min="17" max="17" width="16.33203125" customWidth="1"/>
    <col min="18" max="18" width="16.83203125" customWidth="1"/>
    <col min="19" max="19" width="22" style="10" customWidth="1"/>
    <col min="20" max="20" width="17.33203125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(((I2/60)/60)/24)+DATE(1970,1,1)+(-5/24)</f>
        <v>42207.916666666664</v>
      </c>
      <c r="T2" s="11">
        <f>(J2/86400)+25569+(-5/24)</f>
        <v>42176.798738425925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(((I3/60)/60)/24)+DATE(1970,1,1)+(-5/24)</f>
        <v>42796.392164351848</v>
      </c>
      <c r="T3" s="11">
        <f t="shared" ref="T3:T66" si="5">(J3/86400)+25569+(-5/24)</f>
        <v>42766.392164351848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42230.027499999997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41701.693483796298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(((I67/60)/60)/24)+DATE(1970,1,1)+(-5/24)</f>
        <v>41862.040972222218</v>
      </c>
      <c r="T67" s="11">
        <f t="shared" ref="T67:T130" si="11">(J67/86400)+25569+(-5/24)</f>
        <v>41835.612893518519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40996.936539351846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41099.950543981475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40322.331053240741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41214.586504629631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41717.834699074076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(((I131/60)/60)/24)+DATE(1970,1,1)+(-5/24)</f>
        <v>41942.728969907403</v>
      </c>
      <c r="T131" s="11">
        <f t="shared" ref="T131:T194" si="17">(J131/86400)+25569+(-5/24)</f>
        <v>41882.728969907403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41778.707083333335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(((I195/60)/60)/24)+DATE(1970,1,1)+(-5/24)</f>
        <v>41971.768124999995</v>
      </c>
      <c r="T195" s="11">
        <f t="shared" ref="T195:T258" si="23">(J195/86400)+25569+(-5/24)</f>
        <v>41911.726458333331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42320.876145833332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42713.754166666666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40266.454374999994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42263.744328703702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(((I259/60)/60)/24)+DATE(1970,1,1)+(-5/24)</f>
        <v>42509.418541666666</v>
      </c>
      <c r="T259" s="11">
        <f t="shared" ref="T259:T322" si="29">(J259/86400)+25569+(-5/24)</f>
        <v>42479.418541666666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40637.658217592594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41611.891909722217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42089.519687499997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(((I323/60)/60)/24)+DATE(1970,1,1)+(-5/24)</f>
        <v>42682.27993055556</v>
      </c>
      <c r="T323" s="11">
        <f t="shared" ref="T323:T386" si="35">(J323/86400)+25569+(-5/24)</f>
        <v>42647.238263888888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(((I387/60)/60)/24)+DATE(1970,1,1)+(-5/24)</f>
        <v>41964.41783564815</v>
      </c>
      <c r="T387" s="11">
        <f t="shared" ref="T387:T450" si="41">(J387/86400)+25569+(-5/24)</f>
        <v>41934.376168981478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41673.854745370372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40864.833923611106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41646.419699074067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41360.762268518512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42285.700694444444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(((I451/60)/60)/24)+DATE(1970,1,1)+(-5/24)</f>
        <v>41564.359780092593</v>
      </c>
      <c r="T451" s="11">
        <f t="shared" ref="T451:T514" si="47">(J451/86400)+25569+(-5/24)</f>
        <v>41534.359780092593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40970.794236111113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41547.486122685186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41040.959293981483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42447.688541666663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40247.677673611106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(((I515/60)/60)/24)+DATE(1970,1,1)+(-5/24)</f>
        <v>42597.083333333336</v>
      </c>
      <c r="T515" s="11">
        <f t="shared" ref="T515:T578" si="53">(J515/86400)+25569+(-5/24)</f>
        <v>42552.445659722223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42179.136655092589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(((I579/60)/60)/24)+DATE(1970,1,1)+(-5/24)</f>
        <v>42510.380810185183</v>
      </c>
      <c r="T579" s="11">
        <f t="shared" ref="T579:T642" si="59">(J579/86400)+25569+(-5/24)</f>
        <v>42450.380810185183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42507.090995370367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42683.211979166663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(((I643/60)/60)/24)+DATE(1970,1,1)+(-5/24)</f>
        <v>42229.361666666664</v>
      </c>
      <c r="T643" s="11">
        <f t="shared" ref="T643:T706" si="65">(J643/86400)+25569+(-5/24)</f>
        <v>42199.361666666664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41866.722743055558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(((I707/60)/60)/24)+DATE(1970,1,1)+(-5/24)</f>
        <v>42756.283310185179</v>
      </c>
      <c r="T707" s="11">
        <f t="shared" ref="T707:T770" si="71">(J707/86400)+25569+(-5/24)</f>
        <v>42726.283310185179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42184.608206018514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(((I771/60)/60)/24)+DATE(1970,1,1)+(-5/24)</f>
        <v>41634.788124999999</v>
      </c>
      <c r="T771" s="11">
        <f t="shared" ref="T771:T834" si="77">(J771/86400)+25569+(-5/24)</f>
        <v>41604.788124999999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42100.527604166666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41555.665312499994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41122.813935185179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41072.842384259253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(((I835/60)/60)/24)+DATE(1970,1,1)+(-5/24)</f>
        <v>41748.669849537036</v>
      </c>
      <c r="T835" s="11">
        <f t="shared" ref="T835:T898" si="83">(J835/86400)+25569+(-5/24)</f>
        <v>41718.669849537036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41526.384062499994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41342.637233796289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41183.958796296291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(((I899/60)/60)/24)+DATE(1970,1,1)+(-5/24)</f>
        <v>41241.52208333333</v>
      </c>
      <c r="T899" s="11">
        <f t="shared" ref="T899:T962" si="89">(J899/86400)+25569+(-5/24)</f>
        <v>41211.480416666665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41562.463217592587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(((I963/60)/60)/24)+DATE(1970,1,1)+(-5/24)</f>
        <v>42786.583333333336</v>
      </c>
      <c r="T963" s="11">
        <f t="shared" ref="T963:T1026" si="95">(J963/86400)+25569+(-5/24)</f>
        <v>42740.485358796293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42506.208657407406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42574.459317129622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42748.851388888885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(((I1027/60)/60)/24)+DATE(1970,1,1)+(-5/24)</f>
        <v>42079.583761574067</v>
      </c>
      <c r="T1027" s="11">
        <f t="shared" ref="T1027:T1090" si="101">(J1027/86400)+25569+(-5/24)</f>
        <v>42049.625428240739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42440.162777777776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(((I1091/60)/60)/24)+DATE(1970,1,1)+(-5/24)</f>
        <v>42180.981192129628</v>
      </c>
      <c r="T1091" s="11">
        <f t="shared" ref="T1091:T1154" si="107">(J1091/86400)+25569+(-5/24)</f>
        <v>42150.981192129628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(((I1155/60)/60)/24)+DATE(1970,1,1)+(-5/24)</f>
        <v>42173.505844907406</v>
      </c>
      <c r="T1155" s="11">
        <f t="shared" ref="T1155:T1218" si="113">(J1155/86400)+25569+(-5/24)</f>
        <v>42143.505844907406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42772.567743055552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(((I1219/60)/60)/24)+DATE(1970,1,1)+(-5/24)</f>
        <v>42565.6011574074</v>
      </c>
      <c r="T1219" s="11">
        <f t="shared" ref="T1219:T1282" si="119">(J1219/86400)+25569+(-5/24)</f>
        <v>42535.6011574074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41355.617164351854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42445.614722222221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40933.648634259254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(((I1283/60)/60)/24)+DATE(1970,1,1)+(-5/24)</f>
        <v>41483.535138888888</v>
      </c>
      <c r="T1283" s="11">
        <f t="shared" ref="T1283:T1346" si="125">(J1283/86400)+25569+(-5/24)</f>
        <v>41463.535138888888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(((I1347/60)/60)/24)+DATE(1970,1,1)+(-5/24)</f>
        <v>41834.606006944443</v>
      </c>
      <c r="T1347" s="11">
        <f t="shared" ref="T1347:T1410" si="131">(J1347/86400)+25569+(-5/24)</f>
        <v>41799.606006944443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42087.594976851855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(((I1411/60)/60)/24)+DATE(1970,1,1)+(-5/24)</f>
        <v>42004.966840277775</v>
      </c>
      <c r="T1411" s="11">
        <f t="shared" ref="T1411:T1474" si="137">(J1411/86400)+25569+(-5/24)</f>
        <v>41944.925173611111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(((I1475/60)/60)/24)+DATE(1970,1,1)+(-5/24)</f>
        <v>40969.771284722221</v>
      </c>
      <c r="T1475" s="11">
        <f t="shared" ref="T1475:T1538" si="143">(J1475/86400)+25569+(-5/24)</f>
        <v>40939.771284722221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41136.649722222217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40254.242002314808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(((I1539/60)/60)/24)+DATE(1970,1,1)+(-5/24)</f>
        <v>42588.541666666664</v>
      </c>
      <c r="T1539" s="11">
        <f t="shared" ref="T1539:T1602" si="149">(J1539/86400)+25569+(-5/24)</f>
        <v>42552.106793981475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41671.728530092594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42068.896087962959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41790.848981481475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(((I1603/60)/60)/24)+DATE(1970,1,1)+(-5/24)</f>
        <v>40667.884641203702</v>
      </c>
      <c r="T1603" s="11">
        <f t="shared" ref="T1603:T1666" si="155">(J1603/86400)+25569+(-5/24)</f>
        <v>40637.884641203702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41794.772789351853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41579.639664351846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40939.553449074076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(((I1667/60)/60)/24)+DATE(1970,1,1)+(-5/24)</f>
        <v>40595.916666666664</v>
      </c>
      <c r="T1667" s="11">
        <f t="shared" ref="T1667:T1730" si="161">(J1667/86400)+25569+(-5/24)</f>
        <v>40564.441122685181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40313.722210648142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40973.517905092587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41841.355486111112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42341.382962962962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42460.773587962962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(((I1731/60)/60)/24)+DATE(1970,1,1)+(-5/24)</f>
        <v>42530.843819444439</v>
      </c>
      <c r="T1731" s="11">
        <f t="shared" ref="T1731:T1794" si="167">(J1731/86400)+25569+(-5/24)</f>
        <v>42470.843819444439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(((I1795/60)/60)/24)+DATE(1970,1,1)+(-5/24)</f>
        <v>41970.724999999999</v>
      </c>
      <c r="T1795" s="11">
        <f t="shared" ref="T1795:T1858" si="173">(J1795/86400)+25569+(-5/24)</f>
        <v>41940.683333333327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41634.588680555556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(((I1859/60)/60)/24)+DATE(1970,1,1)+(-5/24)</f>
        <v>41894.560335648144</v>
      </c>
      <c r="T1859" s="11">
        <f t="shared" ref="T1859:T1922" si="179">(J1859/86400)+25569+(-5/24)</f>
        <v>41864.560335648144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42755.284421296295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41680.375069444439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(((I1923/60)/60)/24)+DATE(1970,1,1)+(-5/24)</f>
        <v>41104.013229166667</v>
      </c>
      <c r="T1923" s="11">
        <f t="shared" ref="T1923:T1986" si="185">(J1923/86400)+25569+(-5/24)</f>
        <v>41074.013229166667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41773.724201388883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41871.637268518512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(((I1987/60)/60)/24)+DATE(1970,1,1)+(-5/24)</f>
        <v>42584.749999999993</v>
      </c>
      <c r="T1987" s="11">
        <f t="shared" ref="T1987:T2050" si="191">(J1987/86400)+25569+(-5/24)</f>
        <v>42555.490405092591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42413.225497685184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42048.605543981474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41578.718784722216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(((I2051/60)/60)/24)+DATE(1970,1,1)+(-5/24)</f>
        <v>41610.749305555553</v>
      </c>
      <c r="T2051" s="11">
        <f t="shared" ref="T2051:T2114" si="197">(J2051/86400)+25569+(-5/24)</f>
        <v>41575.319016203699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40395.506388888891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40555.114328703705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(((I2115/60)/60)/24)+DATE(1970,1,1)+(-5/24)</f>
        <v>41905.657129629624</v>
      </c>
      <c r="T2115" s="11">
        <f t="shared" ref="T2115:T2178" si="203">(J2115/86400)+25569+(-5/24)</f>
        <v>41870.657129629624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40463.819849537038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42045.297025462962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(((I2179/60)/60)/24)+DATE(1970,1,1)+(-5/24)</f>
        <v>42527.042442129627</v>
      </c>
      <c r="T2179" s="11">
        <f t="shared" ref="T2179:T2242" si="209">(J2179/86400)+25569+(-5/24)</f>
        <v>42502.042442129627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42331.170590277776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(((I2243/60)/60)/24)+DATE(1970,1,1)+(-5/24)</f>
        <v>42796.619212962956</v>
      </c>
      <c r="T2243" s="11">
        <f t="shared" ref="T2243:T2306" si="215">(J2243/86400)+25569+(-5/24)</f>
        <v>42766.619212962956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41660.500196759254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42338.500775462962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42020.598368055558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(((I2307/60)/60)/24)+DATE(1970,1,1)+(-5/24)</f>
        <v>41859.541666666664</v>
      </c>
      <c r="T2307" s="11">
        <f t="shared" ref="T2307:T2370" si="221">(J2307/86400)+25569+(-5/24)</f>
        <v>41834.486944444441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41004.594131944446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(((I2371/60)/60)/24)+DATE(1970,1,1)+(-5/24)</f>
        <v>42410.60429398148</v>
      </c>
      <c r="T2371" s="11">
        <f t="shared" ref="T2371:T2434" si="227">(J2371/86400)+25569+(-5/24)</f>
        <v>42380.60429398148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(((I2435/60)/60)/24)+DATE(1970,1,1)+(-5/24)</f>
        <v>42427.691469907404</v>
      </c>
      <c r="T2435" s="11">
        <f t="shared" ref="T2435:T2498" si="233">(J2435/86400)+25569+(-5/24)</f>
        <v>42397.691469907404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42052.458657407406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41327.788101851846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(((I2499/60)/60)/24)+DATE(1970,1,1)+(-5/24)</f>
        <v>40760.670578703699</v>
      </c>
      <c r="T2499" s="11">
        <f t="shared" ref="T2499:T2562" si="239">(J2499/86400)+25569+(-5/24)</f>
        <v>40730.670578703699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41226.440243055556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40127.492037037031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42026.929837962962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42093.651689814811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(((I2563/60)/60)/24)+DATE(1970,1,1)+(-5/24)</f>
        <v>42290.320474537039</v>
      </c>
      <c r="T2563" s="11">
        <f t="shared" ref="T2563:T2626" si="245">(J2563/86400)+25569+(-5/24)</f>
        <v>42260.320474537039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42237.814571759256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41150.693854166668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(((I2627/60)/60)/24)+DATE(1970,1,1)+(-5/24)</f>
        <v>42683.643611111103</v>
      </c>
      <c r="T2627" s="11">
        <f t="shared" ref="T2627:T2690" si="251">(J2627/86400)+25569+(-5/24)</f>
        <v>42658.601944444446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42689.374016203707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42055.392662037033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42767.480185185188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42275.380381944444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42027.910532407404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(((I2691/60)/60)/24)+DATE(1970,1,1)+(-5/24)</f>
        <v>42581.753356481473</v>
      </c>
      <c r="T2691" s="11">
        <f t="shared" ref="T2691:T2754" si="257">(J2691/86400)+25569+(-5/24)</f>
        <v>42551.75335648148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41044.439780092587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(((I2755/60)/60)/24)+DATE(1970,1,1)+(-5/24)</f>
        <v>41147.692395833328</v>
      </c>
      <c r="T2755" s="11">
        <f t="shared" ref="T2755:T2818" si="263">(J2755/86400)+25569+(-5/24)</f>
        <v>41117.692395833328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(((I2819/60)/60)/24)+DATE(1970,1,1)+(-5/24)</f>
        <v>42063.42664351852</v>
      </c>
      <c r="T2819" s="11">
        <f t="shared" ref="T2819:T2882" si="269">(J2819/86400)+25569+(-5/24)</f>
        <v>42023.42664351852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41784.744155092594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(((I2883/60)/60)/24)+DATE(1970,1,1)+(-5/24)</f>
        <v>41976.430972222217</v>
      </c>
      <c r="T2883" s="11">
        <f t="shared" ref="T2883:T2946" si="275">(J2883/86400)+25569+(-5/24)</f>
        <v>41916.389305555553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(((I2947/60)/60)/24)+DATE(1970,1,1)+(-5/24)</f>
        <v>42147.931250000001</v>
      </c>
      <c r="T2947" s="11">
        <f t="shared" ref="T2947:T3010" si="281">(J2947/86400)+25569+(-5/24)</f>
        <v>42117.931250000001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(((I3011/60)/60)/24)+DATE(1970,1,1)+(-5/24)</f>
        <v>41969.403240740743</v>
      </c>
      <c r="T3011" s="11">
        <f t="shared" ref="T3011:T3074" si="287">(J3011/86400)+25569+(-5/24)</f>
        <v>41939.361574074072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41919.915277777771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41975.692847222221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(((I3075/60)/60)/24)+DATE(1970,1,1)+(-5/24)</f>
        <v>42169.59652777778</v>
      </c>
      <c r="T3075" s="11">
        <f t="shared" ref="T3075:T3138" si="293">(J3075/86400)+25569+(-5/24)</f>
        <v>42111.475694444445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41760.700706018521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42241.220787037033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42509.166203703702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42426.809745370367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42800.511793981474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(((I3139/60)/60)/24)+DATE(1970,1,1)+(-5/24)</f>
        <v>42858.591666666667</v>
      </c>
      <c r="T3139" s="11">
        <f t="shared" ref="T3139:T3202" si="299">(J3139/86400)+25569+(-5/24)</f>
        <v>42807.676724537036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41909.761053240734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41858.553449074076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(((I3203/60)/60)/24)+DATE(1970,1,1)+(-5/24)</f>
        <v>41882.558761574073</v>
      </c>
      <c r="T3203" s="11">
        <f t="shared" ref="T3203:T3266" si="305">(J3203/86400)+25569+(-5/24)</f>
        <v>41861.558761574073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41834.378240740734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(((I3267/60)/60)/24)+DATE(1970,1,1)+(-5/24)</f>
        <v>42341.499999999993</v>
      </c>
      <c r="T3267" s="11">
        <f t="shared" ref="T3267:T3330" si="311">(J3267/86400)+25569+(-5/24)</f>
        <v>42311.503645833327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41931.474606481475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42538.527499999997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(((I3331/60)/60)/24)+DATE(1970,1,1)+(-5/24)</f>
        <v>41847.75</v>
      </c>
      <c r="T3331" s="11">
        <f t="shared" ref="T3331:T3394" si="317">(J3331/86400)+25569+(-5/24)</f>
        <v>41837.114675925921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42062.088078703702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42053.524293981478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(((I3395/60)/60)/24)+DATE(1970,1,1)+(-5/24)</f>
        <v>41948.823611111111</v>
      </c>
      <c r="T3395" s="11">
        <f t="shared" ref="T3395:T3458" si="323">(J3395/86400)+25569+(-5/24)</f>
        <v>41923.713310185187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42140.503981481474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41764.238298611112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41941.543703703697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42544.605995370366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41775.854803240734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42100.719525462962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(((I3459/60)/60)/24)+DATE(1970,1,1)+(-5/24)</f>
        <v>42047.040972222218</v>
      </c>
      <c r="T3459" s="11">
        <f t="shared" ref="T3459:T3522" si="329">(J3459/86400)+25569+(-5/24)</f>
        <v>42016.498344907406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42053.708587962959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41915.554502314808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42419.711087962962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41794.609189814808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(((I3523/60)/60)/24)+DATE(1970,1,1)+(-5/24)</f>
        <v>41911.153009259258</v>
      </c>
      <c r="T3523" s="11">
        <f t="shared" ref="T3523:T3586" si="335">(J3523/86400)+25569+(-5/24)</f>
        <v>41881.153009259258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42248.431828703702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41923.146018518521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42236.414918981478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(((I3587/60)/60)/24)+DATE(1970,1,1)+(-5/24)</f>
        <v>41994.507986111108</v>
      </c>
      <c r="T3587" s="11">
        <f t="shared" ref="T3587:T3650" si="341">(J3587/86400)+25569+(-5/24)</f>
        <v>41964.507986111108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42506.501041666663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42429.783391203702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42660.923912037033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(((I3651/60)/60)/24)+DATE(1970,1,1)+(-5/24)</f>
        <v>41806.504560185182</v>
      </c>
      <c r="T3651" s="11">
        <f t="shared" ref="T3651:T3714" si="347">(J3651/86400)+25569+(-5/24)</f>
        <v>41780.504560185182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41802.365949074076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42133.963738425919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(((I3715/60)/60)/24)+DATE(1970,1,1)+(-5/24)</f>
        <v>42525.529699074068</v>
      </c>
      <c r="T3715" s="11">
        <f t="shared" ref="T3715:T3778" si="353">(J3715/86400)+25569+(-5/24)</f>
        <v>42505.529699074068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41943.544699074067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42465.283101851848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(((I3779/60)/60)/24)+DATE(1970,1,1)+(-5/24)</f>
        <v>41908.958333333328</v>
      </c>
      <c r="T3779" s="11">
        <f t="shared" ref="T3779:T3842" si="359">(J3779/86400)+25569+(-5/24)</f>
        <v>41886.903020833335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(((I3843/60)/60)/24)+DATE(1970,1,1)+(-5/24)</f>
        <v>41840.57739583333</v>
      </c>
      <c r="T3843" s="11">
        <f t="shared" ref="T3843:T3906" si="365">(J3843/86400)+25569+(-5/24)</f>
        <v>41780.57739583333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42128.222731481474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41867.443946759253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(((I3907/60)/60)/24)+DATE(1970,1,1)+(-5/24)</f>
        <v>42166.749999999993</v>
      </c>
      <c r="T3907" s="11">
        <f t="shared" ref="T3907:T3970" si="371">(J3907/86400)+25569+(-5/24)</f>
        <v>42124.415543981479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42114.610601851855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(((I3971/60)/60)/24)+DATE(1970,1,1)+(-5/24)</f>
        <v>42610.954861111109</v>
      </c>
      <c r="T3971" s="11">
        <f t="shared" ref="T3971:T4034" si="377">(J3971/86400)+25569+(-5/24)</f>
        <v>42601.646365740737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41920.75513888889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41950.058611111112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41990.375775462962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(((I4035/60)/60)/24)+DATE(1970,1,1)+(-5/24)</f>
        <v>42645.166666666664</v>
      </c>
      <c r="T4035" s="11">
        <f t="shared" ref="T4035:T4098" si="383">(J4035/86400)+25569+(-5/24)</f>
        <v>42614.06046296296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41804.728750000002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42496.862442129626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41761.601817129624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42534.724988425922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42078.136874999997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41905.587372685179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(((I4099/60)/60)/24)+DATE(1970,1,1)+(-5/24)</f>
        <v>42400.788194444445</v>
      </c>
      <c r="T4099" s="11">
        <f t="shared" ref="T4099:T4115" si="389">(J4099/86400)+25569+(-5/24)</f>
        <v>42344.616168981483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42766.823344907403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live">
      <formula>NOT(ISERROR(SEARCH("live",F1)))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cancelled">
      <formula>NOT(ISERROR(SEARCH("cancelled",F1)))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Cancelled">
      <formula>NOT(ISERROR(SEARCH("Cancelled",F1)))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7EE9-93DA-1B44-8C44-BE544B769505}">
  <sheetPr codeName="Sheet1"/>
  <dimension ref="A1:F14"/>
  <sheetViews>
    <sheetView workbookViewId="0">
      <selection activeCell="P19" sqref="P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8321</v>
      </c>
    </row>
    <row r="3" spans="1:6" x14ac:dyDescent="0.2">
      <c r="A3" s="6" t="s">
        <v>8323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3A032-61BB-BB4F-A60C-5A5261DDC850}">
  <sheetPr codeName="Sheet2"/>
  <dimension ref="A1:F46"/>
  <sheetViews>
    <sheetView topLeftCell="A2" zoomScale="87" workbookViewId="0">
      <selection activeCell="V7" sqref="V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8321</v>
      </c>
    </row>
    <row r="3" spans="1:6" x14ac:dyDescent="0.2">
      <c r="A3" s="6" t="s">
        <v>8323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8325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8326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8327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8328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8329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8330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8331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8332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8333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8334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8335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8336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8337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8338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8339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8340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8341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8342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8343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8344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8345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8346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8347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8348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8349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8350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8351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8352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8354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8355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8356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8357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8358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8359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8360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8361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8362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8363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8364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8324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8320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D7DB-F5BB-E847-9AA2-825A8883D29C}">
  <dimension ref="A2:F19"/>
  <sheetViews>
    <sheetView workbookViewId="0">
      <selection activeCell="K26" sqref="K26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8264</v>
      </c>
      <c r="B2" t="s">
        <v>8321</v>
      </c>
    </row>
    <row r="3" spans="1:6" x14ac:dyDescent="0.2">
      <c r="A3" s="6" t="s">
        <v>8379</v>
      </c>
      <c r="B3" t="s">
        <v>8321</v>
      </c>
    </row>
    <row r="5" spans="1:6" x14ac:dyDescent="0.2">
      <c r="A5" s="6" t="s">
        <v>8323</v>
      </c>
      <c r="B5" s="6" t="s">
        <v>8322</v>
      </c>
    </row>
    <row r="6" spans="1:6" x14ac:dyDescent="0.2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2" t="s">
        <v>8373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2">
      <c r="A8" s="12" t="s">
        <v>8374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2">
      <c r="A9" s="12" t="s">
        <v>8375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2">
      <c r="A10" s="12" t="s">
        <v>8376</v>
      </c>
      <c r="B10" s="8">
        <v>27</v>
      </c>
      <c r="C10" s="8">
        <v>103</v>
      </c>
      <c r="D10" s="8"/>
      <c r="E10" s="8">
        <v>193</v>
      </c>
      <c r="F10" s="8">
        <v>323</v>
      </c>
    </row>
    <row r="11" spans="1:6" x14ac:dyDescent="0.2">
      <c r="A11" s="12" t="s">
        <v>8367</v>
      </c>
      <c r="B11" s="8">
        <v>26</v>
      </c>
      <c r="C11" s="8">
        <v>126</v>
      </c>
      <c r="D11" s="8"/>
      <c r="E11" s="8">
        <v>233</v>
      </c>
      <c r="F11" s="8">
        <v>385</v>
      </c>
    </row>
    <row r="12" spans="1:6" x14ac:dyDescent="0.2">
      <c r="A12" s="12" t="s">
        <v>8377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 x14ac:dyDescent="0.2">
      <c r="A13" s="12" t="s">
        <v>8368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 x14ac:dyDescent="0.2">
      <c r="A14" s="12" t="s">
        <v>8369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 x14ac:dyDescent="0.2">
      <c r="A15" s="12" t="s">
        <v>8370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 x14ac:dyDescent="0.2">
      <c r="A16" s="12" t="s">
        <v>8371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 x14ac:dyDescent="0.2">
      <c r="A17" s="12" t="s">
        <v>8372</v>
      </c>
      <c r="B17" s="8">
        <v>37</v>
      </c>
      <c r="C17" s="8">
        <v>113</v>
      </c>
      <c r="D17" s="8"/>
      <c r="E17" s="8">
        <v>180</v>
      </c>
      <c r="F17" s="8">
        <v>330</v>
      </c>
    </row>
    <row r="18" spans="1:6" x14ac:dyDescent="0.2">
      <c r="A18" s="12" t="s">
        <v>8378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 x14ac:dyDescent="0.2">
      <c r="A19" s="12" t="s">
        <v>8320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5B3A-EBD2-4549-A072-24A9EAE11CDB}">
  <dimension ref="A1:K4115"/>
  <sheetViews>
    <sheetView tabSelected="1" zoomScale="117" workbookViewId="0">
      <selection activeCell="L6" sqref="L6"/>
    </sheetView>
  </sheetViews>
  <sheetFormatPr baseColWidth="10" defaultRowHeight="15" x14ac:dyDescent="0.2"/>
  <cols>
    <col min="1" max="1" width="15.5" customWidth="1"/>
    <col min="2" max="2" width="14.83203125" customWidth="1"/>
    <col min="3" max="3" width="14.5" customWidth="1"/>
    <col min="4" max="4" width="16.5" customWidth="1"/>
    <col min="5" max="5" width="14.33203125" customWidth="1"/>
    <col min="6" max="6" width="17.33203125" customWidth="1"/>
    <col min="7" max="7" width="16.1640625" customWidth="1"/>
    <col min="8" max="8" width="15.83203125" customWidth="1"/>
    <col min="11" max="11" width="21.33203125" customWidth="1"/>
  </cols>
  <sheetData>
    <row r="1" spans="1:11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J1" t="s">
        <v>8380</v>
      </c>
      <c r="K1" s="1" t="s">
        <v>8218</v>
      </c>
    </row>
    <row r="2" spans="1:11" x14ac:dyDescent="0.2">
      <c r="A2" t="s">
        <v>8388</v>
      </c>
      <c r="B2">
        <f>COUNTIFS(K2:K4115,"successful",J2:J4115,"&lt;1000")</f>
        <v>322</v>
      </c>
      <c r="C2">
        <f>COUNTIFS(K2:K4115,"failed",J2:J4115,"&lt;1000")</f>
        <v>113</v>
      </c>
      <c r="D2">
        <f>COUNTIFS(K2:K4115,"canceled",J2:J4115,"&lt;1000")</f>
        <v>18</v>
      </c>
      <c r="E2">
        <f>SUM(B2:D2)</f>
        <v>453</v>
      </c>
      <c r="F2" s="5">
        <f>B2/E2*100</f>
        <v>71.081677704194263</v>
      </c>
      <c r="G2" s="5">
        <f>(C2/E2)*100</f>
        <v>24.944812362030905</v>
      </c>
      <c r="H2" s="5">
        <f>D2/E2*100</f>
        <v>3.9735099337748347</v>
      </c>
      <c r="J2">
        <v>8500</v>
      </c>
      <c r="K2" t="s">
        <v>8219</v>
      </c>
    </row>
    <row r="3" spans="1:11" x14ac:dyDescent="0.2">
      <c r="A3" t="s">
        <v>8389</v>
      </c>
      <c r="B3">
        <f>COUNTIFS(K2:K4115,"successful",J2:J4115,"&gt;999",J2:J4115,"&lt;5000")</f>
        <v>932</v>
      </c>
      <c r="C3">
        <f>COUNTIFS(K2:K4115,"failed",J2:J4115,"&gt;999",J2:J4115,"&lt;5000")</f>
        <v>420</v>
      </c>
      <c r="D3">
        <f>COUNTIFS(K2:K4115,"canceled",J2:J4115,"&gt;999",J2:J4115,"&lt;5000")</f>
        <v>60</v>
      </c>
      <c r="E3">
        <f t="shared" ref="E3:E13" si="0">SUM(B3:D3)</f>
        <v>1412</v>
      </c>
      <c r="F3" s="5">
        <f t="shared" ref="F3:F13" si="1">B3/E3*100</f>
        <v>66.005665722379604</v>
      </c>
      <c r="G3" s="5">
        <f t="shared" ref="G3:G13" si="2">(C3/E3)*100</f>
        <v>29.745042492917843</v>
      </c>
      <c r="H3" s="5">
        <f t="shared" ref="H3:H13" si="3">D3/E3*100</f>
        <v>4.2492917847025495</v>
      </c>
      <c r="J3">
        <v>10275</v>
      </c>
      <c r="K3" t="s">
        <v>8219</v>
      </c>
    </row>
    <row r="4" spans="1:11" x14ac:dyDescent="0.2">
      <c r="A4" t="s">
        <v>8390</v>
      </c>
      <c r="B4">
        <f>COUNTIFS(K2:K4115,"successful",J2:J4115,"&gt;4999",J2:J4115,"&lt;10000")</f>
        <v>381</v>
      </c>
      <c r="C4">
        <f>COUNTIFS(K2:K4115,"failed",J2:J4115,"&gt;4999",J2:J4115,"&lt;10000")</f>
        <v>283</v>
      </c>
      <c r="D4">
        <f>COUNTIFS(K2:K4115,"canceled",J2:J4115,"&gt;4999",J2:J4115,"&lt;10000")</f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7.2625698324022352</v>
      </c>
      <c r="J4">
        <v>500</v>
      </c>
      <c r="K4" t="s">
        <v>8219</v>
      </c>
    </row>
    <row r="5" spans="1:11" x14ac:dyDescent="0.2">
      <c r="A5" t="s">
        <v>8391</v>
      </c>
      <c r="B5">
        <f>COUNTIFS(K2:K4115,"successful",J2:J4115,"&gt;9999",J2:J4115,"&lt;15000")</f>
        <v>168</v>
      </c>
      <c r="C5">
        <f>COUNTIFS(K2:K4115,"failed",J2:J4115,"&gt;9999",J2:J4115,"&lt;15000")</f>
        <v>144</v>
      </c>
      <c r="D5">
        <f>COUNTIFS(K2:K4115,"canceled",J2:J4115,"&gt;9999",J2:J4115,"&lt;15000")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  <c r="J5">
        <v>10000</v>
      </c>
      <c r="K5" t="s">
        <v>8219</v>
      </c>
    </row>
    <row r="6" spans="1:11" x14ac:dyDescent="0.2">
      <c r="A6" t="s">
        <v>8392</v>
      </c>
      <c r="B6">
        <f>COUNTIFS(K2:K4115,"successful",J2:J4115,"&gt;14999",J2:J4115,"&lt;20000")</f>
        <v>94</v>
      </c>
      <c r="C6">
        <f>COUNTIFS(K2:K4115,"failed",J2:J4115,"&gt;14999",J2:J4115,"&lt;20000")</f>
        <v>90</v>
      </c>
      <c r="D6">
        <f>COUNTIFS(K2:K4115,"canceled",J2:J4115,"&gt;14999",J2:J4115,"&lt;20000")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  <c r="J6">
        <v>44000</v>
      </c>
      <c r="K6" t="s">
        <v>8219</v>
      </c>
    </row>
    <row r="7" spans="1:11" x14ac:dyDescent="0.2">
      <c r="A7" t="s">
        <v>8393</v>
      </c>
      <c r="B7">
        <f>COUNTIFS(K2:K4115,"successful",J2:J4115,"&gt;19999",J2:J4115,"&lt;25000")</f>
        <v>62</v>
      </c>
      <c r="C7">
        <f>COUNTIFS(K2:K4115,"failed",J2:J4115,"&gt;19999",J2:J4115,"&lt;25000")</f>
        <v>72</v>
      </c>
      <c r="D7">
        <f>COUNTIFS(K2:K4115,"canceled",J2:J4115,"&gt;19999",J2:J4115,"&lt;25000")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  <c r="J7">
        <v>3999</v>
      </c>
      <c r="K7" t="s">
        <v>8219</v>
      </c>
    </row>
    <row r="8" spans="1:11" x14ac:dyDescent="0.2">
      <c r="A8" t="s">
        <v>8394</v>
      </c>
      <c r="B8">
        <f>COUNTIFS(K2:K4115,"successful",J2:J4115,"&gt;24999",J2:J4115,"&lt;30000")</f>
        <v>55</v>
      </c>
      <c r="C8">
        <f>COUNTIFS(K2:K4115,"failed",J2:J4115,"&gt;24999",J2:J4115,"&lt;30000")</f>
        <v>64</v>
      </c>
      <c r="D8">
        <f>COUNTIFS(K2:K4115,"canceled",J2:J4115,"&gt;24999",J2:J4115,"&lt;30000")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  <c r="J8">
        <v>8000</v>
      </c>
      <c r="K8" t="s">
        <v>8219</v>
      </c>
    </row>
    <row r="9" spans="1:11" x14ac:dyDescent="0.2">
      <c r="A9" t="s">
        <v>8395</v>
      </c>
      <c r="B9">
        <f>COUNTIFS(K2:K4115,"successful",J2:J4115,"&gt;29999",J2:J4115,"&lt;35000")</f>
        <v>32</v>
      </c>
      <c r="C9">
        <f>COUNTIFS(K2:K4115,"failed",J2:J4115,"&gt;29999",J2:J4115,"&lt;35000")</f>
        <v>37</v>
      </c>
      <c r="D9">
        <f>COUNTIFS(K2:K4115,"canceled",J2:J4115,"&gt;29999",J2:J4115,"&lt;35000")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  <c r="J9">
        <v>9000</v>
      </c>
      <c r="K9" t="s">
        <v>8219</v>
      </c>
    </row>
    <row r="10" spans="1:11" x14ac:dyDescent="0.2">
      <c r="A10" t="s">
        <v>8396</v>
      </c>
      <c r="B10">
        <f>COUNTIFS(K2:K4115,"successful",J2:J4115,"&gt;34999",J2:J4115,"&lt;40000")</f>
        <v>26</v>
      </c>
      <c r="C10">
        <f>COUNTIFS(K2:K4115,"failed",J2:J4115,"&gt;34999",J2:J4115,"&lt;40000")</f>
        <v>22</v>
      </c>
      <c r="D10">
        <f>COUNTIFS(K2:K4115,"canceled",J2:J4115,"&gt;34999",J2:J4115,"&lt;40000")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  <c r="J10">
        <v>3500</v>
      </c>
      <c r="K10" t="s">
        <v>8219</v>
      </c>
    </row>
    <row r="11" spans="1:11" x14ac:dyDescent="0.2">
      <c r="A11" t="s">
        <v>8397</v>
      </c>
      <c r="B11">
        <f>COUNTIFS(K2:K4115,"successful",J2:J4115,"&gt;39999",J2:J4115,"&lt;45000")</f>
        <v>21</v>
      </c>
      <c r="C11">
        <f>COUNTIFS(K2:K4115,"failed",J2:J4115,"&gt;39999",J2:J4115,"&lt;45000")</f>
        <v>16</v>
      </c>
      <c r="D11">
        <f>COUNTIFS(K2:K4115,"canceled",J2:J4115,"&gt;39999",J2:J4115,"&lt;45000")</f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  <c r="J11">
        <v>500</v>
      </c>
      <c r="K11" t="s">
        <v>8219</v>
      </c>
    </row>
    <row r="12" spans="1:11" x14ac:dyDescent="0.2">
      <c r="A12" t="s">
        <v>8398</v>
      </c>
      <c r="B12">
        <f>COUNTIFS(K2:K4115,"successful",J2:J4115,"&gt;44999",J2:J4115,"&lt;50000")</f>
        <v>6</v>
      </c>
      <c r="C12">
        <f>COUNTIFS(K2:K4115,"failed",J2:J4115,"&gt;44999",J2:J4115,"&lt;50000")</f>
        <v>11</v>
      </c>
      <c r="D12">
        <f>COUNTIFS(K2:K4115,"canceled",J2:J4115,"&gt;44999",J2:J4115,"&lt;50000")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  <c r="J12">
        <v>3000</v>
      </c>
      <c r="K12" t="s">
        <v>8219</v>
      </c>
    </row>
    <row r="13" spans="1:11" x14ac:dyDescent="0.2">
      <c r="A13" t="s">
        <v>8399</v>
      </c>
      <c r="B13">
        <f>COUNTIFS(K2:K4115,"successful",J2:J4115,"&gt;49999")</f>
        <v>86</v>
      </c>
      <c r="C13">
        <f>COUNTIFS(K2:K4115,"failed",J2:J4115,"&gt;49999")</f>
        <v>258</v>
      </c>
      <c r="D13">
        <f>COUNTIFS(K2:K4115,"canceled",J2:J4115,"&gt;49999")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  <c r="J13">
        <v>5000</v>
      </c>
      <c r="K13" t="s">
        <v>8219</v>
      </c>
    </row>
    <row r="14" spans="1:11" x14ac:dyDescent="0.2">
      <c r="J14">
        <v>30000</v>
      </c>
      <c r="K14" t="s">
        <v>8219</v>
      </c>
    </row>
    <row r="15" spans="1:11" x14ac:dyDescent="0.2">
      <c r="J15">
        <v>3500</v>
      </c>
      <c r="K15" t="s">
        <v>8219</v>
      </c>
    </row>
    <row r="16" spans="1:11" x14ac:dyDescent="0.2">
      <c r="J16">
        <v>6000</v>
      </c>
      <c r="K16" t="s">
        <v>8219</v>
      </c>
    </row>
    <row r="17" spans="10:11" x14ac:dyDescent="0.2">
      <c r="J17">
        <v>2000</v>
      </c>
      <c r="K17" t="s">
        <v>8219</v>
      </c>
    </row>
    <row r="18" spans="10:11" x14ac:dyDescent="0.2">
      <c r="J18">
        <v>12000</v>
      </c>
      <c r="K18" t="s">
        <v>8219</v>
      </c>
    </row>
    <row r="19" spans="10:11" x14ac:dyDescent="0.2">
      <c r="J19">
        <v>1500</v>
      </c>
      <c r="K19" t="s">
        <v>8219</v>
      </c>
    </row>
    <row r="20" spans="10:11" x14ac:dyDescent="0.2">
      <c r="J20">
        <v>30000</v>
      </c>
      <c r="K20" t="s">
        <v>8219</v>
      </c>
    </row>
    <row r="21" spans="10:11" x14ac:dyDescent="0.2">
      <c r="J21">
        <v>850</v>
      </c>
      <c r="K21" t="s">
        <v>8219</v>
      </c>
    </row>
    <row r="22" spans="10:11" x14ac:dyDescent="0.2">
      <c r="J22">
        <v>2000</v>
      </c>
      <c r="K22" t="s">
        <v>8219</v>
      </c>
    </row>
    <row r="23" spans="10:11" x14ac:dyDescent="0.2">
      <c r="J23">
        <v>18500</v>
      </c>
      <c r="K23" t="s">
        <v>8219</v>
      </c>
    </row>
    <row r="24" spans="10:11" x14ac:dyDescent="0.2">
      <c r="J24">
        <v>350</v>
      </c>
      <c r="K24" t="s">
        <v>8219</v>
      </c>
    </row>
    <row r="25" spans="10:11" x14ac:dyDescent="0.2">
      <c r="J25">
        <v>2000</v>
      </c>
      <c r="K25" t="s">
        <v>8219</v>
      </c>
    </row>
    <row r="26" spans="10:11" x14ac:dyDescent="0.2">
      <c r="J26">
        <v>35000</v>
      </c>
      <c r="K26" t="s">
        <v>8219</v>
      </c>
    </row>
    <row r="27" spans="10:11" x14ac:dyDescent="0.2">
      <c r="J27">
        <v>600</v>
      </c>
      <c r="K27" t="s">
        <v>8219</v>
      </c>
    </row>
    <row r="28" spans="10:11" x14ac:dyDescent="0.2">
      <c r="J28">
        <v>1250</v>
      </c>
      <c r="K28" t="s">
        <v>8219</v>
      </c>
    </row>
    <row r="29" spans="10:11" x14ac:dyDescent="0.2">
      <c r="J29">
        <v>20000</v>
      </c>
      <c r="K29" t="s">
        <v>8219</v>
      </c>
    </row>
    <row r="30" spans="10:11" x14ac:dyDescent="0.2">
      <c r="J30">
        <v>12000</v>
      </c>
      <c r="K30" t="s">
        <v>8219</v>
      </c>
    </row>
    <row r="31" spans="10:11" x14ac:dyDescent="0.2">
      <c r="J31">
        <v>3000</v>
      </c>
      <c r="K31" t="s">
        <v>8219</v>
      </c>
    </row>
    <row r="32" spans="10:11" x14ac:dyDescent="0.2">
      <c r="J32">
        <v>4000</v>
      </c>
      <c r="K32" t="s">
        <v>8219</v>
      </c>
    </row>
    <row r="33" spans="10:11" x14ac:dyDescent="0.2">
      <c r="J33">
        <v>13</v>
      </c>
      <c r="K33" t="s">
        <v>8219</v>
      </c>
    </row>
    <row r="34" spans="10:11" x14ac:dyDescent="0.2">
      <c r="J34">
        <v>28450</v>
      </c>
      <c r="K34" t="s">
        <v>8219</v>
      </c>
    </row>
    <row r="35" spans="10:11" x14ac:dyDescent="0.2">
      <c r="J35">
        <v>5250</v>
      </c>
      <c r="K35" t="s">
        <v>8219</v>
      </c>
    </row>
    <row r="36" spans="10:11" x14ac:dyDescent="0.2">
      <c r="J36">
        <v>2600</v>
      </c>
      <c r="K36" t="s">
        <v>8219</v>
      </c>
    </row>
    <row r="37" spans="10:11" x14ac:dyDescent="0.2">
      <c r="J37">
        <v>1000</v>
      </c>
      <c r="K37" t="s">
        <v>8219</v>
      </c>
    </row>
    <row r="38" spans="10:11" x14ac:dyDescent="0.2">
      <c r="J38">
        <v>6000</v>
      </c>
      <c r="K38" t="s">
        <v>8219</v>
      </c>
    </row>
    <row r="39" spans="10:11" x14ac:dyDescent="0.2">
      <c r="J39">
        <v>22000</v>
      </c>
      <c r="K39" t="s">
        <v>8219</v>
      </c>
    </row>
    <row r="40" spans="10:11" x14ac:dyDescent="0.2">
      <c r="J40">
        <v>2500</v>
      </c>
      <c r="K40" t="s">
        <v>8219</v>
      </c>
    </row>
    <row r="41" spans="10:11" x14ac:dyDescent="0.2">
      <c r="J41">
        <v>25000</v>
      </c>
      <c r="K41" t="s">
        <v>8219</v>
      </c>
    </row>
    <row r="42" spans="10:11" x14ac:dyDescent="0.2">
      <c r="J42">
        <v>2000</v>
      </c>
      <c r="K42" t="s">
        <v>8219</v>
      </c>
    </row>
    <row r="43" spans="10:11" x14ac:dyDescent="0.2">
      <c r="J43">
        <v>2000</v>
      </c>
      <c r="K43" t="s">
        <v>8219</v>
      </c>
    </row>
    <row r="44" spans="10:11" x14ac:dyDescent="0.2">
      <c r="J44">
        <v>14000</v>
      </c>
      <c r="K44" t="s">
        <v>8219</v>
      </c>
    </row>
    <row r="45" spans="10:11" x14ac:dyDescent="0.2">
      <c r="J45">
        <v>10000</v>
      </c>
      <c r="K45" t="s">
        <v>8219</v>
      </c>
    </row>
    <row r="46" spans="10:11" x14ac:dyDescent="0.2">
      <c r="J46">
        <v>2000</v>
      </c>
      <c r="K46" t="s">
        <v>8219</v>
      </c>
    </row>
    <row r="47" spans="10:11" x14ac:dyDescent="0.2">
      <c r="J47">
        <v>5000</v>
      </c>
      <c r="K47" t="s">
        <v>8219</v>
      </c>
    </row>
    <row r="48" spans="10:11" x14ac:dyDescent="0.2">
      <c r="J48">
        <v>8400</v>
      </c>
      <c r="K48" t="s">
        <v>8219</v>
      </c>
    </row>
    <row r="49" spans="10:11" x14ac:dyDescent="0.2">
      <c r="J49">
        <v>5000</v>
      </c>
      <c r="K49" t="s">
        <v>8219</v>
      </c>
    </row>
    <row r="50" spans="10:11" x14ac:dyDescent="0.2">
      <c r="J50">
        <v>2000</v>
      </c>
      <c r="K50" t="s">
        <v>8219</v>
      </c>
    </row>
    <row r="51" spans="10:11" x14ac:dyDescent="0.2">
      <c r="J51">
        <v>12000</v>
      </c>
      <c r="K51" t="s">
        <v>8219</v>
      </c>
    </row>
    <row r="52" spans="10:11" x14ac:dyDescent="0.2">
      <c r="J52">
        <v>600</v>
      </c>
      <c r="K52" t="s">
        <v>8219</v>
      </c>
    </row>
    <row r="53" spans="10:11" x14ac:dyDescent="0.2">
      <c r="J53">
        <v>11000</v>
      </c>
      <c r="K53" t="s">
        <v>8219</v>
      </c>
    </row>
    <row r="54" spans="10:11" x14ac:dyDescent="0.2">
      <c r="J54">
        <v>10000</v>
      </c>
      <c r="K54" t="s">
        <v>8219</v>
      </c>
    </row>
    <row r="55" spans="10:11" x14ac:dyDescent="0.2">
      <c r="J55">
        <v>3000</v>
      </c>
      <c r="K55" t="s">
        <v>8219</v>
      </c>
    </row>
    <row r="56" spans="10:11" x14ac:dyDescent="0.2">
      <c r="J56">
        <v>10000</v>
      </c>
      <c r="K56" t="s">
        <v>8219</v>
      </c>
    </row>
    <row r="57" spans="10:11" x14ac:dyDescent="0.2">
      <c r="J57">
        <v>8600</v>
      </c>
      <c r="K57" t="s">
        <v>8219</v>
      </c>
    </row>
    <row r="58" spans="10:11" x14ac:dyDescent="0.2">
      <c r="J58">
        <v>8000</v>
      </c>
      <c r="K58" t="s">
        <v>8219</v>
      </c>
    </row>
    <row r="59" spans="10:11" x14ac:dyDescent="0.2">
      <c r="J59">
        <v>15000</v>
      </c>
      <c r="K59" t="s">
        <v>8219</v>
      </c>
    </row>
    <row r="60" spans="10:11" x14ac:dyDescent="0.2">
      <c r="J60">
        <v>10000</v>
      </c>
      <c r="K60" t="s">
        <v>8219</v>
      </c>
    </row>
    <row r="61" spans="10:11" x14ac:dyDescent="0.2">
      <c r="J61">
        <v>20000</v>
      </c>
      <c r="K61" t="s">
        <v>8219</v>
      </c>
    </row>
    <row r="62" spans="10:11" x14ac:dyDescent="0.2">
      <c r="J62">
        <v>4500</v>
      </c>
      <c r="K62" t="s">
        <v>8219</v>
      </c>
    </row>
    <row r="63" spans="10:11" x14ac:dyDescent="0.2">
      <c r="J63">
        <v>5000</v>
      </c>
      <c r="K63" t="s">
        <v>8219</v>
      </c>
    </row>
    <row r="64" spans="10:11" x14ac:dyDescent="0.2">
      <c r="J64">
        <v>3000</v>
      </c>
      <c r="K64" t="s">
        <v>8219</v>
      </c>
    </row>
    <row r="65" spans="10:11" x14ac:dyDescent="0.2">
      <c r="J65">
        <v>2000</v>
      </c>
      <c r="K65" t="s">
        <v>8219</v>
      </c>
    </row>
    <row r="66" spans="10:11" x14ac:dyDescent="0.2">
      <c r="J66">
        <v>1200</v>
      </c>
      <c r="K66" t="s">
        <v>8219</v>
      </c>
    </row>
    <row r="67" spans="10:11" x14ac:dyDescent="0.2">
      <c r="J67">
        <v>7000</v>
      </c>
      <c r="K67" t="s">
        <v>8219</v>
      </c>
    </row>
    <row r="68" spans="10:11" x14ac:dyDescent="0.2">
      <c r="J68">
        <v>2000</v>
      </c>
      <c r="K68" t="s">
        <v>8219</v>
      </c>
    </row>
    <row r="69" spans="10:11" x14ac:dyDescent="0.2">
      <c r="J69">
        <v>2000</v>
      </c>
      <c r="K69" t="s">
        <v>8219</v>
      </c>
    </row>
    <row r="70" spans="10:11" x14ac:dyDescent="0.2">
      <c r="J70">
        <v>600</v>
      </c>
      <c r="K70" t="s">
        <v>8219</v>
      </c>
    </row>
    <row r="71" spans="10:11" x14ac:dyDescent="0.2">
      <c r="J71">
        <v>10000</v>
      </c>
      <c r="K71" t="s">
        <v>8219</v>
      </c>
    </row>
    <row r="72" spans="10:11" x14ac:dyDescent="0.2">
      <c r="J72">
        <v>500</v>
      </c>
      <c r="K72" t="s">
        <v>8219</v>
      </c>
    </row>
    <row r="73" spans="10:11" x14ac:dyDescent="0.2">
      <c r="J73">
        <v>1800</v>
      </c>
      <c r="K73" t="s">
        <v>8219</v>
      </c>
    </row>
    <row r="74" spans="10:11" x14ac:dyDescent="0.2">
      <c r="J74">
        <v>2200</v>
      </c>
      <c r="K74" t="s">
        <v>8219</v>
      </c>
    </row>
    <row r="75" spans="10:11" x14ac:dyDescent="0.2">
      <c r="J75">
        <v>900</v>
      </c>
      <c r="K75" t="s">
        <v>8219</v>
      </c>
    </row>
    <row r="76" spans="10:11" x14ac:dyDescent="0.2">
      <c r="J76">
        <v>500</v>
      </c>
      <c r="K76" t="s">
        <v>8219</v>
      </c>
    </row>
    <row r="77" spans="10:11" x14ac:dyDescent="0.2">
      <c r="J77">
        <v>3500</v>
      </c>
      <c r="K77" t="s">
        <v>8219</v>
      </c>
    </row>
    <row r="78" spans="10:11" x14ac:dyDescent="0.2">
      <c r="J78">
        <v>300</v>
      </c>
      <c r="K78" t="s">
        <v>8219</v>
      </c>
    </row>
    <row r="79" spans="10:11" x14ac:dyDescent="0.2">
      <c r="J79">
        <v>400</v>
      </c>
      <c r="K79" t="s">
        <v>8219</v>
      </c>
    </row>
    <row r="80" spans="10:11" x14ac:dyDescent="0.2">
      <c r="J80">
        <v>50</v>
      </c>
      <c r="K80" t="s">
        <v>8219</v>
      </c>
    </row>
    <row r="81" spans="10:11" x14ac:dyDescent="0.2">
      <c r="J81">
        <v>1300</v>
      </c>
      <c r="K81" t="s">
        <v>8219</v>
      </c>
    </row>
    <row r="82" spans="10:11" x14ac:dyDescent="0.2">
      <c r="J82">
        <v>12000</v>
      </c>
      <c r="K82" t="s">
        <v>8219</v>
      </c>
    </row>
    <row r="83" spans="10:11" x14ac:dyDescent="0.2">
      <c r="J83">
        <v>750</v>
      </c>
      <c r="K83" t="s">
        <v>8219</v>
      </c>
    </row>
    <row r="84" spans="10:11" x14ac:dyDescent="0.2">
      <c r="J84">
        <v>4000</v>
      </c>
      <c r="K84" t="s">
        <v>8219</v>
      </c>
    </row>
    <row r="85" spans="10:11" x14ac:dyDescent="0.2">
      <c r="J85">
        <v>200</v>
      </c>
      <c r="K85" t="s">
        <v>8219</v>
      </c>
    </row>
    <row r="86" spans="10:11" x14ac:dyDescent="0.2">
      <c r="J86">
        <v>500</v>
      </c>
      <c r="K86" t="s">
        <v>8219</v>
      </c>
    </row>
    <row r="87" spans="10:11" x14ac:dyDescent="0.2">
      <c r="J87">
        <v>1200</v>
      </c>
      <c r="K87" t="s">
        <v>8219</v>
      </c>
    </row>
    <row r="88" spans="10:11" x14ac:dyDescent="0.2">
      <c r="J88">
        <v>6000</v>
      </c>
      <c r="K88" t="s">
        <v>8219</v>
      </c>
    </row>
    <row r="89" spans="10:11" x14ac:dyDescent="0.2">
      <c r="J89">
        <v>2500</v>
      </c>
      <c r="K89" t="s">
        <v>8219</v>
      </c>
    </row>
    <row r="90" spans="10:11" x14ac:dyDescent="0.2">
      <c r="J90">
        <v>3500</v>
      </c>
      <c r="K90" t="s">
        <v>8219</v>
      </c>
    </row>
    <row r="91" spans="10:11" x14ac:dyDescent="0.2">
      <c r="J91">
        <v>6000</v>
      </c>
      <c r="K91" t="s">
        <v>8219</v>
      </c>
    </row>
    <row r="92" spans="10:11" x14ac:dyDescent="0.2">
      <c r="J92">
        <v>500</v>
      </c>
      <c r="K92" t="s">
        <v>8219</v>
      </c>
    </row>
    <row r="93" spans="10:11" x14ac:dyDescent="0.2">
      <c r="J93">
        <v>3000</v>
      </c>
      <c r="K93" t="s">
        <v>8219</v>
      </c>
    </row>
    <row r="94" spans="10:11" x14ac:dyDescent="0.2">
      <c r="J94">
        <v>5000</v>
      </c>
      <c r="K94" t="s">
        <v>8219</v>
      </c>
    </row>
    <row r="95" spans="10:11" x14ac:dyDescent="0.2">
      <c r="J95">
        <v>1000</v>
      </c>
      <c r="K95" t="s">
        <v>8219</v>
      </c>
    </row>
    <row r="96" spans="10:11" x14ac:dyDescent="0.2">
      <c r="J96">
        <v>250</v>
      </c>
      <c r="K96" t="s">
        <v>8219</v>
      </c>
    </row>
    <row r="97" spans="10:11" x14ac:dyDescent="0.2">
      <c r="J97">
        <v>350</v>
      </c>
      <c r="K97" t="s">
        <v>8219</v>
      </c>
    </row>
    <row r="98" spans="10:11" x14ac:dyDescent="0.2">
      <c r="J98">
        <v>1500</v>
      </c>
      <c r="K98" t="s">
        <v>8219</v>
      </c>
    </row>
    <row r="99" spans="10:11" x14ac:dyDescent="0.2">
      <c r="J99">
        <v>400</v>
      </c>
      <c r="K99" t="s">
        <v>8219</v>
      </c>
    </row>
    <row r="100" spans="10:11" x14ac:dyDescent="0.2">
      <c r="J100">
        <v>3200</v>
      </c>
      <c r="K100" t="s">
        <v>8219</v>
      </c>
    </row>
    <row r="101" spans="10:11" x14ac:dyDescent="0.2">
      <c r="J101">
        <v>1500</v>
      </c>
      <c r="K101" t="s">
        <v>8219</v>
      </c>
    </row>
    <row r="102" spans="10:11" x14ac:dyDescent="0.2">
      <c r="J102">
        <v>5000</v>
      </c>
      <c r="K102" t="s">
        <v>8219</v>
      </c>
    </row>
    <row r="103" spans="10:11" x14ac:dyDescent="0.2">
      <c r="J103">
        <v>3500</v>
      </c>
      <c r="K103" t="s">
        <v>8219</v>
      </c>
    </row>
    <row r="104" spans="10:11" x14ac:dyDescent="0.2">
      <c r="J104">
        <v>6000</v>
      </c>
      <c r="K104" t="s">
        <v>8219</v>
      </c>
    </row>
    <row r="105" spans="10:11" x14ac:dyDescent="0.2">
      <c r="J105">
        <v>1300</v>
      </c>
      <c r="K105" t="s">
        <v>8219</v>
      </c>
    </row>
    <row r="106" spans="10:11" x14ac:dyDescent="0.2">
      <c r="J106">
        <v>500</v>
      </c>
      <c r="K106" t="s">
        <v>8219</v>
      </c>
    </row>
    <row r="107" spans="10:11" x14ac:dyDescent="0.2">
      <c r="J107">
        <v>2200</v>
      </c>
      <c r="K107" t="s">
        <v>8219</v>
      </c>
    </row>
    <row r="108" spans="10:11" x14ac:dyDescent="0.2">
      <c r="J108">
        <v>5000</v>
      </c>
      <c r="K108" t="s">
        <v>8219</v>
      </c>
    </row>
    <row r="109" spans="10:11" x14ac:dyDescent="0.2">
      <c r="J109">
        <v>7500</v>
      </c>
      <c r="K109" t="s">
        <v>8219</v>
      </c>
    </row>
    <row r="110" spans="10:11" x14ac:dyDescent="0.2">
      <c r="J110">
        <v>1500</v>
      </c>
      <c r="K110" t="s">
        <v>8219</v>
      </c>
    </row>
    <row r="111" spans="10:11" x14ac:dyDescent="0.2">
      <c r="J111">
        <v>1000</v>
      </c>
      <c r="K111" t="s">
        <v>8219</v>
      </c>
    </row>
    <row r="112" spans="10:11" x14ac:dyDescent="0.2">
      <c r="J112">
        <v>1300</v>
      </c>
      <c r="K112" t="s">
        <v>8219</v>
      </c>
    </row>
    <row r="113" spans="10:11" x14ac:dyDescent="0.2">
      <c r="J113">
        <v>3500</v>
      </c>
      <c r="K113" t="s">
        <v>8219</v>
      </c>
    </row>
    <row r="114" spans="10:11" x14ac:dyDescent="0.2">
      <c r="J114">
        <v>5000</v>
      </c>
      <c r="K114" t="s">
        <v>8219</v>
      </c>
    </row>
    <row r="115" spans="10:11" x14ac:dyDescent="0.2">
      <c r="J115">
        <v>5000</v>
      </c>
      <c r="K115" t="s">
        <v>8219</v>
      </c>
    </row>
    <row r="116" spans="10:11" x14ac:dyDescent="0.2">
      <c r="J116">
        <v>3000</v>
      </c>
      <c r="K116" t="s">
        <v>8219</v>
      </c>
    </row>
    <row r="117" spans="10:11" x14ac:dyDescent="0.2">
      <c r="J117">
        <v>450</v>
      </c>
      <c r="K117" t="s">
        <v>8219</v>
      </c>
    </row>
    <row r="118" spans="10:11" x14ac:dyDescent="0.2">
      <c r="J118">
        <v>3500</v>
      </c>
      <c r="K118" t="s">
        <v>8219</v>
      </c>
    </row>
    <row r="119" spans="10:11" x14ac:dyDescent="0.2">
      <c r="J119">
        <v>4500</v>
      </c>
      <c r="K119" t="s">
        <v>8219</v>
      </c>
    </row>
    <row r="120" spans="10:11" x14ac:dyDescent="0.2">
      <c r="J120">
        <v>5000</v>
      </c>
      <c r="K120" t="s">
        <v>8219</v>
      </c>
    </row>
    <row r="121" spans="10:11" x14ac:dyDescent="0.2">
      <c r="J121">
        <v>3250</v>
      </c>
      <c r="K121" t="s">
        <v>8219</v>
      </c>
    </row>
    <row r="122" spans="10:11" x14ac:dyDescent="0.2">
      <c r="J122">
        <v>70000</v>
      </c>
      <c r="K122" t="s">
        <v>8220</v>
      </c>
    </row>
    <row r="123" spans="10:11" x14ac:dyDescent="0.2">
      <c r="J123">
        <v>3000</v>
      </c>
      <c r="K123" t="s">
        <v>8220</v>
      </c>
    </row>
    <row r="124" spans="10:11" x14ac:dyDescent="0.2">
      <c r="J124">
        <v>100000000</v>
      </c>
      <c r="K124" t="s">
        <v>8220</v>
      </c>
    </row>
    <row r="125" spans="10:11" x14ac:dyDescent="0.2">
      <c r="J125">
        <v>55000</v>
      </c>
      <c r="K125" t="s">
        <v>8220</v>
      </c>
    </row>
    <row r="126" spans="10:11" x14ac:dyDescent="0.2">
      <c r="J126">
        <v>4000</v>
      </c>
      <c r="K126" t="s">
        <v>8220</v>
      </c>
    </row>
    <row r="127" spans="10:11" x14ac:dyDescent="0.2">
      <c r="J127">
        <v>500</v>
      </c>
      <c r="K127" t="s">
        <v>8220</v>
      </c>
    </row>
    <row r="128" spans="10:11" x14ac:dyDescent="0.2">
      <c r="J128">
        <v>25000</v>
      </c>
      <c r="K128" t="s">
        <v>8220</v>
      </c>
    </row>
    <row r="129" spans="10:11" x14ac:dyDescent="0.2">
      <c r="J129">
        <v>8000</v>
      </c>
      <c r="K129" t="s">
        <v>8220</v>
      </c>
    </row>
    <row r="130" spans="10:11" x14ac:dyDescent="0.2">
      <c r="J130">
        <v>100000</v>
      </c>
      <c r="K130" t="s">
        <v>8220</v>
      </c>
    </row>
    <row r="131" spans="10:11" x14ac:dyDescent="0.2">
      <c r="J131">
        <v>20000</v>
      </c>
      <c r="K131" t="s">
        <v>8220</v>
      </c>
    </row>
    <row r="132" spans="10:11" x14ac:dyDescent="0.2">
      <c r="J132">
        <v>600</v>
      </c>
      <c r="K132" t="s">
        <v>8220</v>
      </c>
    </row>
    <row r="133" spans="10:11" x14ac:dyDescent="0.2">
      <c r="J133">
        <v>1200</v>
      </c>
      <c r="K133" t="s">
        <v>8220</v>
      </c>
    </row>
    <row r="134" spans="10:11" x14ac:dyDescent="0.2">
      <c r="J134">
        <v>80000</v>
      </c>
      <c r="K134" t="s">
        <v>8220</v>
      </c>
    </row>
    <row r="135" spans="10:11" x14ac:dyDescent="0.2">
      <c r="J135">
        <v>71764</v>
      </c>
      <c r="K135" t="s">
        <v>8220</v>
      </c>
    </row>
    <row r="136" spans="10:11" x14ac:dyDescent="0.2">
      <c r="J136">
        <v>5000</v>
      </c>
      <c r="K136" t="s">
        <v>8220</v>
      </c>
    </row>
    <row r="137" spans="10:11" x14ac:dyDescent="0.2">
      <c r="J137">
        <v>3000</v>
      </c>
      <c r="K137" t="s">
        <v>8220</v>
      </c>
    </row>
    <row r="138" spans="10:11" x14ac:dyDescent="0.2">
      <c r="J138">
        <v>3000</v>
      </c>
      <c r="K138" t="s">
        <v>8220</v>
      </c>
    </row>
    <row r="139" spans="10:11" x14ac:dyDescent="0.2">
      <c r="J139">
        <v>55000</v>
      </c>
      <c r="K139" t="s">
        <v>8220</v>
      </c>
    </row>
    <row r="140" spans="10:11" x14ac:dyDescent="0.2">
      <c r="J140">
        <v>150000</v>
      </c>
      <c r="K140" t="s">
        <v>8220</v>
      </c>
    </row>
    <row r="141" spans="10:11" x14ac:dyDescent="0.2">
      <c r="J141">
        <v>500</v>
      </c>
      <c r="K141" t="s">
        <v>8220</v>
      </c>
    </row>
    <row r="142" spans="10:11" x14ac:dyDescent="0.2">
      <c r="J142">
        <v>200000</v>
      </c>
      <c r="K142" t="s">
        <v>8220</v>
      </c>
    </row>
    <row r="143" spans="10:11" x14ac:dyDescent="0.2">
      <c r="J143">
        <v>12000</v>
      </c>
      <c r="K143" t="s">
        <v>8220</v>
      </c>
    </row>
    <row r="144" spans="10:11" x14ac:dyDescent="0.2">
      <c r="J144">
        <v>3000</v>
      </c>
      <c r="K144" t="s">
        <v>8220</v>
      </c>
    </row>
    <row r="145" spans="10:11" x14ac:dyDescent="0.2">
      <c r="J145">
        <v>5500</v>
      </c>
      <c r="K145" t="s">
        <v>8220</v>
      </c>
    </row>
    <row r="146" spans="10:11" x14ac:dyDescent="0.2">
      <c r="J146">
        <v>7500</v>
      </c>
      <c r="K146" t="s">
        <v>8220</v>
      </c>
    </row>
    <row r="147" spans="10:11" x14ac:dyDescent="0.2">
      <c r="J147">
        <v>4500</v>
      </c>
      <c r="K147" t="s">
        <v>8220</v>
      </c>
    </row>
    <row r="148" spans="10:11" x14ac:dyDescent="0.2">
      <c r="J148">
        <v>20000</v>
      </c>
      <c r="K148" t="s">
        <v>8220</v>
      </c>
    </row>
    <row r="149" spans="10:11" x14ac:dyDescent="0.2">
      <c r="J149">
        <v>7000</v>
      </c>
      <c r="K149" t="s">
        <v>8220</v>
      </c>
    </row>
    <row r="150" spans="10:11" x14ac:dyDescent="0.2">
      <c r="J150">
        <v>50000</v>
      </c>
      <c r="K150" t="s">
        <v>8220</v>
      </c>
    </row>
    <row r="151" spans="10:11" x14ac:dyDescent="0.2">
      <c r="J151">
        <v>10000</v>
      </c>
      <c r="K151" t="s">
        <v>8220</v>
      </c>
    </row>
    <row r="152" spans="10:11" x14ac:dyDescent="0.2">
      <c r="J152">
        <v>130000</v>
      </c>
      <c r="K152" t="s">
        <v>8220</v>
      </c>
    </row>
    <row r="153" spans="10:11" x14ac:dyDescent="0.2">
      <c r="J153">
        <v>250000</v>
      </c>
      <c r="K153" t="s">
        <v>8220</v>
      </c>
    </row>
    <row r="154" spans="10:11" x14ac:dyDescent="0.2">
      <c r="J154">
        <v>380000</v>
      </c>
      <c r="K154" t="s">
        <v>8220</v>
      </c>
    </row>
    <row r="155" spans="10:11" x14ac:dyDescent="0.2">
      <c r="J155">
        <v>50000</v>
      </c>
      <c r="K155" t="s">
        <v>8220</v>
      </c>
    </row>
    <row r="156" spans="10:11" x14ac:dyDescent="0.2">
      <c r="J156">
        <v>1500</v>
      </c>
      <c r="K156" t="s">
        <v>8220</v>
      </c>
    </row>
    <row r="157" spans="10:11" x14ac:dyDescent="0.2">
      <c r="J157">
        <v>1350000</v>
      </c>
      <c r="K157" t="s">
        <v>8220</v>
      </c>
    </row>
    <row r="158" spans="10:11" x14ac:dyDescent="0.2">
      <c r="J158">
        <v>35000</v>
      </c>
      <c r="K158" t="s">
        <v>8220</v>
      </c>
    </row>
    <row r="159" spans="10:11" x14ac:dyDescent="0.2">
      <c r="J159">
        <v>2995</v>
      </c>
      <c r="K159" t="s">
        <v>8220</v>
      </c>
    </row>
    <row r="160" spans="10:11" x14ac:dyDescent="0.2">
      <c r="J160">
        <v>5000</v>
      </c>
      <c r="K160" t="s">
        <v>8220</v>
      </c>
    </row>
    <row r="161" spans="10:11" x14ac:dyDescent="0.2">
      <c r="J161">
        <v>500000</v>
      </c>
      <c r="K161" t="s">
        <v>8220</v>
      </c>
    </row>
    <row r="162" spans="10:11" x14ac:dyDescent="0.2">
      <c r="J162">
        <v>5000</v>
      </c>
      <c r="K162" t="s">
        <v>8221</v>
      </c>
    </row>
    <row r="163" spans="10:11" x14ac:dyDescent="0.2">
      <c r="J163">
        <v>50000</v>
      </c>
      <c r="K163" t="s">
        <v>8221</v>
      </c>
    </row>
    <row r="164" spans="10:11" x14ac:dyDescent="0.2">
      <c r="J164">
        <v>2800</v>
      </c>
      <c r="K164" t="s">
        <v>8221</v>
      </c>
    </row>
    <row r="165" spans="10:11" x14ac:dyDescent="0.2">
      <c r="J165">
        <v>2000000</v>
      </c>
      <c r="K165" t="s">
        <v>8221</v>
      </c>
    </row>
    <row r="166" spans="10:11" x14ac:dyDescent="0.2">
      <c r="J166">
        <v>120000</v>
      </c>
      <c r="K166" t="s">
        <v>8221</v>
      </c>
    </row>
    <row r="167" spans="10:11" x14ac:dyDescent="0.2">
      <c r="J167">
        <v>17000</v>
      </c>
      <c r="K167" t="s">
        <v>8221</v>
      </c>
    </row>
    <row r="168" spans="10:11" x14ac:dyDescent="0.2">
      <c r="J168">
        <v>5000</v>
      </c>
      <c r="K168" t="s">
        <v>8221</v>
      </c>
    </row>
    <row r="169" spans="10:11" x14ac:dyDescent="0.2">
      <c r="J169">
        <v>110000</v>
      </c>
      <c r="K169" t="s">
        <v>8221</v>
      </c>
    </row>
    <row r="170" spans="10:11" x14ac:dyDescent="0.2">
      <c r="J170">
        <v>8000</v>
      </c>
      <c r="K170" t="s">
        <v>8221</v>
      </c>
    </row>
    <row r="171" spans="10:11" x14ac:dyDescent="0.2">
      <c r="J171">
        <v>2500</v>
      </c>
      <c r="K171" t="s">
        <v>8221</v>
      </c>
    </row>
    <row r="172" spans="10:11" x14ac:dyDescent="0.2">
      <c r="J172">
        <v>10000</v>
      </c>
      <c r="K172" t="s">
        <v>8221</v>
      </c>
    </row>
    <row r="173" spans="10:11" x14ac:dyDescent="0.2">
      <c r="J173">
        <v>50000</v>
      </c>
      <c r="K173" t="s">
        <v>8221</v>
      </c>
    </row>
    <row r="174" spans="10:11" x14ac:dyDescent="0.2">
      <c r="J174">
        <v>95000</v>
      </c>
      <c r="K174" t="s">
        <v>8221</v>
      </c>
    </row>
    <row r="175" spans="10:11" x14ac:dyDescent="0.2">
      <c r="J175">
        <v>1110</v>
      </c>
      <c r="K175" t="s">
        <v>8221</v>
      </c>
    </row>
    <row r="176" spans="10:11" x14ac:dyDescent="0.2">
      <c r="J176">
        <v>6000</v>
      </c>
      <c r="K176" t="s">
        <v>8221</v>
      </c>
    </row>
    <row r="177" spans="10:11" x14ac:dyDescent="0.2">
      <c r="J177">
        <v>20000</v>
      </c>
      <c r="K177" t="s">
        <v>8221</v>
      </c>
    </row>
    <row r="178" spans="10:11" x14ac:dyDescent="0.2">
      <c r="J178">
        <v>1500</v>
      </c>
      <c r="K178" t="s">
        <v>8221</v>
      </c>
    </row>
    <row r="179" spans="10:11" x14ac:dyDescent="0.2">
      <c r="J179">
        <v>450</v>
      </c>
      <c r="K179" t="s">
        <v>8221</v>
      </c>
    </row>
    <row r="180" spans="10:11" x14ac:dyDescent="0.2">
      <c r="J180">
        <v>500000</v>
      </c>
      <c r="K180" t="s">
        <v>8221</v>
      </c>
    </row>
    <row r="181" spans="10:11" x14ac:dyDescent="0.2">
      <c r="J181">
        <v>1000</v>
      </c>
      <c r="K181" t="s">
        <v>8221</v>
      </c>
    </row>
    <row r="182" spans="10:11" x14ac:dyDescent="0.2">
      <c r="J182">
        <v>1200</v>
      </c>
      <c r="K182" t="s">
        <v>8221</v>
      </c>
    </row>
    <row r="183" spans="10:11" x14ac:dyDescent="0.2">
      <c r="J183">
        <v>3423</v>
      </c>
      <c r="K183" t="s">
        <v>8221</v>
      </c>
    </row>
    <row r="184" spans="10:11" x14ac:dyDescent="0.2">
      <c r="J184">
        <v>1000</v>
      </c>
      <c r="K184" t="s">
        <v>8221</v>
      </c>
    </row>
    <row r="185" spans="10:11" x14ac:dyDescent="0.2">
      <c r="J185">
        <v>12500</v>
      </c>
      <c r="K185" t="s">
        <v>8221</v>
      </c>
    </row>
    <row r="186" spans="10:11" x14ac:dyDescent="0.2">
      <c r="J186">
        <v>1500</v>
      </c>
      <c r="K186" t="s">
        <v>8221</v>
      </c>
    </row>
    <row r="187" spans="10:11" x14ac:dyDescent="0.2">
      <c r="J187">
        <v>40000</v>
      </c>
      <c r="K187" t="s">
        <v>8221</v>
      </c>
    </row>
    <row r="188" spans="10:11" x14ac:dyDescent="0.2">
      <c r="J188">
        <v>5000</v>
      </c>
      <c r="K188" t="s">
        <v>8221</v>
      </c>
    </row>
    <row r="189" spans="10:11" x14ac:dyDescent="0.2">
      <c r="J189">
        <v>5000</v>
      </c>
      <c r="K189" t="s">
        <v>8221</v>
      </c>
    </row>
    <row r="190" spans="10:11" x14ac:dyDescent="0.2">
      <c r="J190">
        <v>1500</v>
      </c>
      <c r="K190" t="s">
        <v>8221</v>
      </c>
    </row>
    <row r="191" spans="10:11" x14ac:dyDescent="0.2">
      <c r="J191">
        <v>500000</v>
      </c>
      <c r="K191" t="s">
        <v>8221</v>
      </c>
    </row>
    <row r="192" spans="10:11" x14ac:dyDescent="0.2">
      <c r="J192">
        <v>12000</v>
      </c>
      <c r="K192" t="s">
        <v>8221</v>
      </c>
    </row>
    <row r="193" spans="10:11" x14ac:dyDescent="0.2">
      <c r="J193">
        <v>5000</v>
      </c>
      <c r="K193" t="s">
        <v>8221</v>
      </c>
    </row>
    <row r="194" spans="10:11" x14ac:dyDescent="0.2">
      <c r="J194">
        <v>1000000</v>
      </c>
      <c r="K194" t="s">
        <v>8221</v>
      </c>
    </row>
    <row r="195" spans="10:11" x14ac:dyDescent="0.2">
      <c r="J195">
        <v>1000</v>
      </c>
      <c r="K195" t="s">
        <v>8221</v>
      </c>
    </row>
    <row r="196" spans="10:11" x14ac:dyDescent="0.2">
      <c r="J196">
        <v>2500</v>
      </c>
      <c r="K196" t="s">
        <v>8221</v>
      </c>
    </row>
    <row r="197" spans="10:11" x14ac:dyDescent="0.2">
      <c r="J197">
        <v>2000000</v>
      </c>
      <c r="K197" t="s">
        <v>8221</v>
      </c>
    </row>
    <row r="198" spans="10:11" x14ac:dyDescent="0.2">
      <c r="J198">
        <v>3500</v>
      </c>
      <c r="K198" t="s">
        <v>8221</v>
      </c>
    </row>
    <row r="199" spans="10:11" x14ac:dyDescent="0.2">
      <c r="J199">
        <v>2500</v>
      </c>
      <c r="K199" t="s">
        <v>8221</v>
      </c>
    </row>
    <row r="200" spans="10:11" x14ac:dyDescent="0.2">
      <c r="J200">
        <v>25000</v>
      </c>
      <c r="K200" t="s">
        <v>8221</v>
      </c>
    </row>
    <row r="201" spans="10:11" x14ac:dyDescent="0.2">
      <c r="J201">
        <v>10000</v>
      </c>
      <c r="K201" t="s">
        <v>8221</v>
      </c>
    </row>
    <row r="202" spans="10:11" x14ac:dyDescent="0.2">
      <c r="J202">
        <v>6000</v>
      </c>
      <c r="K202" t="s">
        <v>8221</v>
      </c>
    </row>
    <row r="203" spans="10:11" x14ac:dyDescent="0.2">
      <c r="J203">
        <v>650</v>
      </c>
      <c r="K203" t="s">
        <v>8221</v>
      </c>
    </row>
    <row r="204" spans="10:11" x14ac:dyDescent="0.2">
      <c r="J204">
        <v>6000</v>
      </c>
      <c r="K204" t="s">
        <v>8221</v>
      </c>
    </row>
    <row r="205" spans="10:11" x14ac:dyDescent="0.2">
      <c r="J205">
        <v>2500</v>
      </c>
      <c r="K205" t="s">
        <v>8221</v>
      </c>
    </row>
    <row r="206" spans="10:11" x14ac:dyDescent="0.2">
      <c r="J206">
        <v>300000</v>
      </c>
      <c r="K206" t="s">
        <v>8221</v>
      </c>
    </row>
    <row r="207" spans="10:11" x14ac:dyDescent="0.2">
      <c r="J207">
        <v>8000</v>
      </c>
      <c r="K207" t="s">
        <v>8221</v>
      </c>
    </row>
    <row r="208" spans="10:11" x14ac:dyDescent="0.2">
      <c r="J208">
        <v>12700</v>
      </c>
      <c r="K208" t="s">
        <v>8221</v>
      </c>
    </row>
    <row r="209" spans="10:11" x14ac:dyDescent="0.2">
      <c r="J209">
        <v>14000</v>
      </c>
      <c r="K209" t="s">
        <v>8221</v>
      </c>
    </row>
    <row r="210" spans="10:11" x14ac:dyDescent="0.2">
      <c r="J210">
        <v>50000</v>
      </c>
      <c r="K210" t="s">
        <v>8221</v>
      </c>
    </row>
    <row r="211" spans="10:11" x14ac:dyDescent="0.2">
      <c r="J211">
        <v>25000</v>
      </c>
      <c r="K211" t="s">
        <v>8221</v>
      </c>
    </row>
    <row r="212" spans="10:11" x14ac:dyDescent="0.2">
      <c r="J212">
        <v>12000</v>
      </c>
      <c r="K212" t="s">
        <v>8221</v>
      </c>
    </row>
    <row r="213" spans="10:11" x14ac:dyDescent="0.2">
      <c r="J213">
        <v>5000</v>
      </c>
      <c r="K213" t="s">
        <v>8221</v>
      </c>
    </row>
    <row r="214" spans="10:11" x14ac:dyDescent="0.2">
      <c r="J214">
        <v>6300</v>
      </c>
      <c r="K214" t="s">
        <v>8221</v>
      </c>
    </row>
    <row r="215" spans="10:11" x14ac:dyDescent="0.2">
      <c r="J215">
        <v>50000</v>
      </c>
      <c r="K215" t="s">
        <v>8221</v>
      </c>
    </row>
    <row r="216" spans="10:11" x14ac:dyDescent="0.2">
      <c r="J216">
        <v>12500</v>
      </c>
      <c r="K216" t="s">
        <v>8221</v>
      </c>
    </row>
    <row r="217" spans="10:11" x14ac:dyDescent="0.2">
      <c r="J217">
        <v>4400</v>
      </c>
      <c r="K217" t="s">
        <v>8221</v>
      </c>
    </row>
    <row r="218" spans="10:11" x14ac:dyDescent="0.2">
      <c r="J218">
        <v>50000</v>
      </c>
      <c r="K218" t="s">
        <v>8221</v>
      </c>
    </row>
    <row r="219" spans="10:11" x14ac:dyDescent="0.2">
      <c r="J219">
        <v>100000</v>
      </c>
      <c r="K219" t="s">
        <v>8221</v>
      </c>
    </row>
    <row r="220" spans="10:11" x14ac:dyDescent="0.2">
      <c r="J220">
        <v>5000</v>
      </c>
      <c r="K220" t="s">
        <v>8221</v>
      </c>
    </row>
    <row r="221" spans="10:11" x14ac:dyDescent="0.2">
      <c r="J221">
        <v>50000</v>
      </c>
      <c r="K221" t="s">
        <v>8221</v>
      </c>
    </row>
    <row r="222" spans="10:11" x14ac:dyDescent="0.2">
      <c r="J222">
        <v>50000</v>
      </c>
      <c r="K222" t="s">
        <v>8221</v>
      </c>
    </row>
    <row r="223" spans="10:11" x14ac:dyDescent="0.2">
      <c r="J223">
        <v>50000</v>
      </c>
      <c r="K223" t="s">
        <v>8221</v>
      </c>
    </row>
    <row r="224" spans="10:11" x14ac:dyDescent="0.2">
      <c r="J224">
        <v>1000</v>
      </c>
      <c r="K224" t="s">
        <v>8221</v>
      </c>
    </row>
    <row r="225" spans="10:11" x14ac:dyDescent="0.2">
      <c r="J225">
        <v>1500000</v>
      </c>
      <c r="K225" t="s">
        <v>8221</v>
      </c>
    </row>
    <row r="226" spans="10:11" x14ac:dyDescent="0.2">
      <c r="J226">
        <v>6000000</v>
      </c>
      <c r="K226" t="s">
        <v>8221</v>
      </c>
    </row>
    <row r="227" spans="10:11" x14ac:dyDescent="0.2">
      <c r="J227">
        <v>200</v>
      </c>
      <c r="K227" t="s">
        <v>8221</v>
      </c>
    </row>
    <row r="228" spans="10:11" x14ac:dyDescent="0.2">
      <c r="J228">
        <v>29000</v>
      </c>
      <c r="K228" t="s">
        <v>8221</v>
      </c>
    </row>
    <row r="229" spans="10:11" x14ac:dyDescent="0.2">
      <c r="J229">
        <v>28000</v>
      </c>
      <c r="K229" t="s">
        <v>8221</v>
      </c>
    </row>
    <row r="230" spans="10:11" x14ac:dyDescent="0.2">
      <c r="J230">
        <v>8000</v>
      </c>
      <c r="K230" t="s">
        <v>8221</v>
      </c>
    </row>
    <row r="231" spans="10:11" x14ac:dyDescent="0.2">
      <c r="J231">
        <v>3000</v>
      </c>
      <c r="K231" t="s">
        <v>8221</v>
      </c>
    </row>
    <row r="232" spans="10:11" x14ac:dyDescent="0.2">
      <c r="J232">
        <v>15000</v>
      </c>
      <c r="K232" t="s">
        <v>8221</v>
      </c>
    </row>
    <row r="233" spans="10:11" x14ac:dyDescent="0.2">
      <c r="J233">
        <v>1500000</v>
      </c>
      <c r="K233" t="s">
        <v>8221</v>
      </c>
    </row>
    <row r="234" spans="10:11" x14ac:dyDescent="0.2">
      <c r="J234">
        <v>4000</v>
      </c>
      <c r="K234" t="s">
        <v>8221</v>
      </c>
    </row>
    <row r="235" spans="10:11" x14ac:dyDescent="0.2">
      <c r="J235">
        <v>350000</v>
      </c>
      <c r="K235" t="s">
        <v>8221</v>
      </c>
    </row>
    <row r="236" spans="10:11" x14ac:dyDescent="0.2">
      <c r="J236">
        <v>1000</v>
      </c>
      <c r="K236" t="s">
        <v>8221</v>
      </c>
    </row>
    <row r="237" spans="10:11" x14ac:dyDescent="0.2">
      <c r="J237">
        <v>10000</v>
      </c>
      <c r="K237" t="s">
        <v>8221</v>
      </c>
    </row>
    <row r="238" spans="10:11" x14ac:dyDescent="0.2">
      <c r="J238">
        <v>150000</v>
      </c>
      <c r="K238" t="s">
        <v>8221</v>
      </c>
    </row>
    <row r="239" spans="10:11" x14ac:dyDescent="0.2">
      <c r="J239">
        <v>15000</v>
      </c>
      <c r="K239" t="s">
        <v>8221</v>
      </c>
    </row>
    <row r="240" spans="10:11" x14ac:dyDescent="0.2">
      <c r="J240">
        <v>26000</v>
      </c>
      <c r="K240" t="s">
        <v>8221</v>
      </c>
    </row>
    <row r="241" spans="10:11" x14ac:dyDescent="0.2">
      <c r="J241">
        <v>1000</v>
      </c>
      <c r="K241" t="s">
        <v>8221</v>
      </c>
    </row>
    <row r="242" spans="10:11" x14ac:dyDescent="0.2">
      <c r="J242">
        <v>15000</v>
      </c>
      <c r="K242" t="s">
        <v>8219</v>
      </c>
    </row>
    <row r="243" spans="10:11" x14ac:dyDescent="0.2">
      <c r="J243">
        <v>36400</v>
      </c>
      <c r="K243" t="s">
        <v>8219</v>
      </c>
    </row>
    <row r="244" spans="10:11" x14ac:dyDescent="0.2">
      <c r="J244">
        <v>13000</v>
      </c>
      <c r="K244" t="s">
        <v>8219</v>
      </c>
    </row>
    <row r="245" spans="10:11" x14ac:dyDescent="0.2">
      <c r="J245">
        <v>25000</v>
      </c>
      <c r="K245" t="s">
        <v>8219</v>
      </c>
    </row>
    <row r="246" spans="10:11" x14ac:dyDescent="0.2">
      <c r="J246">
        <v>3500</v>
      </c>
      <c r="K246" t="s">
        <v>8219</v>
      </c>
    </row>
    <row r="247" spans="10:11" x14ac:dyDescent="0.2">
      <c r="J247">
        <v>5000</v>
      </c>
      <c r="K247" t="s">
        <v>8219</v>
      </c>
    </row>
    <row r="248" spans="10:11" x14ac:dyDescent="0.2">
      <c r="J248">
        <v>5000</v>
      </c>
      <c r="K248" t="s">
        <v>8219</v>
      </c>
    </row>
    <row r="249" spans="10:11" x14ac:dyDescent="0.2">
      <c r="J249">
        <v>5000</v>
      </c>
      <c r="K249" t="s">
        <v>8219</v>
      </c>
    </row>
    <row r="250" spans="10:11" x14ac:dyDescent="0.2">
      <c r="J250">
        <v>85000</v>
      </c>
      <c r="K250" t="s">
        <v>8219</v>
      </c>
    </row>
    <row r="251" spans="10:11" x14ac:dyDescent="0.2">
      <c r="J251">
        <v>10000</v>
      </c>
      <c r="K251" t="s">
        <v>8219</v>
      </c>
    </row>
    <row r="252" spans="10:11" x14ac:dyDescent="0.2">
      <c r="J252">
        <v>30000</v>
      </c>
      <c r="K252" t="s">
        <v>8219</v>
      </c>
    </row>
    <row r="253" spans="10:11" x14ac:dyDescent="0.2">
      <c r="J253">
        <v>3500</v>
      </c>
      <c r="K253" t="s">
        <v>8219</v>
      </c>
    </row>
    <row r="254" spans="10:11" x14ac:dyDescent="0.2">
      <c r="J254">
        <v>5000</v>
      </c>
      <c r="K254" t="s">
        <v>8219</v>
      </c>
    </row>
    <row r="255" spans="10:11" x14ac:dyDescent="0.2">
      <c r="J255">
        <v>1500</v>
      </c>
      <c r="K255" t="s">
        <v>8219</v>
      </c>
    </row>
    <row r="256" spans="10:11" x14ac:dyDescent="0.2">
      <c r="J256">
        <v>24000</v>
      </c>
      <c r="K256" t="s">
        <v>8219</v>
      </c>
    </row>
    <row r="257" spans="10:11" x14ac:dyDescent="0.2">
      <c r="J257">
        <v>8000</v>
      </c>
      <c r="K257" t="s">
        <v>8219</v>
      </c>
    </row>
    <row r="258" spans="10:11" x14ac:dyDescent="0.2">
      <c r="J258">
        <v>13000</v>
      </c>
      <c r="K258" t="s">
        <v>8219</v>
      </c>
    </row>
    <row r="259" spans="10:11" x14ac:dyDescent="0.2">
      <c r="J259">
        <v>35000</v>
      </c>
      <c r="K259" t="s">
        <v>8219</v>
      </c>
    </row>
    <row r="260" spans="10:11" x14ac:dyDescent="0.2">
      <c r="J260">
        <v>30000</v>
      </c>
      <c r="K260" t="s">
        <v>8219</v>
      </c>
    </row>
    <row r="261" spans="10:11" x14ac:dyDescent="0.2">
      <c r="J261">
        <v>75000</v>
      </c>
      <c r="K261" t="s">
        <v>8219</v>
      </c>
    </row>
    <row r="262" spans="10:11" x14ac:dyDescent="0.2">
      <c r="J262">
        <v>10000</v>
      </c>
      <c r="K262" t="s">
        <v>8219</v>
      </c>
    </row>
    <row r="263" spans="10:11" x14ac:dyDescent="0.2">
      <c r="J263">
        <v>20000</v>
      </c>
      <c r="K263" t="s">
        <v>8219</v>
      </c>
    </row>
    <row r="264" spans="10:11" x14ac:dyDescent="0.2">
      <c r="J264">
        <v>2500</v>
      </c>
      <c r="K264" t="s">
        <v>8219</v>
      </c>
    </row>
    <row r="265" spans="10:11" x14ac:dyDescent="0.2">
      <c r="J265">
        <v>25000</v>
      </c>
      <c r="K265" t="s">
        <v>8219</v>
      </c>
    </row>
    <row r="266" spans="10:11" x14ac:dyDescent="0.2">
      <c r="J266">
        <v>5000</v>
      </c>
      <c r="K266" t="s">
        <v>8219</v>
      </c>
    </row>
    <row r="267" spans="10:11" x14ac:dyDescent="0.2">
      <c r="J267">
        <v>5000</v>
      </c>
      <c r="K267" t="s">
        <v>8219</v>
      </c>
    </row>
    <row r="268" spans="10:11" x14ac:dyDescent="0.2">
      <c r="J268">
        <v>1000</v>
      </c>
      <c r="K268" t="s">
        <v>8219</v>
      </c>
    </row>
    <row r="269" spans="10:11" x14ac:dyDescent="0.2">
      <c r="J269">
        <v>9850</v>
      </c>
      <c r="K269" t="s">
        <v>8219</v>
      </c>
    </row>
    <row r="270" spans="10:11" x14ac:dyDescent="0.2">
      <c r="J270">
        <v>5000</v>
      </c>
      <c r="K270" t="s">
        <v>8219</v>
      </c>
    </row>
    <row r="271" spans="10:11" x14ac:dyDescent="0.2">
      <c r="J271">
        <v>100000</v>
      </c>
      <c r="K271" t="s">
        <v>8219</v>
      </c>
    </row>
    <row r="272" spans="10:11" x14ac:dyDescent="0.2">
      <c r="J272">
        <v>2300</v>
      </c>
      <c r="K272" t="s">
        <v>8219</v>
      </c>
    </row>
    <row r="273" spans="10:11" x14ac:dyDescent="0.2">
      <c r="J273">
        <v>30000</v>
      </c>
      <c r="K273" t="s">
        <v>8219</v>
      </c>
    </row>
    <row r="274" spans="10:11" x14ac:dyDescent="0.2">
      <c r="J274">
        <v>3000</v>
      </c>
      <c r="K274" t="s">
        <v>8219</v>
      </c>
    </row>
    <row r="275" spans="10:11" x14ac:dyDescent="0.2">
      <c r="J275">
        <v>5000</v>
      </c>
      <c r="K275" t="s">
        <v>8219</v>
      </c>
    </row>
    <row r="276" spans="10:11" x14ac:dyDescent="0.2">
      <c r="J276">
        <v>4000</v>
      </c>
      <c r="K276" t="s">
        <v>8219</v>
      </c>
    </row>
    <row r="277" spans="10:11" x14ac:dyDescent="0.2">
      <c r="J277">
        <v>20000</v>
      </c>
      <c r="K277" t="s">
        <v>8219</v>
      </c>
    </row>
    <row r="278" spans="10:11" x14ac:dyDescent="0.2">
      <c r="J278">
        <v>4000</v>
      </c>
      <c r="K278" t="s">
        <v>8219</v>
      </c>
    </row>
    <row r="279" spans="10:11" x14ac:dyDescent="0.2">
      <c r="J279">
        <v>65000</v>
      </c>
      <c r="K279" t="s">
        <v>8219</v>
      </c>
    </row>
    <row r="280" spans="10:11" x14ac:dyDescent="0.2">
      <c r="J280">
        <v>27000</v>
      </c>
      <c r="K280" t="s">
        <v>8219</v>
      </c>
    </row>
    <row r="281" spans="10:11" x14ac:dyDescent="0.2">
      <c r="J281">
        <v>17000</v>
      </c>
      <c r="K281" t="s">
        <v>8219</v>
      </c>
    </row>
    <row r="282" spans="10:11" x14ac:dyDescent="0.2">
      <c r="J282">
        <v>75000</v>
      </c>
      <c r="K282" t="s">
        <v>8219</v>
      </c>
    </row>
    <row r="283" spans="10:11" x14ac:dyDescent="0.2">
      <c r="J283">
        <v>5500</v>
      </c>
      <c r="K283" t="s">
        <v>8219</v>
      </c>
    </row>
    <row r="284" spans="10:11" x14ac:dyDescent="0.2">
      <c r="J284">
        <v>45000</v>
      </c>
      <c r="K284" t="s">
        <v>8219</v>
      </c>
    </row>
    <row r="285" spans="10:11" x14ac:dyDescent="0.2">
      <c r="J285">
        <v>18000</v>
      </c>
      <c r="K285" t="s">
        <v>8219</v>
      </c>
    </row>
    <row r="286" spans="10:11" x14ac:dyDescent="0.2">
      <c r="J286">
        <v>40000</v>
      </c>
      <c r="K286" t="s">
        <v>8219</v>
      </c>
    </row>
    <row r="287" spans="10:11" x14ac:dyDescent="0.2">
      <c r="J287">
        <v>14000</v>
      </c>
      <c r="K287" t="s">
        <v>8219</v>
      </c>
    </row>
    <row r="288" spans="10:11" x14ac:dyDescent="0.2">
      <c r="J288">
        <v>15000</v>
      </c>
      <c r="K288" t="s">
        <v>8219</v>
      </c>
    </row>
    <row r="289" spans="10:11" x14ac:dyDescent="0.2">
      <c r="J289">
        <v>15000</v>
      </c>
      <c r="K289" t="s">
        <v>8219</v>
      </c>
    </row>
    <row r="290" spans="10:11" x14ac:dyDescent="0.2">
      <c r="J290">
        <v>50000</v>
      </c>
      <c r="K290" t="s">
        <v>8219</v>
      </c>
    </row>
    <row r="291" spans="10:11" x14ac:dyDescent="0.2">
      <c r="J291">
        <v>15000</v>
      </c>
      <c r="K291" t="s">
        <v>8219</v>
      </c>
    </row>
    <row r="292" spans="10:11" x14ac:dyDescent="0.2">
      <c r="J292">
        <v>4500</v>
      </c>
      <c r="K292" t="s">
        <v>8219</v>
      </c>
    </row>
    <row r="293" spans="10:11" x14ac:dyDescent="0.2">
      <c r="J293">
        <v>5000</v>
      </c>
      <c r="K293" t="s">
        <v>8219</v>
      </c>
    </row>
    <row r="294" spans="10:11" x14ac:dyDescent="0.2">
      <c r="J294">
        <v>75000</v>
      </c>
      <c r="K294" t="s">
        <v>8219</v>
      </c>
    </row>
    <row r="295" spans="10:11" x14ac:dyDescent="0.2">
      <c r="J295">
        <v>26000</v>
      </c>
      <c r="K295" t="s">
        <v>8219</v>
      </c>
    </row>
    <row r="296" spans="10:11" x14ac:dyDescent="0.2">
      <c r="J296">
        <v>5000</v>
      </c>
      <c r="K296" t="s">
        <v>8219</v>
      </c>
    </row>
    <row r="297" spans="10:11" x14ac:dyDescent="0.2">
      <c r="J297">
        <v>50000</v>
      </c>
      <c r="K297" t="s">
        <v>8219</v>
      </c>
    </row>
    <row r="298" spans="10:11" x14ac:dyDescent="0.2">
      <c r="J298">
        <v>25000</v>
      </c>
      <c r="K298" t="s">
        <v>8219</v>
      </c>
    </row>
    <row r="299" spans="10:11" x14ac:dyDescent="0.2">
      <c r="J299">
        <v>20000</v>
      </c>
      <c r="K299" t="s">
        <v>8219</v>
      </c>
    </row>
    <row r="300" spans="10:11" x14ac:dyDescent="0.2">
      <c r="J300">
        <v>126000</v>
      </c>
      <c r="K300" t="s">
        <v>8219</v>
      </c>
    </row>
    <row r="301" spans="10:11" x14ac:dyDescent="0.2">
      <c r="J301">
        <v>10000</v>
      </c>
      <c r="K301" t="s">
        <v>8219</v>
      </c>
    </row>
    <row r="302" spans="10:11" x14ac:dyDescent="0.2">
      <c r="J302">
        <v>25000</v>
      </c>
      <c r="K302" t="s">
        <v>8219</v>
      </c>
    </row>
    <row r="303" spans="10:11" x14ac:dyDescent="0.2">
      <c r="J303">
        <v>13000</v>
      </c>
      <c r="K303" t="s">
        <v>8219</v>
      </c>
    </row>
    <row r="304" spans="10:11" x14ac:dyDescent="0.2">
      <c r="J304">
        <v>10000</v>
      </c>
      <c r="K304" t="s">
        <v>8219</v>
      </c>
    </row>
    <row r="305" spans="10:11" x14ac:dyDescent="0.2">
      <c r="J305">
        <v>3000</v>
      </c>
      <c r="K305" t="s">
        <v>8219</v>
      </c>
    </row>
    <row r="306" spans="10:11" x14ac:dyDescent="0.2">
      <c r="J306">
        <v>3400</v>
      </c>
      <c r="K306" t="s">
        <v>8219</v>
      </c>
    </row>
    <row r="307" spans="10:11" x14ac:dyDescent="0.2">
      <c r="J307">
        <v>7500</v>
      </c>
      <c r="K307" t="s">
        <v>8219</v>
      </c>
    </row>
    <row r="308" spans="10:11" x14ac:dyDescent="0.2">
      <c r="J308">
        <v>1000</v>
      </c>
      <c r="K308" t="s">
        <v>8219</v>
      </c>
    </row>
    <row r="309" spans="10:11" x14ac:dyDescent="0.2">
      <c r="J309">
        <v>22000</v>
      </c>
      <c r="K309" t="s">
        <v>8219</v>
      </c>
    </row>
    <row r="310" spans="10:11" x14ac:dyDescent="0.2">
      <c r="J310">
        <v>12000</v>
      </c>
      <c r="K310" t="s">
        <v>8219</v>
      </c>
    </row>
    <row r="311" spans="10:11" x14ac:dyDescent="0.2">
      <c r="J311">
        <v>18000</v>
      </c>
      <c r="K311" t="s">
        <v>8219</v>
      </c>
    </row>
    <row r="312" spans="10:11" x14ac:dyDescent="0.2">
      <c r="J312">
        <v>1000</v>
      </c>
      <c r="K312" t="s">
        <v>8219</v>
      </c>
    </row>
    <row r="313" spans="10:11" x14ac:dyDescent="0.2">
      <c r="J313">
        <v>20000</v>
      </c>
      <c r="K313" t="s">
        <v>8219</v>
      </c>
    </row>
    <row r="314" spans="10:11" x14ac:dyDescent="0.2">
      <c r="J314">
        <v>8000</v>
      </c>
      <c r="K314" t="s">
        <v>8219</v>
      </c>
    </row>
    <row r="315" spans="10:11" x14ac:dyDescent="0.2">
      <c r="J315">
        <v>17000</v>
      </c>
      <c r="K315" t="s">
        <v>8219</v>
      </c>
    </row>
    <row r="316" spans="10:11" x14ac:dyDescent="0.2">
      <c r="J316">
        <v>1000</v>
      </c>
      <c r="K316" t="s">
        <v>8219</v>
      </c>
    </row>
    <row r="317" spans="10:11" x14ac:dyDescent="0.2">
      <c r="J317">
        <v>25000</v>
      </c>
      <c r="K317" t="s">
        <v>8219</v>
      </c>
    </row>
    <row r="318" spans="10:11" x14ac:dyDescent="0.2">
      <c r="J318">
        <v>15000</v>
      </c>
      <c r="K318" t="s">
        <v>8219</v>
      </c>
    </row>
    <row r="319" spans="10:11" x14ac:dyDescent="0.2">
      <c r="J319">
        <v>30000</v>
      </c>
      <c r="K319" t="s">
        <v>8219</v>
      </c>
    </row>
    <row r="320" spans="10:11" x14ac:dyDescent="0.2">
      <c r="J320">
        <v>5000</v>
      </c>
      <c r="K320" t="s">
        <v>8219</v>
      </c>
    </row>
    <row r="321" spans="10:11" x14ac:dyDescent="0.2">
      <c r="J321">
        <v>5000</v>
      </c>
      <c r="K321" t="s">
        <v>8219</v>
      </c>
    </row>
    <row r="322" spans="10:11" x14ac:dyDescent="0.2">
      <c r="J322">
        <v>20000</v>
      </c>
      <c r="K322" t="s">
        <v>8219</v>
      </c>
    </row>
    <row r="323" spans="10:11" x14ac:dyDescent="0.2">
      <c r="J323">
        <v>35000</v>
      </c>
      <c r="K323" t="s">
        <v>8219</v>
      </c>
    </row>
    <row r="324" spans="10:11" x14ac:dyDescent="0.2">
      <c r="J324">
        <v>25000</v>
      </c>
      <c r="K324" t="s">
        <v>8219</v>
      </c>
    </row>
    <row r="325" spans="10:11" x14ac:dyDescent="0.2">
      <c r="J325">
        <v>5400</v>
      </c>
      <c r="K325" t="s">
        <v>8219</v>
      </c>
    </row>
    <row r="326" spans="10:11" x14ac:dyDescent="0.2">
      <c r="J326">
        <v>8500</v>
      </c>
      <c r="K326" t="s">
        <v>8219</v>
      </c>
    </row>
    <row r="327" spans="10:11" x14ac:dyDescent="0.2">
      <c r="J327">
        <v>50000</v>
      </c>
      <c r="K327" t="s">
        <v>8219</v>
      </c>
    </row>
    <row r="328" spans="10:11" x14ac:dyDescent="0.2">
      <c r="J328">
        <v>150000</v>
      </c>
      <c r="K328" t="s">
        <v>8219</v>
      </c>
    </row>
    <row r="329" spans="10:11" x14ac:dyDescent="0.2">
      <c r="J329">
        <v>4000</v>
      </c>
      <c r="K329" t="s">
        <v>8219</v>
      </c>
    </row>
    <row r="330" spans="10:11" x14ac:dyDescent="0.2">
      <c r="J330">
        <v>75000</v>
      </c>
      <c r="K330" t="s">
        <v>8219</v>
      </c>
    </row>
    <row r="331" spans="10:11" x14ac:dyDescent="0.2">
      <c r="J331">
        <v>10000</v>
      </c>
      <c r="K331" t="s">
        <v>8219</v>
      </c>
    </row>
    <row r="332" spans="10:11" x14ac:dyDescent="0.2">
      <c r="J332">
        <v>35000</v>
      </c>
      <c r="K332" t="s">
        <v>8219</v>
      </c>
    </row>
    <row r="333" spans="10:11" x14ac:dyDescent="0.2">
      <c r="J333">
        <v>40000</v>
      </c>
      <c r="K333" t="s">
        <v>8219</v>
      </c>
    </row>
    <row r="334" spans="10:11" x14ac:dyDescent="0.2">
      <c r="J334">
        <v>100000</v>
      </c>
      <c r="K334" t="s">
        <v>8219</v>
      </c>
    </row>
    <row r="335" spans="10:11" x14ac:dyDescent="0.2">
      <c r="J335">
        <v>40000</v>
      </c>
      <c r="K335" t="s">
        <v>8219</v>
      </c>
    </row>
    <row r="336" spans="10:11" x14ac:dyDescent="0.2">
      <c r="J336">
        <v>10000</v>
      </c>
      <c r="K336" t="s">
        <v>8219</v>
      </c>
    </row>
    <row r="337" spans="10:11" x14ac:dyDescent="0.2">
      <c r="J337">
        <v>8500</v>
      </c>
      <c r="K337" t="s">
        <v>8219</v>
      </c>
    </row>
    <row r="338" spans="10:11" x14ac:dyDescent="0.2">
      <c r="J338">
        <v>25000</v>
      </c>
      <c r="K338" t="s">
        <v>8219</v>
      </c>
    </row>
    <row r="339" spans="10:11" x14ac:dyDescent="0.2">
      <c r="J339">
        <v>3000</v>
      </c>
      <c r="K339" t="s">
        <v>8219</v>
      </c>
    </row>
    <row r="340" spans="10:11" x14ac:dyDescent="0.2">
      <c r="J340">
        <v>15000</v>
      </c>
      <c r="K340" t="s">
        <v>8219</v>
      </c>
    </row>
    <row r="341" spans="10:11" x14ac:dyDescent="0.2">
      <c r="J341">
        <v>6000</v>
      </c>
      <c r="K341" t="s">
        <v>8219</v>
      </c>
    </row>
    <row r="342" spans="10:11" x14ac:dyDescent="0.2">
      <c r="J342">
        <v>35000</v>
      </c>
      <c r="K342" t="s">
        <v>8219</v>
      </c>
    </row>
    <row r="343" spans="10:11" x14ac:dyDescent="0.2">
      <c r="J343">
        <v>3500</v>
      </c>
      <c r="K343" t="s">
        <v>8219</v>
      </c>
    </row>
    <row r="344" spans="10:11" x14ac:dyDescent="0.2">
      <c r="J344">
        <v>55000</v>
      </c>
      <c r="K344" t="s">
        <v>8219</v>
      </c>
    </row>
    <row r="345" spans="10:11" x14ac:dyDescent="0.2">
      <c r="J345">
        <v>30000</v>
      </c>
      <c r="K345" t="s">
        <v>8219</v>
      </c>
    </row>
    <row r="346" spans="10:11" x14ac:dyDescent="0.2">
      <c r="J346">
        <v>33500</v>
      </c>
      <c r="K346" t="s">
        <v>8219</v>
      </c>
    </row>
    <row r="347" spans="10:11" x14ac:dyDescent="0.2">
      <c r="J347">
        <v>14500</v>
      </c>
      <c r="K347" t="s">
        <v>8219</v>
      </c>
    </row>
    <row r="348" spans="10:11" x14ac:dyDescent="0.2">
      <c r="J348">
        <v>10000</v>
      </c>
      <c r="K348" t="s">
        <v>8219</v>
      </c>
    </row>
    <row r="349" spans="10:11" x14ac:dyDescent="0.2">
      <c r="J349">
        <v>40000</v>
      </c>
      <c r="K349" t="s">
        <v>8219</v>
      </c>
    </row>
    <row r="350" spans="10:11" x14ac:dyDescent="0.2">
      <c r="J350">
        <v>10000</v>
      </c>
      <c r="K350" t="s">
        <v>8219</v>
      </c>
    </row>
    <row r="351" spans="10:11" x14ac:dyDescent="0.2">
      <c r="J351">
        <v>11260</v>
      </c>
      <c r="K351" t="s">
        <v>8219</v>
      </c>
    </row>
    <row r="352" spans="10:11" x14ac:dyDescent="0.2">
      <c r="J352">
        <v>25000</v>
      </c>
      <c r="K352" t="s">
        <v>8219</v>
      </c>
    </row>
    <row r="353" spans="10:11" x14ac:dyDescent="0.2">
      <c r="J353">
        <v>34000</v>
      </c>
      <c r="K353" t="s">
        <v>8219</v>
      </c>
    </row>
    <row r="354" spans="10:11" x14ac:dyDescent="0.2">
      <c r="J354">
        <v>10000</v>
      </c>
      <c r="K354" t="s">
        <v>8219</v>
      </c>
    </row>
    <row r="355" spans="10:11" x14ac:dyDescent="0.2">
      <c r="J355">
        <v>58425</v>
      </c>
      <c r="K355" t="s">
        <v>8219</v>
      </c>
    </row>
    <row r="356" spans="10:11" x14ac:dyDescent="0.2">
      <c r="J356">
        <v>3500</v>
      </c>
      <c r="K356" t="s">
        <v>8219</v>
      </c>
    </row>
    <row r="357" spans="10:11" x14ac:dyDescent="0.2">
      <c r="J357">
        <v>35000</v>
      </c>
      <c r="K357" t="s">
        <v>8219</v>
      </c>
    </row>
    <row r="358" spans="10:11" x14ac:dyDescent="0.2">
      <c r="J358">
        <v>7500</v>
      </c>
      <c r="K358" t="s">
        <v>8219</v>
      </c>
    </row>
    <row r="359" spans="10:11" x14ac:dyDescent="0.2">
      <c r="J359">
        <v>15000</v>
      </c>
      <c r="K359" t="s">
        <v>8219</v>
      </c>
    </row>
    <row r="360" spans="10:11" x14ac:dyDescent="0.2">
      <c r="J360">
        <v>50000</v>
      </c>
      <c r="K360" t="s">
        <v>8219</v>
      </c>
    </row>
    <row r="361" spans="10:11" x14ac:dyDescent="0.2">
      <c r="J361">
        <v>24200</v>
      </c>
      <c r="K361" t="s">
        <v>8219</v>
      </c>
    </row>
    <row r="362" spans="10:11" x14ac:dyDescent="0.2">
      <c r="J362">
        <v>12000</v>
      </c>
      <c r="K362" t="s">
        <v>8219</v>
      </c>
    </row>
    <row r="363" spans="10:11" x14ac:dyDescent="0.2">
      <c r="J363">
        <v>35000</v>
      </c>
      <c r="K363" t="s">
        <v>8219</v>
      </c>
    </row>
    <row r="364" spans="10:11" x14ac:dyDescent="0.2">
      <c r="J364">
        <v>9665</v>
      </c>
      <c r="K364" t="s">
        <v>8219</v>
      </c>
    </row>
    <row r="365" spans="10:11" x14ac:dyDescent="0.2">
      <c r="J365">
        <v>8925</v>
      </c>
      <c r="K365" t="s">
        <v>8219</v>
      </c>
    </row>
    <row r="366" spans="10:11" x14ac:dyDescent="0.2">
      <c r="J366">
        <v>7000</v>
      </c>
      <c r="K366" t="s">
        <v>8219</v>
      </c>
    </row>
    <row r="367" spans="10:11" x14ac:dyDescent="0.2">
      <c r="J367">
        <v>15000</v>
      </c>
      <c r="K367" t="s">
        <v>8219</v>
      </c>
    </row>
    <row r="368" spans="10:11" x14ac:dyDescent="0.2">
      <c r="J368">
        <v>38000</v>
      </c>
      <c r="K368" t="s">
        <v>8219</v>
      </c>
    </row>
    <row r="369" spans="10:11" x14ac:dyDescent="0.2">
      <c r="J369">
        <v>10000</v>
      </c>
      <c r="K369" t="s">
        <v>8219</v>
      </c>
    </row>
    <row r="370" spans="10:11" x14ac:dyDescent="0.2">
      <c r="J370">
        <v>12500</v>
      </c>
      <c r="K370" t="s">
        <v>8219</v>
      </c>
    </row>
    <row r="371" spans="10:11" x14ac:dyDescent="0.2">
      <c r="J371">
        <v>6500</v>
      </c>
      <c r="K371" t="s">
        <v>8219</v>
      </c>
    </row>
    <row r="372" spans="10:11" x14ac:dyDescent="0.2">
      <c r="J372">
        <v>25000</v>
      </c>
      <c r="K372" t="s">
        <v>8219</v>
      </c>
    </row>
    <row r="373" spans="10:11" x14ac:dyDescent="0.2">
      <c r="J373">
        <v>150000</v>
      </c>
      <c r="K373" t="s">
        <v>8219</v>
      </c>
    </row>
    <row r="374" spans="10:11" x14ac:dyDescent="0.2">
      <c r="J374">
        <v>300</v>
      </c>
      <c r="K374" t="s">
        <v>8219</v>
      </c>
    </row>
    <row r="375" spans="10:11" x14ac:dyDescent="0.2">
      <c r="J375">
        <v>7500</v>
      </c>
      <c r="K375" t="s">
        <v>8219</v>
      </c>
    </row>
    <row r="376" spans="10:11" x14ac:dyDescent="0.2">
      <c r="J376">
        <v>6000</v>
      </c>
      <c r="K376" t="s">
        <v>8219</v>
      </c>
    </row>
    <row r="377" spans="10:11" x14ac:dyDescent="0.2">
      <c r="J377">
        <v>500</v>
      </c>
      <c r="K377" t="s">
        <v>8219</v>
      </c>
    </row>
    <row r="378" spans="10:11" x14ac:dyDescent="0.2">
      <c r="J378">
        <v>2450</v>
      </c>
      <c r="K378" t="s">
        <v>8219</v>
      </c>
    </row>
    <row r="379" spans="10:11" x14ac:dyDescent="0.2">
      <c r="J379">
        <v>12000</v>
      </c>
      <c r="K379" t="s">
        <v>8219</v>
      </c>
    </row>
    <row r="380" spans="10:11" x14ac:dyDescent="0.2">
      <c r="J380">
        <v>3000</v>
      </c>
      <c r="K380" t="s">
        <v>8219</v>
      </c>
    </row>
    <row r="381" spans="10:11" x14ac:dyDescent="0.2">
      <c r="J381">
        <v>15000</v>
      </c>
      <c r="K381" t="s">
        <v>8219</v>
      </c>
    </row>
    <row r="382" spans="10:11" x14ac:dyDescent="0.2">
      <c r="J382">
        <v>4000</v>
      </c>
      <c r="K382" t="s">
        <v>8219</v>
      </c>
    </row>
    <row r="383" spans="10:11" x14ac:dyDescent="0.2">
      <c r="J383">
        <v>25000</v>
      </c>
      <c r="K383" t="s">
        <v>8219</v>
      </c>
    </row>
    <row r="384" spans="10:11" x14ac:dyDescent="0.2">
      <c r="J384">
        <v>600</v>
      </c>
      <c r="K384" t="s">
        <v>8219</v>
      </c>
    </row>
    <row r="385" spans="10:11" x14ac:dyDescent="0.2">
      <c r="J385">
        <v>999</v>
      </c>
      <c r="K385" t="s">
        <v>8219</v>
      </c>
    </row>
    <row r="386" spans="10:11" x14ac:dyDescent="0.2">
      <c r="J386">
        <v>20000</v>
      </c>
      <c r="K386" t="s">
        <v>8219</v>
      </c>
    </row>
    <row r="387" spans="10:11" x14ac:dyDescent="0.2">
      <c r="J387">
        <v>25000</v>
      </c>
      <c r="K387" t="s">
        <v>8219</v>
      </c>
    </row>
    <row r="388" spans="10:11" x14ac:dyDescent="0.2">
      <c r="J388">
        <v>600</v>
      </c>
      <c r="K388" t="s">
        <v>8219</v>
      </c>
    </row>
    <row r="389" spans="10:11" x14ac:dyDescent="0.2">
      <c r="J389">
        <v>38000</v>
      </c>
      <c r="K389" t="s">
        <v>8219</v>
      </c>
    </row>
    <row r="390" spans="10:11" x14ac:dyDescent="0.2">
      <c r="J390">
        <v>5000</v>
      </c>
      <c r="K390" t="s">
        <v>8219</v>
      </c>
    </row>
    <row r="391" spans="10:11" x14ac:dyDescent="0.2">
      <c r="J391">
        <v>68000</v>
      </c>
      <c r="K391" t="s">
        <v>8219</v>
      </c>
    </row>
    <row r="392" spans="10:11" x14ac:dyDescent="0.2">
      <c r="J392">
        <v>1000</v>
      </c>
      <c r="K392" t="s">
        <v>8219</v>
      </c>
    </row>
    <row r="393" spans="10:11" x14ac:dyDescent="0.2">
      <c r="J393">
        <v>20000</v>
      </c>
      <c r="K393" t="s">
        <v>8219</v>
      </c>
    </row>
    <row r="394" spans="10:11" x14ac:dyDescent="0.2">
      <c r="J394">
        <v>18500</v>
      </c>
      <c r="K394" t="s">
        <v>8219</v>
      </c>
    </row>
    <row r="395" spans="10:11" x14ac:dyDescent="0.2">
      <c r="J395">
        <v>50000</v>
      </c>
      <c r="K395" t="s">
        <v>8219</v>
      </c>
    </row>
    <row r="396" spans="10:11" x14ac:dyDescent="0.2">
      <c r="J396">
        <v>4700</v>
      </c>
      <c r="K396" t="s">
        <v>8219</v>
      </c>
    </row>
    <row r="397" spans="10:11" x14ac:dyDescent="0.2">
      <c r="J397">
        <v>10000</v>
      </c>
      <c r="K397" t="s">
        <v>8219</v>
      </c>
    </row>
    <row r="398" spans="10:11" x14ac:dyDescent="0.2">
      <c r="J398">
        <v>15000</v>
      </c>
      <c r="K398" t="s">
        <v>8219</v>
      </c>
    </row>
    <row r="399" spans="10:11" x14ac:dyDescent="0.2">
      <c r="J399">
        <v>12444</v>
      </c>
      <c r="K399" t="s">
        <v>8219</v>
      </c>
    </row>
    <row r="400" spans="10:11" x14ac:dyDescent="0.2">
      <c r="J400">
        <v>7500</v>
      </c>
      <c r="K400" t="s">
        <v>8219</v>
      </c>
    </row>
    <row r="401" spans="10:11" x14ac:dyDescent="0.2">
      <c r="J401">
        <v>20000</v>
      </c>
      <c r="K401" t="s">
        <v>8219</v>
      </c>
    </row>
    <row r="402" spans="10:11" x14ac:dyDescent="0.2">
      <c r="J402">
        <v>10000</v>
      </c>
      <c r="K402" t="s">
        <v>8219</v>
      </c>
    </row>
    <row r="403" spans="10:11" x14ac:dyDescent="0.2">
      <c r="J403">
        <v>50000</v>
      </c>
      <c r="K403" t="s">
        <v>8219</v>
      </c>
    </row>
    <row r="404" spans="10:11" x14ac:dyDescent="0.2">
      <c r="J404">
        <v>2000</v>
      </c>
      <c r="K404" t="s">
        <v>8219</v>
      </c>
    </row>
    <row r="405" spans="10:11" x14ac:dyDescent="0.2">
      <c r="J405">
        <v>5000</v>
      </c>
      <c r="K405" t="s">
        <v>8219</v>
      </c>
    </row>
    <row r="406" spans="10:11" x14ac:dyDescent="0.2">
      <c r="J406">
        <v>35000</v>
      </c>
      <c r="K406" t="s">
        <v>8219</v>
      </c>
    </row>
    <row r="407" spans="10:11" x14ac:dyDescent="0.2">
      <c r="J407">
        <v>2820</v>
      </c>
      <c r="K407" t="s">
        <v>8219</v>
      </c>
    </row>
    <row r="408" spans="10:11" x14ac:dyDescent="0.2">
      <c r="J408">
        <v>2800</v>
      </c>
      <c r="K408" t="s">
        <v>8219</v>
      </c>
    </row>
    <row r="409" spans="10:11" x14ac:dyDescent="0.2">
      <c r="J409">
        <v>2000</v>
      </c>
      <c r="K409" t="s">
        <v>8219</v>
      </c>
    </row>
    <row r="410" spans="10:11" x14ac:dyDescent="0.2">
      <c r="J410">
        <v>6000</v>
      </c>
      <c r="K410" t="s">
        <v>8219</v>
      </c>
    </row>
    <row r="411" spans="10:11" x14ac:dyDescent="0.2">
      <c r="J411">
        <v>500</v>
      </c>
      <c r="K411" t="s">
        <v>8219</v>
      </c>
    </row>
    <row r="412" spans="10:11" x14ac:dyDescent="0.2">
      <c r="J412">
        <v>1000</v>
      </c>
      <c r="K412" t="s">
        <v>8219</v>
      </c>
    </row>
    <row r="413" spans="10:11" x14ac:dyDescent="0.2">
      <c r="J413">
        <v>30000</v>
      </c>
      <c r="K413" t="s">
        <v>8219</v>
      </c>
    </row>
    <row r="414" spans="10:11" x14ac:dyDescent="0.2">
      <c r="J414">
        <v>2500</v>
      </c>
      <c r="K414" t="s">
        <v>8219</v>
      </c>
    </row>
    <row r="415" spans="10:11" x14ac:dyDescent="0.2">
      <c r="J415">
        <v>12800</v>
      </c>
      <c r="K415" t="s">
        <v>8219</v>
      </c>
    </row>
    <row r="416" spans="10:11" x14ac:dyDescent="0.2">
      <c r="J416">
        <v>18500</v>
      </c>
      <c r="K416" t="s">
        <v>8219</v>
      </c>
    </row>
    <row r="417" spans="10:11" x14ac:dyDescent="0.2">
      <c r="J417">
        <v>1400</v>
      </c>
      <c r="K417" t="s">
        <v>8219</v>
      </c>
    </row>
    <row r="418" spans="10:11" x14ac:dyDescent="0.2">
      <c r="J418">
        <v>1000</v>
      </c>
      <c r="K418" t="s">
        <v>8219</v>
      </c>
    </row>
    <row r="419" spans="10:11" x14ac:dyDescent="0.2">
      <c r="J419">
        <v>10500</v>
      </c>
      <c r="K419" t="s">
        <v>8219</v>
      </c>
    </row>
    <row r="420" spans="10:11" x14ac:dyDescent="0.2">
      <c r="J420">
        <v>22400</v>
      </c>
      <c r="K420" t="s">
        <v>8219</v>
      </c>
    </row>
    <row r="421" spans="10:11" x14ac:dyDescent="0.2">
      <c r="J421">
        <v>8000</v>
      </c>
      <c r="K421" t="s">
        <v>8219</v>
      </c>
    </row>
    <row r="422" spans="10:11" x14ac:dyDescent="0.2">
      <c r="J422">
        <v>3300</v>
      </c>
      <c r="K422" t="s">
        <v>8221</v>
      </c>
    </row>
    <row r="423" spans="10:11" x14ac:dyDescent="0.2">
      <c r="J423">
        <v>15000</v>
      </c>
      <c r="K423" t="s">
        <v>8221</v>
      </c>
    </row>
    <row r="424" spans="10:11" x14ac:dyDescent="0.2">
      <c r="J424">
        <v>40000</v>
      </c>
      <c r="K424" t="s">
        <v>8221</v>
      </c>
    </row>
    <row r="425" spans="10:11" x14ac:dyDescent="0.2">
      <c r="J425">
        <v>20000</v>
      </c>
      <c r="K425" t="s">
        <v>8221</v>
      </c>
    </row>
    <row r="426" spans="10:11" x14ac:dyDescent="0.2">
      <c r="J426">
        <v>3000</v>
      </c>
      <c r="K426" t="s">
        <v>8221</v>
      </c>
    </row>
    <row r="427" spans="10:11" x14ac:dyDescent="0.2">
      <c r="J427">
        <v>50000</v>
      </c>
      <c r="K427" t="s">
        <v>8221</v>
      </c>
    </row>
    <row r="428" spans="10:11" x14ac:dyDescent="0.2">
      <c r="J428">
        <v>10000</v>
      </c>
      <c r="K428" t="s">
        <v>8221</v>
      </c>
    </row>
    <row r="429" spans="10:11" x14ac:dyDescent="0.2">
      <c r="J429">
        <v>6500</v>
      </c>
      <c r="K429" t="s">
        <v>8221</v>
      </c>
    </row>
    <row r="430" spans="10:11" x14ac:dyDescent="0.2">
      <c r="J430">
        <v>12000</v>
      </c>
      <c r="K430" t="s">
        <v>8221</v>
      </c>
    </row>
    <row r="431" spans="10:11" x14ac:dyDescent="0.2">
      <c r="J431">
        <v>5000</v>
      </c>
      <c r="K431" t="s">
        <v>8221</v>
      </c>
    </row>
    <row r="432" spans="10:11" x14ac:dyDescent="0.2">
      <c r="J432">
        <v>1000</v>
      </c>
      <c r="K432" t="s">
        <v>8221</v>
      </c>
    </row>
    <row r="433" spans="10:11" x14ac:dyDescent="0.2">
      <c r="J433">
        <v>3000</v>
      </c>
      <c r="K433" t="s">
        <v>8221</v>
      </c>
    </row>
    <row r="434" spans="10:11" x14ac:dyDescent="0.2">
      <c r="J434">
        <v>6000</v>
      </c>
      <c r="K434" t="s">
        <v>8221</v>
      </c>
    </row>
    <row r="435" spans="10:11" x14ac:dyDescent="0.2">
      <c r="J435">
        <v>3000</v>
      </c>
      <c r="K435" t="s">
        <v>8221</v>
      </c>
    </row>
    <row r="436" spans="10:11" x14ac:dyDescent="0.2">
      <c r="J436">
        <v>2500</v>
      </c>
      <c r="K436" t="s">
        <v>8221</v>
      </c>
    </row>
    <row r="437" spans="10:11" x14ac:dyDescent="0.2">
      <c r="J437">
        <v>110000</v>
      </c>
      <c r="K437" t="s">
        <v>8221</v>
      </c>
    </row>
    <row r="438" spans="10:11" x14ac:dyDescent="0.2">
      <c r="J438">
        <v>1000</v>
      </c>
      <c r="K438" t="s">
        <v>8221</v>
      </c>
    </row>
    <row r="439" spans="10:11" x14ac:dyDescent="0.2">
      <c r="J439">
        <v>7000</v>
      </c>
      <c r="K439" t="s">
        <v>8221</v>
      </c>
    </row>
    <row r="440" spans="10:11" x14ac:dyDescent="0.2">
      <c r="J440">
        <v>20000</v>
      </c>
      <c r="K440" t="s">
        <v>8221</v>
      </c>
    </row>
    <row r="441" spans="10:11" x14ac:dyDescent="0.2">
      <c r="J441">
        <v>450</v>
      </c>
      <c r="K441" t="s">
        <v>8221</v>
      </c>
    </row>
    <row r="442" spans="10:11" x14ac:dyDescent="0.2">
      <c r="J442">
        <v>5000</v>
      </c>
      <c r="K442" t="s">
        <v>8221</v>
      </c>
    </row>
    <row r="443" spans="10:11" x14ac:dyDescent="0.2">
      <c r="J443">
        <v>400</v>
      </c>
      <c r="K443" t="s">
        <v>8221</v>
      </c>
    </row>
    <row r="444" spans="10:11" x14ac:dyDescent="0.2">
      <c r="J444">
        <v>17000</v>
      </c>
      <c r="K444" t="s">
        <v>8221</v>
      </c>
    </row>
    <row r="445" spans="10:11" x14ac:dyDescent="0.2">
      <c r="J445">
        <v>10000</v>
      </c>
      <c r="K445" t="s">
        <v>8221</v>
      </c>
    </row>
    <row r="446" spans="10:11" x14ac:dyDescent="0.2">
      <c r="J446">
        <v>1000</v>
      </c>
      <c r="K446" t="s">
        <v>8221</v>
      </c>
    </row>
    <row r="447" spans="10:11" x14ac:dyDescent="0.2">
      <c r="J447">
        <v>60000</v>
      </c>
      <c r="K447" t="s">
        <v>8221</v>
      </c>
    </row>
    <row r="448" spans="10:11" x14ac:dyDescent="0.2">
      <c r="J448">
        <v>10500</v>
      </c>
      <c r="K448" t="s">
        <v>8221</v>
      </c>
    </row>
    <row r="449" spans="10:11" x14ac:dyDescent="0.2">
      <c r="J449">
        <v>30000</v>
      </c>
      <c r="K449" t="s">
        <v>8221</v>
      </c>
    </row>
    <row r="450" spans="10:11" x14ac:dyDescent="0.2">
      <c r="J450">
        <v>2500</v>
      </c>
      <c r="K450" t="s">
        <v>8221</v>
      </c>
    </row>
    <row r="451" spans="10:11" x14ac:dyDescent="0.2">
      <c r="J451">
        <v>2000</v>
      </c>
      <c r="K451" t="s">
        <v>8221</v>
      </c>
    </row>
    <row r="452" spans="10:11" x14ac:dyDescent="0.2">
      <c r="J452">
        <v>50000</v>
      </c>
      <c r="K452" t="s">
        <v>8221</v>
      </c>
    </row>
    <row r="453" spans="10:11" x14ac:dyDescent="0.2">
      <c r="J453">
        <v>20000</v>
      </c>
      <c r="K453" t="s">
        <v>8221</v>
      </c>
    </row>
    <row r="454" spans="10:11" x14ac:dyDescent="0.2">
      <c r="J454">
        <v>750</v>
      </c>
      <c r="K454" t="s">
        <v>8221</v>
      </c>
    </row>
    <row r="455" spans="10:11" x14ac:dyDescent="0.2">
      <c r="J455">
        <v>94875</v>
      </c>
      <c r="K455" t="s">
        <v>8221</v>
      </c>
    </row>
    <row r="456" spans="10:11" x14ac:dyDescent="0.2">
      <c r="J456">
        <v>10000</v>
      </c>
      <c r="K456" t="s">
        <v>8221</v>
      </c>
    </row>
    <row r="457" spans="10:11" x14ac:dyDescent="0.2">
      <c r="J457">
        <v>65000</v>
      </c>
      <c r="K457" t="s">
        <v>8221</v>
      </c>
    </row>
    <row r="458" spans="10:11" x14ac:dyDescent="0.2">
      <c r="J458">
        <v>8888</v>
      </c>
      <c r="K458" t="s">
        <v>8221</v>
      </c>
    </row>
    <row r="459" spans="10:11" x14ac:dyDescent="0.2">
      <c r="J459">
        <v>20000</v>
      </c>
      <c r="K459" t="s">
        <v>8221</v>
      </c>
    </row>
    <row r="460" spans="10:11" x14ac:dyDescent="0.2">
      <c r="J460">
        <v>10000</v>
      </c>
      <c r="K460" t="s">
        <v>8221</v>
      </c>
    </row>
    <row r="461" spans="10:11" x14ac:dyDescent="0.2">
      <c r="J461">
        <v>39000</v>
      </c>
      <c r="K461" t="s">
        <v>8221</v>
      </c>
    </row>
    <row r="462" spans="10:11" x14ac:dyDescent="0.2">
      <c r="J462">
        <v>8500</v>
      </c>
      <c r="K462" t="s">
        <v>8221</v>
      </c>
    </row>
    <row r="463" spans="10:11" x14ac:dyDescent="0.2">
      <c r="J463">
        <v>550</v>
      </c>
      <c r="K463" t="s">
        <v>8221</v>
      </c>
    </row>
    <row r="464" spans="10:11" x14ac:dyDescent="0.2">
      <c r="J464">
        <v>100000</v>
      </c>
      <c r="K464" t="s">
        <v>8221</v>
      </c>
    </row>
    <row r="465" spans="10:11" x14ac:dyDescent="0.2">
      <c r="J465">
        <v>55000</v>
      </c>
      <c r="K465" t="s">
        <v>8221</v>
      </c>
    </row>
    <row r="466" spans="10:11" x14ac:dyDescent="0.2">
      <c r="J466">
        <v>1010</v>
      </c>
      <c r="K466" t="s">
        <v>8221</v>
      </c>
    </row>
    <row r="467" spans="10:11" x14ac:dyDescent="0.2">
      <c r="J467">
        <v>512</v>
      </c>
      <c r="K467" t="s">
        <v>8221</v>
      </c>
    </row>
    <row r="468" spans="10:11" x14ac:dyDescent="0.2">
      <c r="J468">
        <v>10000</v>
      </c>
      <c r="K468" t="s">
        <v>8221</v>
      </c>
    </row>
    <row r="469" spans="10:11" x14ac:dyDescent="0.2">
      <c r="J469">
        <v>20000</v>
      </c>
      <c r="K469" t="s">
        <v>8221</v>
      </c>
    </row>
    <row r="470" spans="10:11" x14ac:dyDescent="0.2">
      <c r="J470">
        <v>7500</v>
      </c>
      <c r="K470" t="s">
        <v>8221</v>
      </c>
    </row>
    <row r="471" spans="10:11" x14ac:dyDescent="0.2">
      <c r="J471">
        <v>6000</v>
      </c>
      <c r="K471" t="s">
        <v>8221</v>
      </c>
    </row>
    <row r="472" spans="10:11" x14ac:dyDescent="0.2">
      <c r="J472">
        <v>5000</v>
      </c>
      <c r="K472" t="s">
        <v>8221</v>
      </c>
    </row>
    <row r="473" spans="10:11" x14ac:dyDescent="0.2">
      <c r="J473">
        <v>55000</v>
      </c>
      <c r="K473" t="s">
        <v>8221</v>
      </c>
    </row>
    <row r="474" spans="10:11" x14ac:dyDescent="0.2">
      <c r="J474">
        <v>800</v>
      </c>
      <c r="K474" t="s">
        <v>8221</v>
      </c>
    </row>
    <row r="475" spans="10:11" x14ac:dyDescent="0.2">
      <c r="J475">
        <v>30000</v>
      </c>
      <c r="K475" t="s">
        <v>8221</v>
      </c>
    </row>
    <row r="476" spans="10:11" x14ac:dyDescent="0.2">
      <c r="J476">
        <v>3300</v>
      </c>
      <c r="K476" t="s">
        <v>8221</v>
      </c>
    </row>
    <row r="477" spans="10:11" x14ac:dyDescent="0.2">
      <c r="J477">
        <v>2000</v>
      </c>
      <c r="K477" t="s">
        <v>8221</v>
      </c>
    </row>
    <row r="478" spans="10:11" x14ac:dyDescent="0.2">
      <c r="J478">
        <v>220000</v>
      </c>
      <c r="K478" t="s">
        <v>8221</v>
      </c>
    </row>
    <row r="479" spans="10:11" x14ac:dyDescent="0.2">
      <c r="J479">
        <v>1500</v>
      </c>
      <c r="K479" t="s">
        <v>8221</v>
      </c>
    </row>
    <row r="480" spans="10:11" x14ac:dyDescent="0.2">
      <c r="J480">
        <v>10000</v>
      </c>
      <c r="K480" t="s">
        <v>8221</v>
      </c>
    </row>
    <row r="481" spans="10:11" x14ac:dyDescent="0.2">
      <c r="J481">
        <v>15000</v>
      </c>
      <c r="K481" t="s">
        <v>8221</v>
      </c>
    </row>
    <row r="482" spans="10:11" x14ac:dyDescent="0.2">
      <c r="J482">
        <v>40000</v>
      </c>
      <c r="K482" t="s">
        <v>8221</v>
      </c>
    </row>
    <row r="483" spans="10:11" x14ac:dyDescent="0.2">
      <c r="J483">
        <v>30000</v>
      </c>
      <c r="K483" t="s">
        <v>8221</v>
      </c>
    </row>
    <row r="484" spans="10:11" x14ac:dyDescent="0.2">
      <c r="J484">
        <v>10000</v>
      </c>
      <c r="K484" t="s">
        <v>8221</v>
      </c>
    </row>
    <row r="485" spans="10:11" x14ac:dyDescent="0.2">
      <c r="J485">
        <v>15000</v>
      </c>
      <c r="K485" t="s">
        <v>8221</v>
      </c>
    </row>
    <row r="486" spans="10:11" x14ac:dyDescent="0.2">
      <c r="J486">
        <v>80000</v>
      </c>
      <c r="K486" t="s">
        <v>8221</v>
      </c>
    </row>
    <row r="487" spans="10:11" x14ac:dyDescent="0.2">
      <c r="J487">
        <v>37956</v>
      </c>
      <c r="K487" t="s">
        <v>8221</v>
      </c>
    </row>
    <row r="488" spans="10:11" x14ac:dyDescent="0.2">
      <c r="J488">
        <v>550000</v>
      </c>
      <c r="K488" t="s">
        <v>8221</v>
      </c>
    </row>
    <row r="489" spans="10:11" x14ac:dyDescent="0.2">
      <c r="J489">
        <v>50000</v>
      </c>
      <c r="K489" t="s">
        <v>8221</v>
      </c>
    </row>
    <row r="490" spans="10:11" x14ac:dyDescent="0.2">
      <c r="J490">
        <v>12000</v>
      </c>
      <c r="K490" t="s">
        <v>8221</v>
      </c>
    </row>
    <row r="491" spans="10:11" x14ac:dyDescent="0.2">
      <c r="J491">
        <v>74997</v>
      </c>
      <c r="K491" t="s">
        <v>8221</v>
      </c>
    </row>
    <row r="492" spans="10:11" x14ac:dyDescent="0.2">
      <c r="J492">
        <v>1000</v>
      </c>
      <c r="K492" t="s">
        <v>8221</v>
      </c>
    </row>
    <row r="493" spans="10:11" x14ac:dyDescent="0.2">
      <c r="J493">
        <v>10000</v>
      </c>
      <c r="K493" t="s">
        <v>8221</v>
      </c>
    </row>
    <row r="494" spans="10:11" x14ac:dyDescent="0.2">
      <c r="J494">
        <v>10000000</v>
      </c>
      <c r="K494" t="s">
        <v>8221</v>
      </c>
    </row>
    <row r="495" spans="10:11" x14ac:dyDescent="0.2">
      <c r="J495">
        <v>30000</v>
      </c>
      <c r="K495" t="s">
        <v>8221</v>
      </c>
    </row>
    <row r="496" spans="10:11" x14ac:dyDescent="0.2">
      <c r="J496">
        <v>20000</v>
      </c>
      <c r="K496" t="s">
        <v>8221</v>
      </c>
    </row>
    <row r="497" spans="10:11" x14ac:dyDescent="0.2">
      <c r="J497">
        <v>7000</v>
      </c>
      <c r="K497" t="s">
        <v>8221</v>
      </c>
    </row>
    <row r="498" spans="10:11" x14ac:dyDescent="0.2">
      <c r="J498">
        <v>60000</v>
      </c>
      <c r="K498" t="s">
        <v>8221</v>
      </c>
    </row>
    <row r="499" spans="10:11" x14ac:dyDescent="0.2">
      <c r="J499">
        <v>4480</v>
      </c>
      <c r="K499" t="s">
        <v>8221</v>
      </c>
    </row>
    <row r="500" spans="10:11" x14ac:dyDescent="0.2">
      <c r="J500">
        <v>65108</v>
      </c>
      <c r="K500" t="s">
        <v>8221</v>
      </c>
    </row>
    <row r="501" spans="10:11" x14ac:dyDescent="0.2">
      <c r="J501">
        <v>20000</v>
      </c>
      <c r="K501" t="s">
        <v>8221</v>
      </c>
    </row>
    <row r="502" spans="10:11" x14ac:dyDescent="0.2">
      <c r="J502">
        <v>6500</v>
      </c>
      <c r="K502" t="s">
        <v>8221</v>
      </c>
    </row>
    <row r="503" spans="10:11" x14ac:dyDescent="0.2">
      <c r="J503">
        <v>10000</v>
      </c>
      <c r="K503" t="s">
        <v>8221</v>
      </c>
    </row>
    <row r="504" spans="10:11" x14ac:dyDescent="0.2">
      <c r="J504">
        <v>20000</v>
      </c>
      <c r="K504" t="s">
        <v>8221</v>
      </c>
    </row>
    <row r="505" spans="10:11" x14ac:dyDescent="0.2">
      <c r="J505">
        <v>6500</v>
      </c>
      <c r="K505" t="s">
        <v>8221</v>
      </c>
    </row>
    <row r="506" spans="10:11" x14ac:dyDescent="0.2">
      <c r="J506">
        <v>24500</v>
      </c>
      <c r="K506" t="s">
        <v>8221</v>
      </c>
    </row>
    <row r="507" spans="10:11" x14ac:dyDescent="0.2">
      <c r="J507">
        <v>12000</v>
      </c>
      <c r="K507" t="s">
        <v>8221</v>
      </c>
    </row>
    <row r="508" spans="10:11" x14ac:dyDescent="0.2">
      <c r="J508">
        <v>200000</v>
      </c>
      <c r="K508" t="s">
        <v>8221</v>
      </c>
    </row>
    <row r="509" spans="10:11" x14ac:dyDescent="0.2">
      <c r="J509">
        <v>20000</v>
      </c>
      <c r="K509" t="s">
        <v>8221</v>
      </c>
    </row>
    <row r="510" spans="10:11" x14ac:dyDescent="0.2">
      <c r="J510">
        <v>50000</v>
      </c>
      <c r="K510" t="s">
        <v>8221</v>
      </c>
    </row>
    <row r="511" spans="10:11" x14ac:dyDescent="0.2">
      <c r="J511">
        <v>5000</v>
      </c>
      <c r="K511" t="s">
        <v>8221</v>
      </c>
    </row>
    <row r="512" spans="10:11" x14ac:dyDescent="0.2">
      <c r="J512">
        <v>14000</v>
      </c>
      <c r="K512" t="s">
        <v>8221</v>
      </c>
    </row>
    <row r="513" spans="10:11" x14ac:dyDescent="0.2">
      <c r="J513">
        <v>5000</v>
      </c>
      <c r="K513" t="s">
        <v>8221</v>
      </c>
    </row>
    <row r="514" spans="10:11" x14ac:dyDescent="0.2">
      <c r="J514">
        <v>8000</v>
      </c>
      <c r="K514" t="s">
        <v>8221</v>
      </c>
    </row>
    <row r="515" spans="10:11" x14ac:dyDescent="0.2">
      <c r="J515">
        <v>50000</v>
      </c>
      <c r="K515" t="s">
        <v>8221</v>
      </c>
    </row>
    <row r="516" spans="10:11" x14ac:dyDescent="0.2">
      <c r="J516">
        <v>1500</v>
      </c>
      <c r="K516" t="s">
        <v>8221</v>
      </c>
    </row>
    <row r="517" spans="10:11" x14ac:dyDescent="0.2">
      <c r="J517">
        <v>97000</v>
      </c>
      <c r="K517" t="s">
        <v>8221</v>
      </c>
    </row>
    <row r="518" spans="10:11" x14ac:dyDescent="0.2">
      <c r="J518">
        <v>5000</v>
      </c>
      <c r="K518" t="s">
        <v>8221</v>
      </c>
    </row>
    <row r="519" spans="10:11" x14ac:dyDescent="0.2">
      <c r="J519">
        <v>15000</v>
      </c>
      <c r="K519" t="s">
        <v>8221</v>
      </c>
    </row>
    <row r="520" spans="10:11" x14ac:dyDescent="0.2">
      <c r="J520">
        <v>7175</v>
      </c>
      <c r="K520" t="s">
        <v>8221</v>
      </c>
    </row>
    <row r="521" spans="10:11" x14ac:dyDescent="0.2">
      <c r="J521">
        <v>12001</v>
      </c>
      <c r="K521" t="s">
        <v>8221</v>
      </c>
    </row>
    <row r="522" spans="10:11" x14ac:dyDescent="0.2">
      <c r="J522">
        <v>5000</v>
      </c>
      <c r="K522" t="s">
        <v>8219</v>
      </c>
    </row>
    <row r="523" spans="10:11" x14ac:dyDescent="0.2">
      <c r="J523">
        <v>5000</v>
      </c>
      <c r="K523" t="s">
        <v>8219</v>
      </c>
    </row>
    <row r="524" spans="10:11" x14ac:dyDescent="0.2">
      <c r="J524">
        <v>3000</v>
      </c>
      <c r="K524" t="s">
        <v>8219</v>
      </c>
    </row>
    <row r="525" spans="10:11" x14ac:dyDescent="0.2">
      <c r="J525">
        <v>5000</v>
      </c>
      <c r="K525" t="s">
        <v>8219</v>
      </c>
    </row>
    <row r="526" spans="10:11" x14ac:dyDescent="0.2">
      <c r="J526">
        <v>3500</v>
      </c>
      <c r="K526" t="s">
        <v>8219</v>
      </c>
    </row>
    <row r="527" spans="10:11" x14ac:dyDescent="0.2">
      <c r="J527">
        <v>12000</v>
      </c>
      <c r="K527" t="s">
        <v>8219</v>
      </c>
    </row>
    <row r="528" spans="10:11" x14ac:dyDescent="0.2">
      <c r="J528">
        <v>1500</v>
      </c>
      <c r="K528" t="s">
        <v>8219</v>
      </c>
    </row>
    <row r="529" spans="10:11" x14ac:dyDescent="0.2">
      <c r="J529">
        <v>10000</v>
      </c>
      <c r="K529" t="s">
        <v>8219</v>
      </c>
    </row>
    <row r="530" spans="10:11" x14ac:dyDescent="0.2">
      <c r="J530">
        <v>1150</v>
      </c>
      <c r="K530" t="s">
        <v>8219</v>
      </c>
    </row>
    <row r="531" spans="10:11" x14ac:dyDescent="0.2">
      <c r="J531">
        <v>1200</v>
      </c>
      <c r="K531" t="s">
        <v>8219</v>
      </c>
    </row>
    <row r="532" spans="10:11" x14ac:dyDescent="0.2">
      <c r="J532">
        <v>3405</v>
      </c>
      <c r="K532" t="s">
        <v>8219</v>
      </c>
    </row>
    <row r="533" spans="10:11" x14ac:dyDescent="0.2">
      <c r="J533">
        <v>4000</v>
      </c>
      <c r="K533" t="s">
        <v>8219</v>
      </c>
    </row>
    <row r="534" spans="10:11" x14ac:dyDescent="0.2">
      <c r="J534">
        <v>10000</v>
      </c>
      <c r="K534" t="s">
        <v>8219</v>
      </c>
    </row>
    <row r="535" spans="10:11" x14ac:dyDescent="0.2">
      <c r="J535">
        <v>2000</v>
      </c>
      <c r="K535" t="s">
        <v>8219</v>
      </c>
    </row>
    <row r="536" spans="10:11" x14ac:dyDescent="0.2">
      <c r="J536">
        <v>15000</v>
      </c>
      <c r="K536" t="s">
        <v>8219</v>
      </c>
    </row>
    <row r="537" spans="10:11" x14ac:dyDescent="0.2">
      <c r="J537">
        <v>2000</v>
      </c>
      <c r="K537" t="s">
        <v>8219</v>
      </c>
    </row>
    <row r="538" spans="10:11" x14ac:dyDescent="0.2">
      <c r="J538">
        <v>3300</v>
      </c>
      <c r="K538" t="s">
        <v>8219</v>
      </c>
    </row>
    <row r="539" spans="10:11" x14ac:dyDescent="0.2">
      <c r="J539">
        <v>2000</v>
      </c>
      <c r="K539" t="s">
        <v>8219</v>
      </c>
    </row>
    <row r="540" spans="10:11" x14ac:dyDescent="0.2">
      <c r="J540">
        <v>5000</v>
      </c>
      <c r="K540" t="s">
        <v>8219</v>
      </c>
    </row>
    <row r="541" spans="10:11" x14ac:dyDescent="0.2">
      <c r="J541">
        <v>500</v>
      </c>
      <c r="K541" t="s">
        <v>8219</v>
      </c>
    </row>
    <row r="542" spans="10:11" x14ac:dyDescent="0.2">
      <c r="J542">
        <v>15000</v>
      </c>
      <c r="K542" t="s">
        <v>8221</v>
      </c>
    </row>
    <row r="543" spans="10:11" x14ac:dyDescent="0.2">
      <c r="J543">
        <v>4500</v>
      </c>
      <c r="K543" t="s">
        <v>8221</v>
      </c>
    </row>
    <row r="544" spans="10:11" x14ac:dyDescent="0.2">
      <c r="J544">
        <v>250000</v>
      </c>
      <c r="K544" t="s">
        <v>8221</v>
      </c>
    </row>
    <row r="545" spans="10:11" x14ac:dyDescent="0.2">
      <c r="J545">
        <v>22000</v>
      </c>
      <c r="K545" t="s">
        <v>8221</v>
      </c>
    </row>
    <row r="546" spans="10:11" x14ac:dyDescent="0.2">
      <c r="J546">
        <v>500</v>
      </c>
      <c r="K546" t="s">
        <v>8221</v>
      </c>
    </row>
    <row r="547" spans="10:11" x14ac:dyDescent="0.2">
      <c r="J547">
        <v>50000</v>
      </c>
      <c r="K547" t="s">
        <v>8221</v>
      </c>
    </row>
    <row r="548" spans="10:11" x14ac:dyDescent="0.2">
      <c r="J548">
        <v>60000</v>
      </c>
      <c r="K548" t="s">
        <v>8221</v>
      </c>
    </row>
    <row r="549" spans="10:11" x14ac:dyDescent="0.2">
      <c r="J549">
        <v>7500</v>
      </c>
      <c r="K549" t="s">
        <v>8221</v>
      </c>
    </row>
    <row r="550" spans="10:11" x14ac:dyDescent="0.2">
      <c r="J550">
        <v>10000</v>
      </c>
      <c r="K550" t="s">
        <v>8221</v>
      </c>
    </row>
    <row r="551" spans="10:11" x14ac:dyDescent="0.2">
      <c r="J551">
        <v>2500</v>
      </c>
      <c r="K551" t="s">
        <v>8221</v>
      </c>
    </row>
    <row r="552" spans="10:11" x14ac:dyDescent="0.2">
      <c r="J552">
        <v>5000</v>
      </c>
      <c r="K552" t="s">
        <v>8221</v>
      </c>
    </row>
    <row r="553" spans="10:11" x14ac:dyDescent="0.2">
      <c r="J553">
        <v>75000</v>
      </c>
      <c r="K553" t="s">
        <v>8221</v>
      </c>
    </row>
    <row r="554" spans="10:11" x14ac:dyDescent="0.2">
      <c r="J554">
        <v>45000</v>
      </c>
      <c r="K554" t="s">
        <v>8221</v>
      </c>
    </row>
    <row r="555" spans="10:11" x14ac:dyDescent="0.2">
      <c r="J555">
        <v>25000</v>
      </c>
      <c r="K555" t="s">
        <v>8221</v>
      </c>
    </row>
    <row r="556" spans="10:11" x14ac:dyDescent="0.2">
      <c r="J556">
        <v>3870</v>
      </c>
      <c r="K556" t="s">
        <v>8221</v>
      </c>
    </row>
    <row r="557" spans="10:11" x14ac:dyDescent="0.2">
      <c r="J557">
        <v>7500</v>
      </c>
      <c r="K557" t="s">
        <v>8221</v>
      </c>
    </row>
    <row r="558" spans="10:11" x14ac:dyDescent="0.2">
      <c r="J558">
        <v>8000</v>
      </c>
      <c r="K558" t="s">
        <v>8221</v>
      </c>
    </row>
    <row r="559" spans="10:11" x14ac:dyDescent="0.2">
      <c r="J559">
        <v>150000</v>
      </c>
      <c r="K559" t="s">
        <v>8221</v>
      </c>
    </row>
    <row r="560" spans="10:11" x14ac:dyDescent="0.2">
      <c r="J560">
        <v>750</v>
      </c>
      <c r="K560" t="s">
        <v>8221</v>
      </c>
    </row>
    <row r="561" spans="10:11" x14ac:dyDescent="0.2">
      <c r="J561">
        <v>240000</v>
      </c>
      <c r="K561" t="s">
        <v>8221</v>
      </c>
    </row>
    <row r="562" spans="10:11" x14ac:dyDescent="0.2">
      <c r="J562">
        <v>100000</v>
      </c>
      <c r="K562" t="s">
        <v>8221</v>
      </c>
    </row>
    <row r="563" spans="10:11" x14ac:dyDescent="0.2">
      <c r="J563">
        <v>15000</v>
      </c>
      <c r="K563" t="s">
        <v>8221</v>
      </c>
    </row>
    <row r="564" spans="10:11" x14ac:dyDescent="0.2">
      <c r="J564">
        <v>50000</v>
      </c>
      <c r="K564" t="s">
        <v>8221</v>
      </c>
    </row>
    <row r="565" spans="10:11" x14ac:dyDescent="0.2">
      <c r="J565">
        <v>75000</v>
      </c>
      <c r="K565" t="s">
        <v>8221</v>
      </c>
    </row>
    <row r="566" spans="10:11" x14ac:dyDescent="0.2">
      <c r="J566">
        <v>18000</v>
      </c>
      <c r="K566" t="s">
        <v>8221</v>
      </c>
    </row>
    <row r="567" spans="10:11" x14ac:dyDescent="0.2">
      <c r="J567">
        <v>25000</v>
      </c>
      <c r="K567" t="s">
        <v>8221</v>
      </c>
    </row>
    <row r="568" spans="10:11" x14ac:dyDescent="0.2">
      <c r="J568">
        <v>5000</v>
      </c>
      <c r="K568" t="s">
        <v>8221</v>
      </c>
    </row>
    <row r="569" spans="10:11" x14ac:dyDescent="0.2">
      <c r="J569">
        <v>10000</v>
      </c>
      <c r="K569" t="s">
        <v>8221</v>
      </c>
    </row>
    <row r="570" spans="10:11" x14ac:dyDescent="0.2">
      <c r="J570">
        <v>24500</v>
      </c>
      <c r="K570" t="s">
        <v>8221</v>
      </c>
    </row>
    <row r="571" spans="10:11" x14ac:dyDescent="0.2">
      <c r="J571">
        <v>2500</v>
      </c>
      <c r="K571" t="s">
        <v>8221</v>
      </c>
    </row>
    <row r="572" spans="10:11" x14ac:dyDescent="0.2">
      <c r="J572">
        <v>85000</v>
      </c>
      <c r="K572" t="s">
        <v>8221</v>
      </c>
    </row>
    <row r="573" spans="10:11" x14ac:dyDescent="0.2">
      <c r="J573">
        <v>25000</v>
      </c>
      <c r="K573" t="s">
        <v>8221</v>
      </c>
    </row>
    <row r="574" spans="10:11" x14ac:dyDescent="0.2">
      <c r="J574">
        <v>2500</v>
      </c>
      <c r="K574" t="s">
        <v>8221</v>
      </c>
    </row>
    <row r="575" spans="10:11" x14ac:dyDescent="0.2">
      <c r="J575">
        <v>88888</v>
      </c>
      <c r="K575" t="s">
        <v>8221</v>
      </c>
    </row>
    <row r="576" spans="10:11" x14ac:dyDescent="0.2">
      <c r="J576">
        <v>11180</v>
      </c>
      <c r="K576" t="s">
        <v>8221</v>
      </c>
    </row>
    <row r="577" spans="10:11" x14ac:dyDescent="0.2">
      <c r="J577">
        <v>60000</v>
      </c>
      <c r="K577" t="s">
        <v>8221</v>
      </c>
    </row>
    <row r="578" spans="10:11" x14ac:dyDescent="0.2">
      <c r="J578">
        <v>80000</v>
      </c>
      <c r="K578" t="s">
        <v>8221</v>
      </c>
    </row>
    <row r="579" spans="10:11" x14ac:dyDescent="0.2">
      <c r="J579">
        <v>5000</v>
      </c>
      <c r="K579" t="s">
        <v>8221</v>
      </c>
    </row>
    <row r="580" spans="10:11" x14ac:dyDescent="0.2">
      <c r="J580">
        <v>125000</v>
      </c>
      <c r="K580" t="s">
        <v>8221</v>
      </c>
    </row>
    <row r="581" spans="10:11" x14ac:dyDescent="0.2">
      <c r="J581">
        <v>12000</v>
      </c>
      <c r="K581" t="s">
        <v>8221</v>
      </c>
    </row>
    <row r="582" spans="10:11" x14ac:dyDescent="0.2">
      <c r="J582">
        <v>3000</v>
      </c>
      <c r="K582" t="s">
        <v>8221</v>
      </c>
    </row>
    <row r="583" spans="10:11" x14ac:dyDescent="0.2">
      <c r="J583">
        <v>400</v>
      </c>
      <c r="K583" t="s">
        <v>8221</v>
      </c>
    </row>
    <row r="584" spans="10:11" x14ac:dyDescent="0.2">
      <c r="J584">
        <v>100000</v>
      </c>
      <c r="K584" t="s">
        <v>8221</v>
      </c>
    </row>
    <row r="585" spans="10:11" x14ac:dyDescent="0.2">
      <c r="J585">
        <v>9000</v>
      </c>
      <c r="K585" t="s">
        <v>8221</v>
      </c>
    </row>
    <row r="586" spans="10:11" x14ac:dyDescent="0.2">
      <c r="J586">
        <v>1000</v>
      </c>
      <c r="K586" t="s">
        <v>8221</v>
      </c>
    </row>
    <row r="587" spans="10:11" x14ac:dyDescent="0.2">
      <c r="J587">
        <v>9000</v>
      </c>
      <c r="K587" t="s">
        <v>8221</v>
      </c>
    </row>
    <row r="588" spans="10:11" x14ac:dyDescent="0.2">
      <c r="J588">
        <v>10000</v>
      </c>
      <c r="K588" t="s">
        <v>8221</v>
      </c>
    </row>
    <row r="589" spans="10:11" x14ac:dyDescent="0.2">
      <c r="J589">
        <v>30000</v>
      </c>
      <c r="K589" t="s">
        <v>8221</v>
      </c>
    </row>
    <row r="590" spans="10:11" x14ac:dyDescent="0.2">
      <c r="J590">
        <v>9000</v>
      </c>
      <c r="K590" t="s">
        <v>8221</v>
      </c>
    </row>
    <row r="591" spans="10:11" x14ac:dyDescent="0.2">
      <c r="J591">
        <v>7500</v>
      </c>
      <c r="K591" t="s">
        <v>8221</v>
      </c>
    </row>
    <row r="592" spans="10:11" x14ac:dyDescent="0.2">
      <c r="J592">
        <v>5000</v>
      </c>
      <c r="K592" t="s">
        <v>8221</v>
      </c>
    </row>
    <row r="593" spans="10:11" x14ac:dyDescent="0.2">
      <c r="J593">
        <v>100000</v>
      </c>
      <c r="K593" t="s">
        <v>8221</v>
      </c>
    </row>
    <row r="594" spans="10:11" x14ac:dyDescent="0.2">
      <c r="J594">
        <v>7500</v>
      </c>
      <c r="K594" t="s">
        <v>8221</v>
      </c>
    </row>
    <row r="595" spans="10:11" x14ac:dyDescent="0.2">
      <c r="J595">
        <v>500</v>
      </c>
      <c r="K595" t="s">
        <v>8221</v>
      </c>
    </row>
    <row r="596" spans="10:11" x14ac:dyDescent="0.2">
      <c r="J596">
        <v>25000</v>
      </c>
      <c r="K596" t="s">
        <v>8221</v>
      </c>
    </row>
    <row r="597" spans="10:11" x14ac:dyDescent="0.2">
      <c r="J597">
        <v>100000</v>
      </c>
      <c r="K597" t="s">
        <v>8221</v>
      </c>
    </row>
    <row r="598" spans="10:11" x14ac:dyDescent="0.2">
      <c r="J598">
        <v>20000</v>
      </c>
      <c r="K598" t="s">
        <v>8221</v>
      </c>
    </row>
    <row r="599" spans="10:11" x14ac:dyDescent="0.2">
      <c r="J599">
        <v>7500</v>
      </c>
      <c r="K599" t="s">
        <v>8221</v>
      </c>
    </row>
    <row r="600" spans="10:11" x14ac:dyDescent="0.2">
      <c r="J600">
        <v>2500</v>
      </c>
      <c r="K600" t="s">
        <v>8221</v>
      </c>
    </row>
    <row r="601" spans="10:11" x14ac:dyDescent="0.2">
      <c r="J601">
        <v>50000</v>
      </c>
      <c r="K601" t="s">
        <v>8221</v>
      </c>
    </row>
    <row r="602" spans="10:11" x14ac:dyDescent="0.2">
      <c r="J602">
        <v>5000</v>
      </c>
      <c r="K602" t="s">
        <v>8220</v>
      </c>
    </row>
    <row r="603" spans="10:11" x14ac:dyDescent="0.2">
      <c r="J603">
        <v>10000</v>
      </c>
      <c r="K603" t="s">
        <v>8220</v>
      </c>
    </row>
    <row r="604" spans="10:11" x14ac:dyDescent="0.2">
      <c r="J604">
        <v>70000</v>
      </c>
      <c r="K604" t="s">
        <v>8220</v>
      </c>
    </row>
    <row r="605" spans="10:11" x14ac:dyDescent="0.2">
      <c r="J605">
        <v>15000</v>
      </c>
      <c r="K605" t="s">
        <v>8220</v>
      </c>
    </row>
    <row r="606" spans="10:11" x14ac:dyDescent="0.2">
      <c r="J606">
        <v>1500</v>
      </c>
      <c r="K606" t="s">
        <v>8220</v>
      </c>
    </row>
    <row r="607" spans="10:11" x14ac:dyDescent="0.2">
      <c r="J607">
        <v>5000</v>
      </c>
      <c r="K607" t="s">
        <v>8220</v>
      </c>
    </row>
    <row r="608" spans="10:11" x14ac:dyDescent="0.2">
      <c r="J608">
        <v>5000</v>
      </c>
      <c r="K608" t="s">
        <v>8220</v>
      </c>
    </row>
    <row r="609" spans="10:11" x14ac:dyDescent="0.2">
      <c r="J609">
        <v>250</v>
      </c>
      <c r="K609" t="s">
        <v>8220</v>
      </c>
    </row>
    <row r="610" spans="10:11" x14ac:dyDescent="0.2">
      <c r="J610">
        <v>150000</v>
      </c>
      <c r="K610" t="s">
        <v>8220</v>
      </c>
    </row>
    <row r="611" spans="10:11" x14ac:dyDescent="0.2">
      <c r="J611">
        <v>780</v>
      </c>
      <c r="K611" t="s">
        <v>8220</v>
      </c>
    </row>
    <row r="612" spans="10:11" x14ac:dyDescent="0.2">
      <c r="J612">
        <v>13803</v>
      </c>
      <c r="K612" t="s">
        <v>8220</v>
      </c>
    </row>
    <row r="613" spans="10:11" x14ac:dyDescent="0.2">
      <c r="J613">
        <v>80000</v>
      </c>
      <c r="K613" t="s">
        <v>8220</v>
      </c>
    </row>
    <row r="614" spans="10:11" x14ac:dyDescent="0.2">
      <c r="J614">
        <v>10000</v>
      </c>
      <c r="K614" t="s">
        <v>8220</v>
      </c>
    </row>
    <row r="615" spans="10:11" x14ac:dyDescent="0.2">
      <c r="J615">
        <v>60000</v>
      </c>
      <c r="K615" t="s">
        <v>8220</v>
      </c>
    </row>
    <row r="616" spans="10:11" x14ac:dyDescent="0.2">
      <c r="J616">
        <v>10000</v>
      </c>
      <c r="K616" t="s">
        <v>8220</v>
      </c>
    </row>
    <row r="617" spans="10:11" x14ac:dyDescent="0.2">
      <c r="J617">
        <v>515</v>
      </c>
      <c r="K617" t="s">
        <v>8220</v>
      </c>
    </row>
    <row r="618" spans="10:11" x14ac:dyDescent="0.2">
      <c r="J618">
        <v>5000</v>
      </c>
      <c r="K618" t="s">
        <v>8220</v>
      </c>
    </row>
    <row r="619" spans="10:11" x14ac:dyDescent="0.2">
      <c r="J619">
        <v>2000</v>
      </c>
      <c r="K619" t="s">
        <v>8220</v>
      </c>
    </row>
    <row r="620" spans="10:11" x14ac:dyDescent="0.2">
      <c r="J620">
        <v>400</v>
      </c>
      <c r="K620" t="s">
        <v>8220</v>
      </c>
    </row>
    <row r="621" spans="10:11" x14ac:dyDescent="0.2">
      <c r="J621">
        <v>2500000</v>
      </c>
      <c r="K621" t="s">
        <v>8220</v>
      </c>
    </row>
    <row r="622" spans="10:11" x14ac:dyDescent="0.2">
      <c r="J622">
        <v>30000</v>
      </c>
      <c r="K622" t="s">
        <v>8220</v>
      </c>
    </row>
    <row r="623" spans="10:11" x14ac:dyDescent="0.2">
      <c r="J623">
        <v>25000</v>
      </c>
      <c r="K623" t="s">
        <v>8220</v>
      </c>
    </row>
    <row r="624" spans="10:11" x14ac:dyDescent="0.2">
      <c r="J624">
        <v>6000</v>
      </c>
      <c r="K624" t="s">
        <v>8220</v>
      </c>
    </row>
    <row r="625" spans="10:11" x14ac:dyDescent="0.2">
      <c r="J625">
        <v>75000</v>
      </c>
      <c r="K625" t="s">
        <v>8220</v>
      </c>
    </row>
    <row r="626" spans="10:11" x14ac:dyDescent="0.2">
      <c r="J626">
        <v>5000</v>
      </c>
      <c r="K626" t="s">
        <v>8220</v>
      </c>
    </row>
    <row r="627" spans="10:11" x14ac:dyDescent="0.2">
      <c r="J627">
        <v>25000</v>
      </c>
      <c r="K627" t="s">
        <v>8220</v>
      </c>
    </row>
    <row r="628" spans="10:11" x14ac:dyDescent="0.2">
      <c r="J628">
        <v>25000</v>
      </c>
      <c r="K628" t="s">
        <v>8220</v>
      </c>
    </row>
    <row r="629" spans="10:11" x14ac:dyDescent="0.2">
      <c r="J629">
        <v>450000</v>
      </c>
      <c r="K629" t="s">
        <v>8220</v>
      </c>
    </row>
    <row r="630" spans="10:11" x14ac:dyDescent="0.2">
      <c r="J630">
        <v>5000</v>
      </c>
      <c r="K630" t="s">
        <v>8220</v>
      </c>
    </row>
    <row r="631" spans="10:11" x14ac:dyDescent="0.2">
      <c r="J631">
        <v>200000</v>
      </c>
      <c r="K631" t="s">
        <v>8220</v>
      </c>
    </row>
    <row r="632" spans="10:11" x14ac:dyDescent="0.2">
      <c r="J632">
        <v>11999</v>
      </c>
      <c r="K632" t="s">
        <v>8220</v>
      </c>
    </row>
    <row r="633" spans="10:11" x14ac:dyDescent="0.2">
      <c r="J633">
        <v>50000</v>
      </c>
      <c r="K633" t="s">
        <v>8220</v>
      </c>
    </row>
    <row r="634" spans="10:11" x14ac:dyDescent="0.2">
      <c r="J634">
        <v>20000</v>
      </c>
      <c r="K634" t="s">
        <v>8220</v>
      </c>
    </row>
    <row r="635" spans="10:11" x14ac:dyDescent="0.2">
      <c r="J635">
        <v>10000</v>
      </c>
      <c r="K635" t="s">
        <v>8220</v>
      </c>
    </row>
    <row r="636" spans="10:11" x14ac:dyDescent="0.2">
      <c r="J636">
        <v>5000</v>
      </c>
      <c r="K636" t="s">
        <v>8220</v>
      </c>
    </row>
    <row r="637" spans="10:11" x14ac:dyDescent="0.2">
      <c r="J637">
        <v>25000</v>
      </c>
      <c r="K637" t="s">
        <v>8220</v>
      </c>
    </row>
    <row r="638" spans="10:11" x14ac:dyDescent="0.2">
      <c r="J638">
        <v>2000</v>
      </c>
      <c r="K638" t="s">
        <v>8220</v>
      </c>
    </row>
    <row r="639" spans="10:11" x14ac:dyDescent="0.2">
      <c r="J639">
        <v>100000</v>
      </c>
      <c r="K639" t="s">
        <v>8220</v>
      </c>
    </row>
    <row r="640" spans="10:11" x14ac:dyDescent="0.2">
      <c r="J640">
        <v>200000</v>
      </c>
      <c r="K640" t="s">
        <v>8220</v>
      </c>
    </row>
    <row r="641" spans="10:11" x14ac:dyDescent="0.2">
      <c r="J641">
        <v>1000000</v>
      </c>
      <c r="K641" t="s">
        <v>8220</v>
      </c>
    </row>
    <row r="642" spans="10:11" x14ac:dyDescent="0.2">
      <c r="J642">
        <v>70</v>
      </c>
      <c r="K642" t="s">
        <v>8219</v>
      </c>
    </row>
    <row r="643" spans="10:11" x14ac:dyDescent="0.2">
      <c r="J643">
        <v>40000</v>
      </c>
      <c r="K643" t="s">
        <v>8219</v>
      </c>
    </row>
    <row r="644" spans="10:11" x14ac:dyDescent="0.2">
      <c r="J644">
        <v>20000</v>
      </c>
      <c r="K644" t="s">
        <v>8219</v>
      </c>
    </row>
    <row r="645" spans="10:11" x14ac:dyDescent="0.2">
      <c r="J645">
        <v>25000</v>
      </c>
      <c r="K645" t="s">
        <v>8219</v>
      </c>
    </row>
    <row r="646" spans="10:11" x14ac:dyDescent="0.2">
      <c r="J646">
        <v>25000</v>
      </c>
      <c r="K646" t="s">
        <v>8219</v>
      </c>
    </row>
    <row r="647" spans="10:11" x14ac:dyDescent="0.2">
      <c r="J647">
        <v>2000</v>
      </c>
      <c r="K647" t="s">
        <v>8219</v>
      </c>
    </row>
    <row r="648" spans="10:11" x14ac:dyDescent="0.2">
      <c r="J648">
        <v>800</v>
      </c>
      <c r="K648" t="s">
        <v>8219</v>
      </c>
    </row>
    <row r="649" spans="10:11" x14ac:dyDescent="0.2">
      <c r="J649">
        <v>2000</v>
      </c>
      <c r="K649" t="s">
        <v>8219</v>
      </c>
    </row>
    <row r="650" spans="10:11" x14ac:dyDescent="0.2">
      <c r="J650">
        <v>35000</v>
      </c>
      <c r="K650" t="s">
        <v>8219</v>
      </c>
    </row>
    <row r="651" spans="10:11" x14ac:dyDescent="0.2">
      <c r="J651">
        <v>2500</v>
      </c>
      <c r="K651" t="s">
        <v>8219</v>
      </c>
    </row>
    <row r="652" spans="10:11" x14ac:dyDescent="0.2">
      <c r="J652">
        <v>1500</v>
      </c>
      <c r="K652" t="s">
        <v>8219</v>
      </c>
    </row>
    <row r="653" spans="10:11" x14ac:dyDescent="0.2">
      <c r="J653">
        <v>25000</v>
      </c>
      <c r="K653" t="s">
        <v>8219</v>
      </c>
    </row>
    <row r="654" spans="10:11" x14ac:dyDescent="0.2">
      <c r="J654">
        <v>3000</v>
      </c>
      <c r="K654" t="s">
        <v>8219</v>
      </c>
    </row>
    <row r="655" spans="10:11" x14ac:dyDescent="0.2">
      <c r="J655">
        <v>75000</v>
      </c>
      <c r="K655" t="s">
        <v>8219</v>
      </c>
    </row>
    <row r="656" spans="10:11" x14ac:dyDescent="0.2">
      <c r="J656">
        <v>12000</v>
      </c>
      <c r="K656" t="s">
        <v>8219</v>
      </c>
    </row>
    <row r="657" spans="10:11" x14ac:dyDescent="0.2">
      <c r="J657">
        <v>8000</v>
      </c>
      <c r="K657" t="s">
        <v>8219</v>
      </c>
    </row>
    <row r="658" spans="10:11" x14ac:dyDescent="0.2">
      <c r="J658">
        <v>5000</v>
      </c>
      <c r="K658" t="s">
        <v>8219</v>
      </c>
    </row>
    <row r="659" spans="10:11" x14ac:dyDescent="0.2">
      <c r="J659">
        <v>15000</v>
      </c>
      <c r="K659" t="s">
        <v>8219</v>
      </c>
    </row>
    <row r="660" spans="10:11" x14ac:dyDescent="0.2">
      <c r="J660">
        <v>28888</v>
      </c>
      <c r="K660" t="s">
        <v>8219</v>
      </c>
    </row>
    <row r="661" spans="10:11" x14ac:dyDescent="0.2">
      <c r="J661">
        <v>3000</v>
      </c>
      <c r="K661" t="s">
        <v>8219</v>
      </c>
    </row>
    <row r="662" spans="10:11" x14ac:dyDescent="0.2">
      <c r="J662">
        <v>50000</v>
      </c>
      <c r="K662" t="s">
        <v>8221</v>
      </c>
    </row>
    <row r="663" spans="10:11" x14ac:dyDescent="0.2">
      <c r="J663">
        <v>10000</v>
      </c>
      <c r="K663" t="s">
        <v>8221</v>
      </c>
    </row>
    <row r="664" spans="10:11" x14ac:dyDescent="0.2">
      <c r="J664">
        <v>39000</v>
      </c>
      <c r="K664" t="s">
        <v>8221</v>
      </c>
    </row>
    <row r="665" spans="10:11" x14ac:dyDescent="0.2">
      <c r="J665">
        <v>200000</v>
      </c>
      <c r="K665" t="s">
        <v>8221</v>
      </c>
    </row>
    <row r="666" spans="10:11" x14ac:dyDescent="0.2">
      <c r="J666">
        <v>12000</v>
      </c>
      <c r="K666" t="s">
        <v>8221</v>
      </c>
    </row>
    <row r="667" spans="10:11" x14ac:dyDescent="0.2">
      <c r="J667">
        <v>10000</v>
      </c>
      <c r="K667" t="s">
        <v>8221</v>
      </c>
    </row>
    <row r="668" spans="10:11" x14ac:dyDescent="0.2">
      <c r="J668">
        <v>200000</v>
      </c>
      <c r="K668" t="s">
        <v>8221</v>
      </c>
    </row>
    <row r="669" spans="10:11" x14ac:dyDescent="0.2">
      <c r="J669">
        <v>50000</v>
      </c>
      <c r="K669" t="s">
        <v>8221</v>
      </c>
    </row>
    <row r="670" spans="10:11" x14ac:dyDescent="0.2">
      <c r="J670">
        <v>15000</v>
      </c>
      <c r="K670" t="s">
        <v>8221</v>
      </c>
    </row>
    <row r="671" spans="10:11" x14ac:dyDescent="0.2">
      <c r="J671">
        <v>200000</v>
      </c>
      <c r="K671" t="s">
        <v>8221</v>
      </c>
    </row>
    <row r="672" spans="10:11" x14ac:dyDescent="0.2">
      <c r="J672">
        <v>90000</v>
      </c>
      <c r="K672" t="s">
        <v>8221</v>
      </c>
    </row>
    <row r="673" spans="10:11" x14ac:dyDescent="0.2">
      <c r="J673">
        <v>30000</v>
      </c>
      <c r="K673" t="s">
        <v>8221</v>
      </c>
    </row>
    <row r="674" spans="10:11" x14ac:dyDescent="0.2">
      <c r="J674">
        <v>50000</v>
      </c>
      <c r="K674" t="s">
        <v>8221</v>
      </c>
    </row>
    <row r="675" spans="10:11" x14ac:dyDescent="0.2">
      <c r="J675">
        <v>100000</v>
      </c>
      <c r="K675" t="s">
        <v>8221</v>
      </c>
    </row>
    <row r="676" spans="10:11" x14ac:dyDescent="0.2">
      <c r="J676">
        <v>50000</v>
      </c>
      <c r="K676" t="s">
        <v>8221</v>
      </c>
    </row>
    <row r="677" spans="10:11" x14ac:dyDescent="0.2">
      <c r="J677">
        <v>6000</v>
      </c>
      <c r="K677" t="s">
        <v>8221</v>
      </c>
    </row>
    <row r="678" spans="10:11" x14ac:dyDescent="0.2">
      <c r="J678">
        <v>100000</v>
      </c>
      <c r="K678" t="s">
        <v>8221</v>
      </c>
    </row>
    <row r="679" spans="10:11" x14ac:dyDescent="0.2">
      <c r="J679">
        <v>50000</v>
      </c>
      <c r="K679" t="s">
        <v>8221</v>
      </c>
    </row>
    <row r="680" spans="10:11" x14ac:dyDescent="0.2">
      <c r="J680">
        <v>29000</v>
      </c>
      <c r="K680" t="s">
        <v>8221</v>
      </c>
    </row>
    <row r="681" spans="10:11" x14ac:dyDescent="0.2">
      <c r="J681">
        <v>57000</v>
      </c>
      <c r="K681" t="s">
        <v>8221</v>
      </c>
    </row>
    <row r="682" spans="10:11" x14ac:dyDescent="0.2">
      <c r="J682">
        <v>75000</v>
      </c>
      <c r="K682" t="s">
        <v>8221</v>
      </c>
    </row>
    <row r="683" spans="10:11" x14ac:dyDescent="0.2">
      <c r="J683">
        <v>2500</v>
      </c>
      <c r="K683" t="s">
        <v>8221</v>
      </c>
    </row>
    <row r="684" spans="10:11" x14ac:dyDescent="0.2">
      <c r="J684">
        <v>50000</v>
      </c>
      <c r="K684" t="s">
        <v>8221</v>
      </c>
    </row>
    <row r="685" spans="10:11" x14ac:dyDescent="0.2">
      <c r="J685">
        <v>35000</v>
      </c>
      <c r="K685" t="s">
        <v>8221</v>
      </c>
    </row>
    <row r="686" spans="10:11" x14ac:dyDescent="0.2">
      <c r="J686">
        <v>320000</v>
      </c>
      <c r="K686" t="s">
        <v>8221</v>
      </c>
    </row>
    <row r="687" spans="10:11" x14ac:dyDescent="0.2">
      <c r="J687">
        <v>2000</v>
      </c>
      <c r="K687" t="s">
        <v>8221</v>
      </c>
    </row>
    <row r="688" spans="10:11" x14ac:dyDescent="0.2">
      <c r="J688">
        <v>500000</v>
      </c>
      <c r="K688" t="s">
        <v>8221</v>
      </c>
    </row>
    <row r="689" spans="10:11" x14ac:dyDescent="0.2">
      <c r="J689">
        <v>100000</v>
      </c>
      <c r="K689" t="s">
        <v>8221</v>
      </c>
    </row>
    <row r="690" spans="10:11" x14ac:dyDescent="0.2">
      <c r="J690">
        <v>20000</v>
      </c>
      <c r="K690" t="s">
        <v>8221</v>
      </c>
    </row>
    <row r="691" spans="10:11" x14ac:dyDescent="0.2">
      <c r="J691">
        <v>200000</v>
      </c>
      <c r="K691" t="s">
        <v>8221</v>
      </c>
    </row>
    <row r="692" spans="10:11" x14ac:dyDescent="0.2">
      <c r="J692">
        <v>20000</v>
      </c>
      <c r="K692" t="s">
        <v>8221</v>
      </c>
    </row>
    <row r="693" spans="10:11" x14ac:dyDescent="0.2">
      <c r="J693">
        <v>50000</v>
      </c>
      <c r="K693" t="s">
        <v>8221</v>
      </c>
    </row>
    <row r="694" spans="10:11" x14ac:dyDescent="0.2">
      <c r="J694">
        <v>20000</v>
      </c>
      <c r="K694" t="s">
        <v>8221</v>
      </c>
    </row>
    <row r="695" spans="10:11" x14ac:dyDescent="0.2">
      <c r="J695">
        <v>100000</v>
      </c>
      <c r="K695" t="s">
        <v>8221</v>
      </c>
    </row>
    <row r="696" spans="10:11" x14ac:dyDescent="0.2">
      <c r="J696">
        <v>150000</v>
      </c>
      <c r="K696" t="s">
        <v>8221</v>
      </c>
    </row>
    <row r="697" spans="10:11" x14ac:dyDescent="0.2">
      <c r="J697">
        <v>60000</v>
      </c>
      <c r="K697" t="s">
        <v>8221</v>
      </c>
    </row>
    <row r="698" spans="10:11" x14ac:dyDescent="0.2">
      <c r="J698">
        <v>175000</v>
      </c>
      <c r="K698" t="s">
        <v>8221</v>
      </c>
    </row>
    <row r="699" spans="10:11" x14ac:dyDescent="0.2">
      <c r="J699">
        <v>5000</v>
      </c>
      <c r="K699" t="s">
        <v>8221</v>
      </c>
    </row>
    <row r="700" spans="10:11" x14ac:dyDescent="0.2">
      <c r="J700">
        <v>100000</v>
      </c>
      <c r="K700" t="s">
        <v>8221</v>
      </c>
    </row>
    <row r="701" spans="10:11" x14ac:dyDescent="0.2">
      <c r="J701">
        <v>130000</v>
      </c>
      <c r="K701" t="s">
        <v>8221</v>
      </c>
    </row>
    <row r="702" spans="10:11" x14ac:dyDescent="0.2">
      <c r="J702">
        <v>15000</v>
      </c>
      <c r="K702" t="s">
        <v>8221</v>
      </c>
    </row>
    <row r="703" spans="10:11" x14ac:dyDescent="0.2">
      <c r="J703">
        <v>23000</v>
      </c>
      <c r="K703" t="s">
        <v>8221</v>
      </c>
    </row>
    <row r="704" spans="10:11" x14ac:dyDescent="0.2">
      <c r="J704">
        <v>15000</v>
      </c>
      <c r="K704" t="s">
        <v>8221</v>
      </c>
    </row>
    <row r="705" spans="10:11" x14ac:dyDescent="0.2">
      <c r="J705">
        <v>15000</v>
      </c>
      <c r="K705" t="s">
        <v>8221</v>
      </c>
    </row>
    <row r="706" spans="10:11" x14ac:dyDescent="0.2">
      <c r="J706">
        <v>55000</v>
      </c>
      <c r="K706" t="s">
        <v>8221</v>
      </c>
    </row>
    <row r="707" spans="10:11" x14ac:dyDescent="0.2">
      <c r="J707">
        <v>100000</v>
      </c>
      <c r="K707" t="s">
        <v>8221</v>
      </c>
    </row>
    <row r="708" spans="10:11" x14ac:dyDescent="0.2">
      <c r="J708">
        <v>100000</v>
      </c>
      <c r="K708" t="s">
        <v>8221</v>
      </c>
    </row>
    <row r="709" spans="10:11" x14ac:dyDescent="0.2">
      <c r="J709">
        <v>68000</v>
      </c>
      <c r="K709" t="s">
        <v>8221</v>
      </c>
    </row>
    <row r="710" spans="10:11" x14ac:dyDescent="0.2">
      <c r="J710">
        <v>40000</v>
      </c>
      <c r="K710" t="s">
        <v>8221</v>
      </c>
    </row>
    <row r="711" spans="10:11" x14ac:dyDescent="0.2">
      <c r="J711">
        <v>15000</v>
      </c>
      <c r="K711" t="s">
        <v>8221</v>
      </c>
    </row>
    <row r="712" spans="10:11" x14ac:dyDescent="0.2">
      <c r="J712">
        <v>1200</v>
      </c>
      <c r="K712" t="s">
        <v>8221</v>
      </c>
    </row>
    <row r="713" spans="10:11" x14ac:dyDescent="0.2">
      <c r="J713">
        <v>100000</v>
      </c>
      <c r="K713" t="s">
        <v>8221</v>
      </c>
    </row>
    <row r="714" spans="10:11" x14ac:dyDescent="0.2">
      <c r="J714">
        <v>48500</v>
      </c>
      <c r="K714" t="s">
        <v>8221</v>
      </c>
    </row>
    <row r="715" spans="10:11" x14ac:dyDescent="0.2">
      <c r="J715">
        <v>25000</v>
      </c>
      <c r="K715" t="s">
        <v>8221</v>
      </c>
    </row>
    <row r="716" spans="10:11" x14ac:dyDescent="0.2">
      <c r="J716">
        <v>15000</v>
      </c>
      <c r="K716" t="s">
        <v>8221</v>
      </c>
    </row>
    <row r="717" spans="10:11" x14ac:dyDescent="0.2">
      <c r="J717">
        <v>27500</v>
      </c>
      <c r="K717" t="s">
        <v>8221</v>
      </c>
    </row>
    <row r="718" spans="10:11" x14ac:dyDescent="0.2">
      <c r="J718">
        <v>7000</v>
      </c>
      <c r="K718" t="s">
        <v>8221</v>
      </c>
    </row>
    <row r="719" spans="10:11" x14ac:dyDescent="0.2">
      <c r="J719">
        <v>100000</v>
      </c>
      <c r="K719" t="s">
        <v>8221</v>
      </c>
    </row>
    <row r="720" spans="10:11" x14ac:dyDescent="0.2">
      <c r="J720">
        <v>12000</v>
      </c>
      <c r="K720" t="s">
        <v>8221</v>
      </c>
    </row>
    <row r="721" spans="10:11" x14ac:dyDescent="0.2">
      <c r="J721">
        <v>15000</v>
      </c>
      <c r="K721" t="s">
        <v>8221</v>
      </c>
    </row>
    <row r="722" spans="10:11" x14ac:dyDescent="0.2">
      <c r="J722">
        <v>1900</v>
      </c>
      <c r="K722" t="s">
        <v>8219</v>
      </c>
    </row>
    <row r="723" spans="10:11" x14ac:dyDescent="0.2">
      <c r="J723">
        <v>8200</v>
      </c>
      <c r="K723" t="s">
        <v>8219</v>
      </c>
    </row>
    <row r="724" spans="10:11" x14ac:dyDescent="0.2">
      <c r="J724">
        <v>25000</v>
      </c>
      <c r="K724" t="s">
        <v>8219</v>
      </c>
    </row>
    <row r="725" spans="10:11" x14ac:dyDescent="0.2">
      <c r="J725">
        <v>5000</v>
      </c>
      <c r="K725" t="s">
        <v>8219</v>
      </c>
    </row>
    <row r="726" spans="10:11" x14ac:dyDescent="0.2">
      <c r="J726">
        <v>7000</v>
      </c>
      <c r="K726" t="s">
        <v>8219</v>
      </c>
    </row>
    <row r="727" spans="10:11" x14ac:dyDescent="0.2">
      <c r="J727">
        <v>20000</v>
      </c>
      <c r="K727" t="s">
        <v>8219</v>
      </c>
    </row>
    <row r="728" spans="10:11" x14ac:dyDescent="0.2">
      <c r="J728">
        <v>2500</v>
      </c>
      <c r="K728" t="s">
        <v>8219</v>
      </c>
    </row>
    <row r="729" spans="10:11" x14ac:dyDescent="0.2">
      <c r="J729">
        <v>3500</v>
      </c>
      <c r="K729" t="s">
        <v>8219</v>
      </c>
    </row>
    <row r="730" spans="10:11" x14ac:dyDescent="0.2">
      <c r="J730">
        <v>7500</v>
      </c>
      <c r="K730" t="s">
        <v>8219</v>
      </c>
    </row>
    <row r="731" spans="10:11" x14ac:dyDescent="0.2">
      <c r="J731">
        <v>4000</v>
      </c>
      <c r="K731" t="s">
        <v>8219</v>
      </c>
    </row>
    <row r="732" spans="10:11" x14ac:dyDescent="0.2">
      <c r="J732">
        <v>20000</v>
      </c>
      <c r="K732" t="s">
        <v>8219</v>
      </c>
    </row>
    <row r="733" spans="10:11" x14ac:dyDescent="0.2">
      <c r="J733">
        <v>5000</v>
      </c>
      <c r="K733" t="s">
        <v>8219</v>
      </c>
    </row>
    <row r="734" spans="10:11" x14ac:dyDescent="0.2">
      <c r="J734">
        <v>40</v>
      </c>
      <c r="K734" t="s">
        <v>8219</v>
      </c>
    </row>
    <row r="735" spans="10:11" x14ac:dyDescent="0.2">
      <c r="J735">
        <v>2500</v>
      </c>
      <c r="K735" t="s">
        <v>8219</v>
      </c>
    </row>
    <row r="736" spans="10:11" x14ac:dyDescent="0.2">
      <c r="J736">
        <v>8500</v>
      </c>
      <c r="K736" t="s">
        <v>8219</v>
      </c>
    </row>
    <row r="737" spans="10:11" x14ac:dyDescent="0.2">
      <c r="J737">
        <v>47000</v>
      </c>
      <c r="K737" t="s">
        <v>8219</v>
      </c>
    </row>
    <row r="738" spans="10:11" x14ac:dyDescent="0.2">
      <c r="J738">
        <v>3600</v>
      </c>
      <c r="K738" t="s">
        <v>8219</v>
      </c>
    </row>
    <row r="739" spans="10:11" x14ac:dyDescent="0.2">
      <c r="J739">
        <v>5000</v>
      </c>
      <c r="K739" t="s">
        <v>8219</v>
      </c>
    </row>
    <row r="740" spans="10:11" x14ac:dyDescent="0.2">
      <c r="J740">
        <v>1500</v>
      </c>
      <c r="K740" t="s">
        <v>8219</v>
      </c>
    </row>
    <row r="741" spans="10:11" x14ac:dyDescent="0.2">
      <c r="J741">
        <v>6000</v>
      </c>
      <c r="K741" t="s">
        <v>8219</v>
      </c>
    </row>
    <row r="742" spans="10:11" x14ac:dyDescent="0.2">
      <c r="J742">
        <v>3000</v>
      </c>
      <c r="K742" t="s">
        <v>8219</v>
      </c>
    </row>
    <row r="743" spans="10:11" x14ac:dyDescent="0.2">
      <c r="J743">
        <v>13000</v>
      </c>
      <c r="K743" t="s">
        <v>8219</v>
      </c>
    </row>
    <row r="744" spans="10:11" x14ac:dyDescent="0.2">
      <c r="J744">
        <v>1400</v>
      </c>
      <c r="K744" t="s">
        <v>8219</v>
      </c>
    </row>
    <row r="745" spans="10:11" x14ac:dyDescent="0.2">
      <c r="J745">
        <v>550</v>
      </c>
      <c r="K745" t="s">
        <v>8219</v>
      </c>
    </row>
    <row r="746" spans="10:11" x14ac:dyDescent="0.2">
      <c r="J746">
        <v>5000</v>
      </c>
      <c r="K746" t="s">
        <v>8219</v>
      </c>
    </row>
    <row r="747" spans="10:11" x14ac:dyDescent="0.2">
      <c r="J747">
        <v>2220</v>
      </c>
      <c r="K747" t="s">
        <v>8219</v>
      </c>
    </row>
    <row r="748" spans="10:11" x14ac:dyDescent="0.2">
      <c r="J748">
        <v>2987</v>
      </c>
      <c r="K748" t="s">
        <v>8219</v>
      </c>
    </row>
    <row r="749" spans="10:11" x14ac:dyDescent="0.2">
      <c r="J749">
        <v>7000</v>
      </c>
      <c r="K749" t="s">
        <v>8219</v>
      </c>
    </row>
    <row r="750" spans="10:11" x14ac:dyDescent="0.2">
      <c r="J750">
        <v>2000</v>
      </c>
      <c r="K750" t="s">
        <v>8219</v>
      </c>
    </row>
    <row r="751" spans="10:11" x14ac:dyDescent="0.2">
      <c r="J751">
        <v>10000</v>
      </c>
      <c r="K751" t="s">
        <v>8219</v>
      </c>
    </row>
    <row r="752" spans="10:11" x14ac:dyDescent="0.2">
      <c r="J752">
        <v>4444</v>
      </c>
      <c r="K752" t="s">
        <v>8219</v>
      </c>
    </row>
    <row r="753" spans="10:11" x14ac:dyDescent="0.2">
      <c r="J753">
        <v>3000</v>
      </c>
      <c r="K753" t="s">
        <v>8219</v>
      </c>
    </row>
    <row r="754" spans="10:11" x14ac:dyDescent="0.2">
      <c r="J754">
        <v>5000</v>
      </c>
      <c r="K754" t="s">
        <v>8219</v>
      </c>
    </row>
    <row r="755" spans="10:11" x14ac:dyDescent="0.2">
      <c r="J755">
        <v>10000</v>
      </c>
      <c r="K755" t="s">
        <v>8219</v>
      </c>
    </row>
    <row r="756" spans="10:11" x14ac:dyDescent="0.2">
      <c r="J756">
        <v>2000</v>
      </c>
      <c r="K756" t="s">
        <v>8219</v>
      </c>
    </row>
    <row r="757" spans="10:11" x14ac:dyDescent="0.2">
      <c r="J757">
        <v>2500</v>
      </c>
      <c r="K757" t="s">
        <v>8219</v>
      </c>
    </row>
    <row r="758" spans="10:11" x14ac:dyDescent="0.2">
      <c r="J758">
        <v>700</v>
      </c>
      <c r="K758" t="s">
        <v>8219</v>
      </c>
    </row>
    <row r="759" spans="10:11" x14ac:dyDescent="0.2">
      <c r="J759">
        <v>250</v>
      </c>
      <c r="K759" t="s">
        <v>8219</v>
      </c>
    </row>
    <row r="760" spans="10:11" x14ac:dyDescent="0.2">
      <c r="J760">
        <v>2500</v>
      </c>
      <c r="K760" t="s">
        <v>8219</v>
      </c>
    </row>
    <row r="761" spans="10:11" x14ac:dyDescent="0.2">
      <c r="J761">
        <v>5000</v>
      </c>
      <c r="K761" t="s">
        <v>8219</v>
      </c>
    </row>
    <row r="762" spans="10:11" x14ac:dyDescent="0.2">
      <c r="J762">
        <v>2200</v>
      </c>
      <c r="K762" t="s">
        <v>8221</v>
      </c>
    </row>
    <row r="763" spans="10:11" x14ac:dyDescent="0.2">
      <c r="J763">
        <v>5000</v>
      </c>
      <c r="K763" t="s">
        <v>8221</v>
      </c>
    </row>
    <row r="764" spans="10:11" x14ac:dyDescent="0.2">
      <c r="J764">
        <v>3500</v>
      </c>
      <c r="K764" t="s">
        <v>8221</v>
      </c>
    </row>
    <row r="765" spans="10:11" x14ac:dyDescent="0.2">
      <c r="J765">
        <v>4290</v>
      </c>
      <c r="K765" t="s">
        <v>8221</v>
      </c>
    </row>
    <row r="766" spans="10:11" x14ac:dyDescent="0.2">
      <c r="J766">
        <v>5000</v>
      </c>
      <c r="K766" t="s">
        <v>8221</v>
      </c>
    </row>
    <row r="767" spans="10:11" x14ac:dyDescent="0.2">
      <c r="J767">
        <v>7000</v>
      </c>
      <c r="K767" t="s">
        <v>8221</v>
      </c>
    </row>
    <row r="768" spans="10:11" x14ac:dyDescent="0.2">
      <c r="J768">
        <v>4000</v>
      </c>
      <c r="K768" t="s">
        <v>8221</v>
      </c>
    </row>
    <row r="769" spans="10:11" x14ac:dyDescent="0.2">
      <c r="J769">
        <v>5000</v>
      </c>
      <c r="K769" t="s">
        <v>8221</v>
      </c>
    </row>
    <row r="770" spans="10:11" x14ac:dyDescent="0.2">
      <c r="J770">
        <v>2500</v>
      </c>
      <c r="K770" t="s">
        <v>8221</v>
      </c>
    </row>
    <row r="771" spans="10:11" x14ac:dyDescent="0.2">
      <c r="J771">
        <v>4000</v>
      </c>
      <c r="K771" t="s">
        <v>8221</v>
      </c>
    </row>
    <row r="772" spans="10:11" x14ac:dyDescent="0.2">
      <c r="J772">
        <v>17500</v>
      </c>
      <c r="K772" t="s">
        <v>8221</v>
      </c>
    </row>
    <row r="773" spans="10:11" x14ac:dyDescent="0.2">
      <c r="J773">
        <v>38000</v>
      </c>
      <c r="K773" t="s">
        <v>8221</v>
      </c>
    </row>
    <row r="774" spans="10:11" x14ac:dyDescent="0.2">
      <c r="J774">
        <v>1500</v>
      </c>
      <c r="K774" t="s">
        <v>8221</v>
      </c>
    </row>
    <row r="775" spans="10:11" x14ac:dyDescent="0.2">
      <c r="J775">
        <v>3759</v>
      </c>
      <c r="K775" t="s">
        <v>8221</v>
      </c>
    </row>
    <row r="776" spans="10:11" x14ac:dyDescent="0.2">
      <c r="J776">
        <v>500</v>
      </c>
      <c r="K776" t="s">
        <v>8221</v>
      </c>
    </row>
    <row r="777" spans="10:11" x14ac:dyDescent="0.2">
      <c r="J777">
        <v>10000</v>
      </c>
      <c r="K777" t="s">
        <v>8221</v>
      </c>
    </row>
    <row r="778" spans="10:11" x14ac:dyDescent="0.2">
      <c r="J778">
        <v>7000</v>
      </c>
      <c r="K778" t="s">
        <v>8221</v>
      </c>
    </row>
    <row r="779" spans="10:11" x14ac:dyDescent="0.2">
      <c r="J779">
        <v>3000</v>
      </c>
      <c r="K779" t="s">
        <v>8221</v>
      </c>
    </row>
    <row r="780" spans="10:11" x14ac:dyDescent="0.2">
      <c r="J780">
        <v>500</v>
      </c>
      <c r="K780" t="s">
        <v>8221</v>
      </c>
    </row>
    <row r="781" spans="10:11" x14ac:dyDescent="0.2">
      <c r="J781">
        <v>15000</v>
      </c>
      <c r="K781" t="s">
        <v>8221</v>
      </c>
    </row>
    <row r="782" spans="10:11" x14ac:dyDescent="0.2">
      <c r="J782">
        <v>1000</v>
      </c>
      <c r="K782" t="s">
        <v>8219</v>
      </c>
    </row>
    <row r="783" spans="10:11" x14ac:dyDescent="0.2">
      <c r="J783">
        <v>800</v>
      </c>
      <c r="K783" t="s">
        <v>8219</v>
      </c>
    </row>
    <row r="784" spans="10:11" x14ac:dyDescent="0.2">
      <c r="J784">
        <v>700</v>
      </c>
      <c r="K784" t="s">
        <v>8219</v>
      </c>
    </row>
    <row r="785" spans="10:11" x14ac:dyDescent="0.2">
      <c r="J785">
        <v>1500</v>
      </c>
      <c r="K785" t="s">
        <v>8219</v>
      </c>
    </row>
    <row r="786" spans="10:11" x14ac:dyDescent="0.2">
      <c r="J786">
        <v>1000</v>
      </c>
      <c r="K786" t="s">
        <v>8219</v>
      </c>
    </row>
    <row r="787" spans="10:11" x14ac:dyDescent="0.2">
      <c r="J787">
        <v>500</v>
      </c>
      <c r="K787" t="s">
        <v>8219</v>
      </c>
    </row>
    <row r="788" spans="10:11" x14ac:dyDescent="0.2">
      <c r="J788">
        <v>5000</v>
      </c>
      <c r="K788" t="s">
        <v>8219</v>
      </c>
    </row>
    <row r="789" spans="10:11" x14ac:dyDescent="0.2">
      <c r="J789">
        <v>1200</v>
      </c>
      <c r="K789" t="s">
        <v>8219</v>
      </c>
    </row>
    <row r="790" spans="10:11" x14ac:dyDescent="0.2">
      <c r="J790">
        <v>1000</v>
      </c>
      <c r="K790" t="s">
        <v>8219</v>
      </c>
    </row>
    <row r="791" spans="10:11" x14ac:dyDescent="0.2">
      <c r="J791">
        <v>1700</v>
      </c>
      <c r="K791" t="s">
        <v>8219</v>
      </c>
    </row>
    <row r="792" spans="10:11" x14ac:dyDescent="0.2">
      <c r="J792">
        <v>10000</v>
      </c>
      <c r="K792" t="s">
        <v>8219</v>
      </c>
    </row>
    <row r="793" spans="10:11" x14ac:dyDescent="0.2">
      <c r="J793">
        <v>7500</v>
      </c>
      <c r="K793" t="s">
        <v>8219</v>
      </c>
    </row>
    <row r="794" spans="10:11" x14ac:dyDescent="0.2">
      <c r="J794">
        <v>2500</v>
      </c>
      <c r="K794" t="s">
        <v>8219</v>
      </c>
    </row>
    <row r="795" spans="10:11" x14ac:dyDescent="0.2">
      <c r="J795">
        <v>2750</v>
      </c>
      <c r="K795" t="s">
        <v>8219</v>
      </c>
    </row>
    <row r="796" spans="10:11" x14ac:dyDescent="0.2">
      <c r="J796">
        <v>8000</v>
      </c>
      <c r="K796" t="s">
        <v>8219</v>
      </c>
    </row>
    <row r="797" spans="10:11" x14ac:dyDescent="0.2">
      <c r="J797">
        <v>14000</v>
      </c>
      <c r="K797" t="s">
        <v>8219</v>
      </c>
    </row>
    <row r="798" spans="10:11" x14ac:dyDescent="0.2">
      <c r="J798">
        <v>10000</v>
      </c>
      <c r="K798" t="s">
        <v>8219</v>
      </c>
    </row>
    <row r="799" spans="10:11" x14ac:dyDescent="0.2">
      <c r="J799">
        <v>3000</v>
      </c>
      <c r="K799" t="s">
        <v>8219</v>
      </c>
    </row>
    <row r="800" spans="10:11" x14ac:dyDescent="0.2">
      <c r="J800">
        <v>3500</v>
      </c>
      <c r="K800" t="s">
        <v>8219</v>
      </c>
    </row>
    <row r="801" spans="10:11" x14ac:dyDescent="0.2">
      <c r="J801">
        <v>5000</v>
      </c>
      <c r="K801" t="s">
        <v>8219</v>
      </c>
    </row>
    <row r="802" spans="10:11" x14ac:dyDescent="0.2">
      <c r="J802">
        <v>1500</v>
      </c>
      <c r="K802" t="s">
        <v>8219</v>
      </c>
    </row>
    <row r="803" spans="10:11" x14ac:dyDescent="0.2">
      <c r="J803">
        <v>2000</v>
      </c>
      <c r="K803" t="s">
        <v>8219</v>
      </c>
    </row>
    <row r="804" spans="10:11" x14ac:dyDescent="0.2">
      <c r="J804">
        <v>6000</v>
      </c>
      <c r="K804" t="s">
        <v>8219</v>
      </c>
    </row>
    <row r="805" spans="10:11" x14ac:dyDescent="0.2">
      <c r="J805">
        <v>2300</v>
      </c>
      <c r="K805" t="s">
        <v>8219</v>
      </c>
    </row>
    <row r="806" spans="10:11" x14ac:dyDescent="0.2">
      <c r="J806">
        <v>5500</v>
      </c>
      <c r="K806" t="s">
        <v>8219</v>
      </c>
    </row>
    <row r="807" spans="10:11" x14ac:dyDescent="0.2">
      <c r="J807">
        <v>3000</v>
      </c>
      <c r="K807" t="s">
        <v>8219</v>
      </c>
    </row>
    <row r="808" spans="10:11" x14ac:dyDescent="0.2">
      <c r="J808">
        <v>8000</v>
      </c>
      <c r="K808" t="s">
        <v>8219</v>
      </c>
    </row>
    <row r="809" spans="10:11" x14ac:dyDescent="0.2">
      <c r="J809">
        <v>4000</v>
      </c>
      <c r="K809" t="s">
        <v>8219</v>
      </c>
    </row>
    <row r="810" spans="10:11" x14ac:dyDescent="0.2">
      <c r="J810">
        <v>4500</v>
      </c>
      <c r="K810" t="s">
        <v>8219</v>
      </c>
    </row>
    <row r="811" spans="10:11" x14ac:dyDescent="0.2">
      <c r="J811">
        <v>4000</v>
      </c>
      <c r="K811" t="s">
        <v>8219</v>
      </c>
    </row>
    <row r="812" spans="10:11" x14ac:dyDescent="0.2">
      <c r="J812">
        <v>1500</v>
      </c>
      <c r="K812" t="s">
        <v>8219</v>
      </c>
    </row>
    <row r="813" spans="10:11" x14ac:dyDescent="0.2">
      <c r="J813">
        <v>1000</v>
      </c>
      <c r="K813" t="s">
        <v>8219</v>
      </c>
    </row>
    <row r="814" spans="10:11" x14ac:dyDescent="0.2">
      <c r="J814">
        <v>600</v>
      </c>
      <c r="K814" t="s">
        <v>8219</v>
      </c>
    </row>
    <row r="815" spans="10:11" x14ac:dyDescent="0.2">
      <c r="J815">
        <v>1500</v>
      </c>
      <c r="K815" t="s">
        <v>8219</v>
      </c>
    </row>
    <row r="816" spans="10:11" x14ac:dyDescent="0.2">
      <c r="J816">
        <v>1000</v>
      </c>
      <c r="K816" t="s">
        <v>8219</v>
      </c>
    </row>
    <row r="817" spans="10:11" x14ac:dyDescent="0.2">
      <c r="J817">
        <v>4000</v>
      </c>
      <c r="K817" t="s">
        <v>8219</v>
      </c>
    </row>
    <row r="818" spans="10:11" x14ac:dyDescent="0.2">
      <c r="J818">
        <v>7000</v>
      </c>
      <c r="K818" t="s">
        <v>8219</v>
      </c>
    </row>
    <row r="819" spans="10:11" x14ac:dyDescent="0.2">
      <c r="J819">
        <v>1500</v>
      </c>
      <c r="K819" t="s">
        <v>8219</v>
      </c>
    </row>
    <row r="820" spans="10:11" x14ac:dyDescent="0.2">
      <c r="J820">
        <v>350</v>
      </c>
      <c r="K820" t="s">
        <v>8219</v>
      </c>
    </row>
    <row r="821" spans="10:11" x14ac:dyDescent="0.2">
      <c r="J821">
        <v>400</v>
      </c>
      <c r="K821" t="s">
        <v>8219</v>
      </c>
    </row>
    <row r="822" spans="10:11" x14ac:dyDescent="0.2">
      <c r="J822">
        <v>2000</v>
      </c>
      <c r="K822" t="s">
        <v>8219</v>
      </c>
    </row>
    <row r="823" spans="10:11" x14ac:dyDescent="0.2">
      <c r="J823">
        <v>17482</v>
      </c>
      <c r="K823" t="s">
        <v>8219</v>
      </c>
    </row>
    <row r="824" spans="10:11" x14ac:dyDescent="0.2">
      <c r="J824">
        <v>3000</v>
      </c>
      <c r="K824" t="s">
        <v>8219</v>
      </c>
    </row>
    <row r="825" spans="10:11" x14ac:dyDescent="0.2">
      <c r="J825">
        <v>800</v>
      </c>
      <c r="K825" t="s">
        <v>8219</v>
      </c>
    </row>
    <row r="826" spans="10:11" x14ac:dyDescent="0.2">
      <c r="J826">
        <v>1600</v>
      </c>
      <c r="K826" t="s">
        <v>8219</v>
      </c>
    </row>
    <row r="827" spans="10:11" x14ac:dyDescent="0.2">
      <c r="J827">
        <v>12500</v>
      </c>
      <c r="K827" t="s">
        <v>8219</v>
      </c>
    </row>
    <row r="828" spans="10:11" x14ac:dyDescent="0.2">
      <c r="J828">
        <v>5500</v>
      </c>
      <c r="K828" t="s">
        <v>8219</v>
      </c>
    </row>
    <row r="829" spans="10:11" x14ac:dyDescent="0.2">
      <c r="J829">
        <v>300</v>
      </c>
      <c r="K829" t="s">
        <v>8219</v>
      </c>
    </row>
    <row r="830" spans="10:11" x14ac:dyDescent="0.2">
      <c r="J830">
        <v>1300</v>
      </c>
      <c r="K830" t="s">
        <v>8219</v>
      </c>
    </row>
    <row r="831" spans="10:11" x14ac:dyDescent="0.2">
      <c r="J831">
        <v>500</v>
      </c>
      <c r="K831" t="s">
        <v>8219</v>
      </c>
    </row>
    <row r="832" spans="10:11" x14ac:dyDescent="0.2">
      <c r="J832">
        <v>1800</v>
      </c>
      <c r="K832" t="s">
        <v>8219</v>
      </c>
    </row>
    <row r="833" spans="10:11" x14ac:dyDescent="0.2">
      <c r="J833">
        <v>1500</v>
      </c>
      <c r="K833" t="s">
        <v>8219</v>
      </c>
    </row>
    <row r="834" spans="10:11" x14ac:dyDescent="0.2">
      <c r="J834">
        <v>15000</v>
      </c>
      <c r="K834" t="s">
        <v>8219</v>
      </c>
    </row>
    <row r="835" spans="10:11" x14ac:dyDescent="0.2">
      <c r="J835">
        <v>6000</v>
      </c>
      <c r="K835" t="s">
        <v>8219</v>
      </c>
    </row>
    <row r="836" spans="10:11" x14ac:dyDescent="0.2">
      <c r="J836">
        <v>5500</v>
      </c>
      <c r="K836" t="s">
        <v>8219</v>
      </c>
    </row>
    <row r="837" spans="10:11" x14ac:dyDescent="0.2">
      <c r="J837">
        <v>2000</v>
      </c>
      <c r="K837" t="s">
        <v>8219</v>
      </c>
    </row>
    <row r="838" spans="10:11" x14ac:dyDescent="0.2">
      <c r="J838">
        <v>5000</v>
      </c>
      <c r="K838" t="s">
        <v>8219</v>
      </c>
    </row>
    <row r="839" spans="10:11" x14ac:dyDescent="0.2">
      <c r="J839">
        <v>2500</v>
      </c>
      <c r="K839" t="s">
        <v>8219</v>
      </c>
    </row>
    <row r="840" spans="10:11" x14ac:dyDescent="0.2">
      <c r="J840">
        <v>2000</v>
      </c>
      <c r="K840" t="s">
        <v>8219</v>
      </c>
    </row>
    <row r="841" spans="10:11" x14ac:dyDescent="0.2">
      <c r="J841">
        <v>5000</v>
      </c>
      <c r="K841" t="s">
        <v>8219</v>
      </c>
    </row>
    <row r="842" spans="10:11" x14ac:dyDescent="0.2">
      <c r="J842">
        <v>10000</v>
      </c>
      <c r="K842" t="s">
        <v>8219</v>
      </c>
    </row>
    <row r="843" spans="10:11" x14ac:dyDescent="0.2">
      <c r="J843">
        <v>5000</v>
      </c>
      <c r="K843" t="s">
        <v>8219</v>
      </c>
    </row>
    <row r="844" spans="10:11" x14ac:dyDescent="0.2">
      <c r="J844">
        <v>2500</v>
      </c>
      <c r="K844" t="s">
        <v>8219</v>
      </c>
    </row>
    <row r="845" spans="10:11" x14ac:dyDescent="0.2">
      <c r="J845">
        <v>3000</v>
      </c>
      <c r="K845" t="s">
        <v>8219</v>
      </c>
    </row>
    <row r="846" spans="10:11" x14ac:dyDescent="0.2">
      <c r="J846">
        <v>3000</v>
      </c>
      <c r="K846" t="s">
        <v>8219</v>
      </c>
    </row>
    <row r="847" spans="10:11" x14ac:dyDescent="0.2">
      <c r="J847">
        <v>5000</v>
      </c>
      <c r="K847" t="s">
        <v>8219</v>
      </c>
    </row>
    <row r="848" spans="10:11" x14ac:dyDescent="0.2">
      <c r="J848">
        <v>1100</v>
      </c>
      <c r="K848" t="s">
        <v>8219</v>
      </c>
    </row>
    <row r="849" spans="10:11" x14ac:dyDescent="0.2">
      <c r="J849">
        <v>10</v>
      </c>
      <c r="K849" t="s">
        <v>8219</v>
      </c>
    </row>
    <row r="850" spans="10:11" x14ac:dyDescent="0.2">
      <c r="J850">
        <v>300</v>
      </c>
      <c r="K850" t="s">
        <v>8219</v>
      </c>
    </row>
    <row r="851" spans="10:11" x14ac:dyDescent="0.2">
      <c r="J851">
        <v>4000</v>
      </c>
      <c r="K851" t="s">
        <v>8219</v>
      </c>
    </row>
    <row r="852" spans="10:11" x14ac:dyDescent="0.2">
      <c r="J852">
        <v>4000</v>
      </c>
      <c r="K852" t="s">
        <v>8219</v>
      </c>
    </row>
    <row r="853" spans="10:11" x14ac:dyDescent="0.2">
      <c r="J853">
        <v>2000</v>
      </c>
      <c r="K853" t="s">
        <v>8219</v>
      </c>
    </row>
    <row r="854" spans="10:11" x14ac:dyDescent="0.2">
      <c r="J854">
        <v>3500</v>
      </c>
      <c r="K854" t="s">
        <v>8219</v>
      </c>
    </row>
    <row r="855" spans="10:11" x14ac:dyDescent="0.2">
      <c r="J855">
        <v>300</v>
      </c>
      <c r="K855" t="s">
        <v>8219</v>
      </c>
    </row>
    <row r="856" spans="10:11" x14ac:dyDescent="0.2">
      <c r="J856">
        <v>27800</v>
      </c>
      <c r="K856" t="s">
        <v>8219</v>
      </c>
    </row>
    <row r="857" spans="10:11" x14ac:dyDescent="0.2">
      <c r="J857">
        <v>1450</v>
      </c>
      <c r="K857" t="s">
        <v>8219</v>
      </c>
    </row>
    <row r="858" spans="10:11" x14ac:dyDescent="0.2">
      <c r="J858">
        <v>250</v>
      </c>
      <c r="K858" t="s">
        <v>8219</v>
      </c>
    </row>
    <row r="859" spans="10:11" x14ac:dyDescent="0.2">
      <c r="J859">
        <v>1200</v>
      </c>
      <c r="K859" t="s">
        <v>8219</v>
      </c>
    </row>
    <row r="860" spans="10:11" x14ac:dyDescent="0.2">
      <c r="J860">
        <v>1200</v>
      </c>
      <c r="K860" t="s">
        <v>8219</v>
      </c>
    </row>
    <row r="861" spans="10:11" x14ac:dyDescent="0.2">
      <c r="J861">
        <v>4000</v>
      </c>
      <c r="K861" t="s">
        <v>8219</v>
      </c>
    </row>
    <row r="862" spans="10:11" x14ac:dyDescent="0.2">
      <c r="J862">
        <v>14000</v>
      </c>
      <c r="K862" t="s">
        <v>8221</v>
      </c>
    </row>
    <row r="863" spans="10:11" x14ac:dyDescent="0.2">
      <c r="J863">
        <v>4500</v>
      </c>
      <c r="K863" t="s">
        <v>8221</v>
      </c>
    </row>
    <row r="864" spans="10:11" x14ac:dyDescent="0.2">
      <c r="J864">
        <v>50000</v>
      </c>
      <c r="K864" t="s">
        <v>8221</v>
      </c>
    </row>
    <row r="865" spans="10:11" x14ac:dyDescent="0.2">
      <c r="J865">
        <v>2000</v>
      </c>
      <c r="K865" t="s">
        <v>8221</v>
      </c>
    </row>
    <row r="866" spans="10:11" x14ac:dyDescent="0.2">
      <c r="J866">
        <v>6500</v>
      </c>
      <c r="K866" t="s">
        <v>8221</v>
      </c>
    </row>
    <row r="867" spans="10:11" x14ac:dyDescent="0.2">
      <c r="J867">
        <v>2200</v>
      </c>
      <c r="K867" t="s">
        <v>8221</v>
      </c>
    </row>
    <row r="868" spans="10:11" x14ac:dyDescent="0.2">
      <c r="J868">
        <v>3500</v>
      </c>
      <c r="K868" t="s">
        <v>8221</v>
      </c>
    </row>
    <row r="869" spans="10:11" x14ac:dyDescent="0.2">
      <c r="J869">
        <v>5000</v>
      </c>
      <c r="K869" t="s">
        <v>8221</v>
      </c>
    </row>
    <row r="870" spans="10:11" x14ac:dyDescent="0.2">
      <c r="J870">
        <v>45000</v>
      </c>
      <c r="K870" t="s">
        <v>8221</v>
      </c>
    </row>
    <row r="871" spans="10:11" x14ac:dyDescent="0.2">
      <c r="J871">
        <v>8800</v>
      </c>
      <c r="K871" t="s">
        <v>8221</v>
      </c>
    </row>
    <row r="872" spans="10:11" x14ac:dyDescent="0.2">
      <c r="J872">
        <v>20000</v>
      </c>
      <c r="K872" t="s">
        <v>8221</v>
      </c>
    </row>
    <row r="873" spans="10:11" x14ac:dyDescent="0.2">
      <c r="J873">
        <v>6000</v>
      </c>
      <c r="K873" t="s">
        <v>8221</v>
      </c>
    </row>
    <row r="874" spans="10:11" x14ac:dyDescent="0.2">
      <c r="J874">
        <v>8000</v>
      </c>
      <c r="K874" t="s">
        <v>8221</v>
      </c>
    </row>
    <row r="875" spans="10:11" x14ac:dyDescent="0.2">
      <c r="J875">
        <v>3500</v>
      </c>
      <c r="K875" t="s">
        <v>8221</v>
      </c>
    </row>
    <row r="876" spans="10:11" x14ac:dyDescent="0.2">
      <c r="J876">
        <v>3000</v>
      </c>
      <c r="K876" t="s">
        <v>8221</v>
      </c>
    </row>
    <row r="877" spans="10:11" x14ac:dyDescent="0.2">
      <c r="J877">
        <v>5000</v>
      </c>
      <c r="K877" t="s">
        <v>8221</v>
      </c>
    </row>
    <row r="878" spans="10:11" x14ac:dyDescent="0.2">
      <c r="J878">
        <v>3152</v>
      </c>
      <c r="K878" t="s">
        <v>8221</v>
      </c>
    </row>
    <row r="879" spans="10:11" x14ac:dyDescent="0.2">
      <c r="J879">
        <v>2000</v>
      </c>
      <c r="K879" t="s">
        <v>8221</v>
      </c>
    </row>
    <row r="880" spans="10:11" x14ac:dyDescent="0.2">
      <c r="J880">
        <v>5000</v>
      </c>
      <c r="K880" t="s">
        <v>8221</v>
      </c>
    </row>
    <row r="881" spans="10:11" x14ac:dyDescent="0.2">
      <c r="J881">
        <v>2100</v>
      </c>
      <c r="K881" t="s">
        <v>8221</v>
      </c>
    </row>
    <row r="882" spans="10:11" x14ac:dyDescent="0.2">
      <c r="J882">
        <v>3780</v>
      </c>
      <c r="K882" t="s">
        <v>8221</v>
      </c>
    </row>
    <row r="883" spans="10:11" x14ac:dyDescent="0.2">
      <c r="J883">
        <v>3750</v>
      </c>
      <c r="K883" t="s">
        <v>8221</v>
      </c>
    </row>
    <row r="884" spans="10:11" x14ac:dyDescent="0.2">
      <c r="J884">
        <v>1500</v>
      </c>
      <c r="K884" t="s">
        <v>8221</v>
      </c>
    </row>
    <row r="885" spans="10:11" x14ac:dyDescent="0.2">
      <c r="J885">
        <v>5000</v>
      </c>
      <c r="K885" t="s">
        <v>8221</v>
      </c>
    </row>
    <row r="886" spans="10:11" x14ac:dyDescent="0.2">
      <c r="J886">
        <v>2000</v>
      </c>
      <c r="K886" t="s">
        <v>8221</v>
      </c>
    </row>
    <row r="887" spans="10:11" x14ac:dyDescent="0.2">
      <c r="J887">
        <v>1000</v>
      </c>
      <c r="K887" t="s">
        <v>8221</v>
      </c>
    </row>
    <row r="888" spans="10:11" x14ac:dyDescent="0.2">
      <c r="J888">
        <v>500</v>
      </c>
      <c r="K888" t="s">
        <v>8221</v>
      </c>
    </row>
    <row r="889" spans="10:11" x14ac:dyDescent="0.2">
      <c r="J889">
        <v>1000</v>
      </c>
      <c r="K889" t="s">
        <v>8221</v>
      </c>
    </row>
    <row r="890" spans="10:11" x14ac:dyDescent="0.2">
      <c r="J890">
        <v>1000</v>
      </c>
      <c r="K890" t="s">
        <v>8221</v>
      </c>
    </row>
    <row r="891" spans="10:11" x14ac:dyDescent="0.2">
      <c r="J891">
        <v>25000</v>
      </c>
      <c r="K891" t="s">
        <v>8221</v>
      </c>
    </row>
    <row r="892" spans="10:11" x14ac:dyDescent="0.2">
      <c r="J892">
        <v>3000</v>
      </c>
      <c r="K892" t="s">
        <v>8221</v>
      </c>
    </row>
    <row r="893" spans="10:11" x14ac:dyDescent="0.2">
      <c r="J893">
        <v>8000</v>
      </c>
      <c r="K893" t="s">
        <v>8221</v>
      </c>
    </row>
    <row r="894" spans="10:11" x14ac:dyDescent="0.2">
      <c r="J894">
        <v>6000</v>
      </c>
      <c r="K894" t="s">
        <v>8221</v>
      </c>
    </row>
    <row r="895" spans="10:11" x14ac:dyDescent="0.2">
      <c r="J895">
        <v>2000</v>
      </c>
      <c r="K895" t="s">
        <v>8221</v>
      </c>
    </row>
    <row r="896" spans="10:11" x14ac:dyDescent="0.2">
      <c r="J896">
        <v>20000</v>
      </c>
      <c r="K896" t="s">
        <v>8221</v>
      </c>
    </row>
    <row r="897" spans="10:11" x14ac:dyDescent="0.2">
      <c r="J897">
        <v>8000</v>
      </c>
      <c r="K897" t="s">
        <v>8221</v>
      </c>
    </row>
    <row r="898" spans="10:11" x14ac:dyDescent="0.2">
      <c r="J898">
        <v>8000</v>
      </c>
      <c r="K898" t="s">
        <v>8221</v>
      </c>
    </row>
    <row r="899" spans="10:11" x14ac:dyDescent="0.2">
      <c r="J899">
        <v>3000</v>
      </c>
      <c r="K899" t="s">
        <v>8221</v>
      </c>
    </row>
    <row r="900" spans="10:11" x14ac:dyDescent="0.2">
      <c r="J900">
        <v>2500</v>
      </c>
      <c r="K900" t="s">
        <v>8221</v>
      </c>
    </row>
    <row r="901" spans="10:11" x14ac:dyDescent="0.2">
      <c r="J901">
        <v>750</v>
      </c>
      <c r="K901" t="s">
        <v>8221</v>
      </c>
    </row>
    <row r="902" spans="10:11" x14ac:dyDescent="0.2">
      <c r="J902">
        <v>5000</v>
      </c>
      <c r="K902" t="s">
        <v>8221</v>
      </c>
    </row>
    <row r="903" spans="10:11" x14ac:dyDescent="0.2">
      <c r="J903">
        <v>6500</v>
      </c>
      <c r="K903" t="s">
        <v>8221</v>
      </c>
    </row>
    <row r="904" spans="10:11" x14ac:dyDescent="0.2">
      <c r="J904">
        <v>30000</v>
      </c>
      <c r="K904" t="s">
        <v>8221</v>
      </c>
    </row>
    <row r="905" spans="10:11" x14ac:dyDescent="0.2">
      <c r="J905">
        <v>5000</v>
      </c>
      <c r="K905" t="s">
        <v>8221</v>
      </c>
    </row>
    <row r="906" spans="10:11" x14ac:dyDescent="0.2">
      <c r="J906">
        <v>50000</v>
      </c>
      <c r="K906" t="s">
        <v>8221</v>
      </c>
    </row>
    <row r="907" spans="10:11" x14ac:dyDescent="0.2">
      <c r="J907">
        <v>6500</v>
      </c>
      <c r="K907" t="s">
        <v>8221</v>
      </c>
    </row>
    <row r="908" spans="10:11" x14ac:dyDescent="0.2">
      <c r="J908">
        <v>15000</v>
      </c>
      <c r="K908" t="s">
        <v>8221</v>
      </c>
    </row>
    <row r="909" spans="10:11" x14ac:dyDescent="0.2">
      <c r="J909">
        <v>2900</v>
      </c>
      <c r="K909" t="s">
        <v>8221</v>
      </c>
    </row>
    <row r="910" spans="10:11" x14ac:dyDescent="0.2">
      <c r="J910">
        <v>2500</v>
      </c>
      <c r="K910" t="s">
        <v>8221</v>
      </c>
    </row>
    <row r="911" spans="10:11" x14ac:dyDescent="0.2">
      <c r="J911">
        <v>16000</v>
      </c>
      <c r="K911" t="s">
        <v>8221</v>
      </c>
    </row>
    <row r="912" spans="10:11" x14ac:dyDescent="0.2">
      <c r="J912">
        <v>550</v>
      </c>
      <c r="K912" t="s">
        <v>8221</v>
      </c>
    </row>
    <row r="913" spans="10:11" x14ac:dyDescent="0.2">
      <c r="J913">
        <v>100000</v>
      </c>
      <c r="K913" t="s">
        <v>8221</v>
      </c>
    </row>
    <row r="914" spans="10:11" x14ac:dyDescent="0.2">
      <c r="J914">
        <v>3500</v>
      </c>
      <c r="K914" t="s">
        <v>8221</v>
      </c>
    </row>
    <row r="915" spans="10:11" x14ac:dyDescent="0.2">
      <c r="J915">
        <v>30000</v>
      </c>
      <c r="K915" t="s">
        <v>8221</v>
      </c>
    </row>
    <row r="916" spans="10:11" x14ac:dyDescent="0.2">
      <c r="J916">
        <v>1500</v>
      </c>
      <c r="K916" t="s">
        <v>8221</v>
      </c>
    </row>
    <row r="917" spans="10:11" x14ac:dyDescent="0.2">
      <c r="J917">
        <v>6500</v>
      </c>
      <c r="K917" t="s">
        <v>8221</v>
      </c>
    </row>
    <row r="918" spans="10:11" x14ac:dyDescent="0.2">
      <c r="J918">
        <v>3300</v>
      </c>
      <c r="K918" t="s">
        <v>8221</v>
      </c>
    </row>
    <row r="919" spans="10:11" x14ac:dyDescent="0.2">
      <c r="J919">
        <v>5000</v>
      </c>
      <c r="K919" t="s">
        <v>8221</v>
      </c>
    </row>
    <row r="920" spans="10:11" x14ac:dyDescent="0.2">
      <c r="J920">
        <v>3900</v>
      </c>
      <c r="K920" t="s">
        <v>8221</v>
      </c>
    </row>
    <row r="921" spans="10:11" x14ac:dyDescent="0.2">
      <c r="J921">
        <v>20000</v>
      </c>
      <c r="K921" t="s">
        <v>8221</v>
      </c>
    </row>
    <row r="922" spans="10:11" x14ac:dyDescent="0.2">
      <c r="J922">
        <v>5500</v>
      </c>
      <c r="K922" t="s">
        <v>8221</v>
      </c>
    </row>
    <row r="923" spans="10:11" x14ac:dyDescent="0.2">
      <c r="J923">
        <v>15000</v>
      </c>
      <c r="K923" t="s">
        <v>8221</v>
      </c>
    </row>
    <row r="924" spans="10:11" x14ac:dyDescent="0.2">
      <c r="J924">
        <v>27000</v>
      </c>
      <c r="K924" t="s">
        <v>8221</v>
      </c>
    </row>
    <row r="925" spans="10:11" x14ac:dyDescent="0.2">
      <c r="J925">
        <v>15000</v>
      </c>
      <c r="K925" t="s">
        <v>8221</v>
      </c>
    </row>
    <row r="926" spans="10:11" x14ac:dyDescent="0.2">
      <c r="J926">
        <v>3000</v>
      </c>
      <c r="K926" t="s">
        <v>8221</v>
      </c>
    </row>
    <row r="927" spans="10:11" x14ac:dyDescent="0.2">
      <c r="J927">
        <v>6000</v>
      </c>
      <c r="K927" t="s">
        <v>8221</v>
      </c>
    </row>
    <row r="928" spans="10:11" x14ac:dyDescent="0.2">
      <c r="J928">
        <v>7000</v>
      </c>
      <c r="K928" t="s">
        <v>8221</v>
      </c>
    </row>
    <row r="929" spans="10:11" x14ac:dyDescent="0.2">
      <c r="J929">
        <v>20000</v>
      </c>
      <c r="K929" t="s">
        <v>8221</v>
      </c>
    </row>
    <row r="930" spans="10:11" x14ac:dyDescent="0.2">
      <c r="J930">
        <v>14500</v>
      </c>
      <c r="K930" t="s">
        <v>8221</v>
      </c>
    </row>
    <row r="931" spans="10:11" x14ac:dyDescent="0.2">
      <c r="J931">
        <v>500</v>
      </c>
      <c r="K931" t="s">
        <v>8221</v>
      </c>
    </row>
    <row r="932" spans="10:11" x14ac:dyDescent="0.2">
      <c r="J932">
        <v>900</v>
      </c>
      <c r="K932" t="s">
        <v>8221</v>
      </c>
    </row>
    <row r="933" spans="10:11" x14ac:dyDescent="0.2">
      <c r="J933">
        <v>2000</v>
      </c>
      <c r="K933" t="s">
        <v>8221</v>
      </c>
    </row>
    <row r="934" spans="10:11" x14ac:dyDescent="0.2">
      <c r="J934">
        <v>9500</v>
      </c>
      <c r="K934" t="s">
        <v>8221</v>
      </c>
    </row>
    <row r="935" spans="10:11" x14ac:dyDescent="0.2">
      <c r="J935">
        <v>2000</v>
      </c>
      <c r="K935" t="s">
        <v>8221</v>
      </c>
    </row>
    <row r="936" spans="10:11" x14ac:dyDescent="0.2">
      <c r="J936">
        <v>5000</v>
      </c>
      <c r="K936" t="s">
        <v>8221</v>
      </c>
    </row>
    <row r="937" spans="10:11" x14ac:dyDescent="0.2">
      <c r="J937">
        <v>3500</v>
      </c>
      <c r="K937" t="s">
        <v>8221</v>
      </c>
    </row>
    <row r="938" spans="10:11" x14ac:dyDescent="0.2">
      <c r="J938">
        <v>1400</v>
      </c>
      <c r="K938" t="s">
        <v>8221</v>
      </c>
    </row>
    <row r="939" spans="10:11" x14ac:dyDescent="0.2">
      <c r="J939">
        <v>3500</v>
      </c>
      <c r="K939" t="s">
        <v>8221</v>
      </c>
    </row>
    <row r="940" spans="10:11" x14ac:dyDescent="0.2">
      <c r="J940">
        <v>7000</v>
      </c>
      <c r="K940" t="s">
        <v>8221</v>
      </c>
    </row>
    <row r="941" spans="10:11" x14ac:dyDescent="0.2">
      <c r="J941">
        <v>2750</v>
      </c>
      <c r="K941" t="s">
        <v>8221</v>
      </c>
    </row>
    <row r="942" spans="10:11" x14ac:dyDescent="0.2">
      <c r="J942">
        <v>9000</v>
      </c>
      <c r="K942" t="s">
        <v>8221</v>
      </c>
    </row>
    <row r="943" spans="10:11" x14ac:dyDescent="0.2">
      <c r="J943">
        <v>50000</v>
      </c>
      <c r="K943" t="s">
        <v>8221</v>
      </c>
    </row>
    <row r="944" spans="10:11" x14ac:dyDescent="0.2">
      <c r="J944">
        <v>7500</v>
      </c>
      <c r="K944" t="s">
        <v>8221</v>
      </c>
    </row>
    <row r="945" spans="10:11" x14ac:dyDescent="0.2">
      <c r="J945">
        <v>3000</v>
      </c>
      <c r="K945" t="s">
        <v>8221</v>
      </c>
    </row>
    <row r="946" spans="10:11" x14ac:dyDescent="0.2">
      <c r="J946">
        <v>50000</v>
      </c>
      <c r="K946" t="s">
        <v>8221</v>
      </c>
    </row>
    <row r="947" spans="10:11" x14ac:dyDescent="0.2">
      <c r="J947">
        <v>100000</v>
      </c>
      <c r="K947" t="s">
        <v>8221</v>
      </c>
    </row>
    <row r="948" spans="10:11" x14ac:dyDescent="0.2">
      <c r="J948">
        <v>15000</v>
      </c>
      <c r="K948" t="s">
        <v>8221</v>
      </c>
    </row>
    <row r="949" spans="10:11" x14ac:dyDescent="0.2">
      <c r="J949">
        <v>850</v>
      </c>
      <c r="K949" t="s">
        <v>8221</v>
      </c>
    </row>
    <row r="950" spans="10:11" x14ac:dyDescent="0.2">
      <c r="J950">
        <v>4000</v>
      </c>
      <c r="K950" t="s">
        <v>8221</v>
      </c>
    </row>
    <row r="951" spans="10:11" x14ac:dyDescent="0.2">
      <c r="J951">
        <v>20000</v>
      </c>
      <c r="K951" t="s">
        <v>8221</v>
      </c>
    </row>
    <row r="952" spans="10:11" x14ac:dyDescent="0.2">
      <c r="J952">
        <v>5000</v>
      </c>
      <c r="K952" t="s">
        <v>8221</v>
      </c>
    </row>
    <row r="953" spans="10:11" x14ac:dyDescent="0.2">
      <c r="J953">
        <v>50000</v>
      </c>
      <c r="K953" t="s">
        <v>8221</v>
      </c>
    </row>
    <row r="954" spans="10:11" x14ac:dyDescent="0.2">
      <c r="J954">
        <v>49000</v>
      </c>
      <c r="K954" t="s">
        <v>8221</v>
      </c>
    </row>
    <row r="955" spans="10:11" x14ac:dyDescent="0.2">
      <c r="J955">
        <v>15000</v>
      </c>
      <c r="K955" t="s">
        <v>8221</v>
      </c>
    </row>
    <row r="956" spans="10:11" x14ac:dyDescent="0.2">
      <c r="J956">
        <v>15000</v>
      </c>
      <c r="K956" t="s">
        <v>8221</v>
      </c>
    </row>
    <row r="957" spans="10:11" x14ac:dyDescent="0.2">
      <c r="J957">
        <v>300000</v>
      </c>
      <c r="K957" t="s">
        <v>8221</v>
      </c>
    </row>
    <row r="958" spans="10:11" x14ac:dyDescent="0.2">
      <c r="J958">
        <v>50000</v>
      </c>
      <c r="K958" t="s">
        <v>8221</v>
      </c>
    </row>
    <row r="959" spans="10:11" x14ac:dyDescent="0.2">
      <c r="J959">
        <v>12000</v>
      </c>
      <c r="K959" t="s">
        <v>8221</v>
      </c>
    </row>
    <row r="960" spans="10:11" x14ac:dyDescent="0.2">
      <c r="J960">
        <v>7777</v>
      </c>
      <c r="K960" t="s">
        <v>8221</v>
      </c>
    </row>
    <row r="961" spans="10:11" x14ac:dyDescent="0.2">
      <c r="J961">
        <v>50000</v>
      </c>
      <c r="K961" t="s">
        <v>8221</v>
      </c>
    </row>
    <row r="962" spans="10:11" x14ac:dyDescent="0.2">
      <c r="J962">
        <v>55650</v>
      </c>
      <c r="K962" t="s">
        <v>8221</v>
      </c>
    </row>
    <row r="963" spans="10:11" x14ac:dyDescent="0.2">
      <c r="J963">
        <v>95000</v>
      </c>
      <c r="K963" t="s">
        <v>8221</v>
      </c>
    </row>
    <row r="964" spans="10:11" x14ac:dyDescent="0.2">
      <c r="J964">
        <v>2500</v>
      </c>
      <c r="K964" t="s">
        <v>8221</v>
      </c>
    </row>
    <row r="965" spans="10:11" x14ac:dyDescent="0.2">
      <c r="J965">
        <v>35000</v>
      </c>
      <c r="K965" t="s">
        <v>8221</v>
      </c>
    </row>
    <row r="966" spans="10:11" x14ac:dyDescent="0.2">
      <c r="J966">
        <v>110000</v>
      </c>
      <c r="K966" t="s">
        <v>8221</v>
      </c>
    </row>
    <row r="967" spans="10:11" x14ac:dyDescent="0.2">
      <c r="J967">
        <v>25000</v>
      </c>
      <c r="K967" t="s">
        <v>8221</v>
      </c>
    </row>
    <row r="968" spans="10:11" x14ac:dyDescent="0.2">
      <c r="J968">
        <v>12000</v>
      </c>
      <c r="K968" t="s">
        <v>8221</v>
      </c>
    </row>
    <row r="969" spans="10:11" x14ac:dyDescent="0.2">
      <c r="J969">
        <v>20000</v>
      </c>
      <c r="K969" t="s">
        <v>8221</v>
      </c>
    </row>
    <row r="970" spans="10:11" x14ac:dyDescent="0.2">
      <c r="J970">
        <v>8000</v>
      </c>
      <c r="K970" t="s">
        <v>8221</v>
      </c>
    </row>
    <row r="971" spans="10:11" x14ac:dyDescent="0.2">
      <c r="J971">
        <v>30000</v>
      </c>
      <c r="K971" t="s">
        <v>8221</v>
      </c>
    </row>
    <row r="972" spans="10:11" x14ac:dyDescent="0.2">
      <c r="J972">
        <v>5000</v>
      </c>
      <c r="K972" t="s">
        <v>8221</v>
      </c>
    </row>
    <row r="973" spans="10:11" x14ac:dyDescent="0.2">
      <c r="J973">
        <v>100000</v>
      </c>
      <c r="K973" t="s">
        <v>8221</v>
      </c>
    </row>
    <row r="974" spans="10:11" x14ac:dyDescent="0.2">
      <c r="J974">
        <v>20000</v>
      </c>
      <c r="K974" t="s">
        <v>8221</v>
      </c>
    </row>
    <row r="975" spans="10:11" x14ac:dyDescent="0.2">
      <c r="J975">
        <v>20000</v>
      </c>
      <c r="K975" t="s">
        <v>8221</v>
      </c>
    </row>
    <row r="976" spans="10:11" x14ac:dyDescent="0.2">
      <c r="J976">
        <v>50000</v>
      </c>
      <c r="K976" t="s">
        <v>8221</v>
      </c>
    </row>
    <row r="977" spans="10:11" x14ac:dyDescent="0.2">
      <c r="J977">
        <v>100000</v>
      </c>
      <c r="K977" t="s">
        <v>8221</v>
      </c>
    </row>
    <row r="978" spans="10:11" x14ac:dyDescent="0.2">
      <c r="J978">
        <v>150000</v>
      </c>
      <c r="K978" t="s">
        <v>8221</v>
      </c>
    </row>
    <row r="979" spans="10:11" x14ac:dyDescent="0.2">
      <c r="J979">
        <v>2700</v>
      </c>
      <c r="K979" t="s">
        <v>8221</v>
      </c>
    </row>
    <row r="980" spans="10:11" x14ac:dyDescent="0.2">
      <c r="J980">
        <v>172889</v>
      </c>
      <c r="K980" t="s">
        <v>8221</v>
      </c>
    </row>
    <row r="981" spans="10:11" x14ac:dyDescent="0.2">
      <c r="J981">
        <v>35000</v>
      </c>
      <c r="K981" t="s">
        <v>8221</v>
      </c>
    </row>
    <row r="982" spans="10:11" x14ac:dyDescent="0.2">
      <c r="J982">
        <v>10000</v>
      </c>
      <c r="K982" t="s">
        <v>8221</v>
      </c>
    </row>
    <row r="983" spans="10:11" x14ac:dyDescent="0.2">
      <c r="J983">
        <v>88888</v>
      </c>
      <c r="K983" t="s">
        <v>8221</v>
      </c>
    </row>
    <row r="984" spans="10:11" x14ac:dyDescent="0.2">
      <c r="J984">
        <v>17500</v>
      </c>
      <c r="K984" t="s">
        <v>8221</v>
      </c>
    </row>
    <row r="985" spans="10:11" x14ac:dyDescent="0.2">
      <c r="J985">
        <v>104219</v>
      </c>
      <c r="K985" t="s">
        <v>8221</v>
      </c>
    </row>
    <row r="986" spans="10:11" x14ac:dyDescent="0.2">
      <c r="J986">
        <v>10000</v>
      </c>
      <c r="K986" t="s">
        <v>8221</v>
      </c>
    </row>
    <row r="987" spans="10:11" x14ac:dyDescent="0.2">
      <c r="J987">
        <v>30000</v>
      </c>
      <c r="K987" t="s">
        <v>8221</v>
      </c>
    </row>
    <row r="988" spans="10:11" x14ac:dyDescent="0.2">
      <c r="J988">
        <v>20000</v>
      </c>
      <c r="K988" t="s">
        <v>8221</v>
      </c>
    </row>
    <row r="989" spans="10:11" x14ac:dyDescent="0.2">
      <c r="J989">
        <v>50000</v>
      </c>
      <c r="K989" t="s">
        <v>8221</v>
      </c>
    </row>
    <row r="990" spans="10:11" x14ac:dyDescent="0.2">
      <c r="J990">
        <v>5000</v>
      </c>
      <c r="K990" t="s">
        <v>8221</v>
      </c>
    </row>
    <row r="991" spans="10:11" x14ac:dyDescent="0.2">
      <c r="J991">
        <v>10000</v>
      </c>
      <c r="K991" t="s">
        <v>8221</v>
      </c>
    </row>
    <row r="992" spans="10:11" x14ac:dyDescent="0.2">
      <c r="J992">
        <v>25000</v>
      </c>
      <c r="K992" t="s">
        <v>8221</v>
      </c>
    </row>
    <row r="993" spans="10:11" x14ac:dyDescent="0.2">
      <c r="J993">
        <v>5000</v>
      </c>
      <c r="K993" t="s">
        <v>8221</v>
      </c>
    </row>
    <row r="994" spans="10:11" x14ac:dyDescent="0.2">
      <c r="J994">
        <v>100000</v>
      </c>
      <c r="K994" t="s">
        <v>8221</v>
      </c>
    </row>
    <row r="995" spans="10:11" x14ac:dyDescent="0.2">
      <c r="J995">
        <v>70000</v>
      </c>
      <c r="K995" t="s">
        <v>8221</v>
      </c>
    </row>
    <row r="996" spans="10:11" x14ac:dyDescent="0.2">
      <c r="J996">
        <v>200000</v>
      </c>
      <c r="K996" t="s">
        <v>8221</v>
      </c>
    </row>
    <row r="997" spans="10:11" x14ac:dyDescent="0.2">
      <c r="J997">
        <v>10000</v>
      </c>
      <c r="K997" t="s">
        <v>8221</v>
      </c>
    </row>
    <row r="998" spans="10:11" x14ac:dyDescent="0.2">
      <c r="J998">
        <v>4000</v>
      </c>
      <c r="K998" t="s">
        <v>8221</v>
      </c>
    </row>
    <row r="999" spans="10:11" x14ac:dyDescent="0.2">
      <c r="J999">
        <v>5000</v>
      </c>
      <c r="K999" t="s">
        <v>8221</v>
      </c>
    </row>
    <row r="1000" spans="10:11" x14ac:dyDescent="0.2">
      <c r="J1000">
        <v>60000</v>
      </c>
      <c r="K1000" t="s">
        <v>8221</v>
      </c>
    </row>
    <row r="1001" spans="10:11" x14ac:dyDescent="0.2">
      <c r="J1001">
        <v>150000</v>
      </c>
      <c r="K1001" t="s">
        <v>8221</v>
      </c>
    </row>
    <row r="1002" spans="10:11" x14ac:dyDescent="0.2">
      <c r="J1002">
        <v>894700</v>
      </c>
      <c r="K1002" t="s">
        <v>8220</v>
      </c>
    </row>
    <row r="1003" spans="10:11" x14ac:dyDescent="0.2">
      <c r="J1003">
        <v>5000</v>
      </c>
      <c r="K1003" t="s">
        <v>8220</v>
      </c>
    </row>
    <row r="1004" spans="10:11" x14ac:dyDescent="0.2">
      <c r="J1004">
        <v>9999</v>
      </c>
      <c r="K1004" t="s">
        <v>8220</v>
      </c>
    </row>
    <row r="1005" spans="10:11" x14ac:dyDescent="0.2">
      <c r="J1005">
        <v>20000</v>
      </c>
      <c r="K1005" t="s">
        <v>8220</v>
      </c>
    </row>
    <row r="1006" spans="10:11" x14ac:dyDescent="0.2">
      <c r="J1006">
        <v>25000</v>
      </c>
      <c r="K1006" t="s">
        <v>8220</v>
      </c>
    </row>
    <row r="1007" spans="10:11" x14ac:dyDescent="0.2">
      <c r="J1007">
        <v>200000</v>
      </c>
      <c r="K1007" t="s">
        <v>8220</v>
      </c>
    </row>
    <row r="1008" spans="10:11" x14ac:dyDescent="0.2">
      <c r="J1008">
        <v>4000</v>
      </c>
      <c r="K1008" t="s">
        <v>8220</v>
      </c>
    </row>
    <row r="1009" spans="10:11" x14ac:dyDescent="0.2">
      <c r="J1009">
        <v>30000</v>
      </c>
      <c r="K1009" t="s">
        <v>8220</v>
      </c>
    </row>
    <row r="1010" spans="10:11" x14ac:dyDescent="0.2">
      <c r="J1010">
        <v>93500</v>
      </c>
      <c r="K1010" t="s">
        <v>8220</v>
      </c>
    </row>
    <row r="1011" spans="10:11" x14ac:dyDescent="0.2">
      <c r="J1011">
        <v>50000</v>
      </c>
      <c r="K1011" t="s">
        <v>8220</v>
      </c>
    </row>
    <row r="1012" spans="10:11" x14ac:dyDescent="0.2">
      <c r="J1012">
        <v>115250</v>
      </c>
      <c r="K1012" t="s">
        <v>8220</v>
      </c>
    </row>
    <row r="1013" spans="10:11" x14ac:dyDescent="0.2">
      <c r="J1013">
        <v>20000</v>
      </c>
      <c r="K1013" t="s">
        <v>8220</v>
      </c>
    </row>
    <row r="1014" spans="10:11" x14ac:dyDescent="0.2">
      <c r="J1014">
        <v>5000</v>
      </c>
      <c r="K1014" t="s">
        <v>8220</v>
      </c>
    </row>
    <row r="1015" spans="10:11" x14ac:dyDescent="0.2">
      <c r="J1015">
        <v>25000</v>
      </c>
      <c r="K1015" t="s">
        <v>8220</v>
      </c>
    </row>
    <row r="1016" spans="10:11" x14ac:dyDescent="0.2">
      <c r="J1016">
        <v>10000</v>
      </c>
      <c r="K1016" t="s">
        <v>8220</v>
      </c>
    </row>
    <row r="1017" spans="10:11" x14ac:dyDescent="0.2">
      <c r="J1017">
        <v>9000</v>
      </c>
      <c r="K1017" t="s">
        <v>8220</v>
      </c>
    </row>
    <row r="1018" spans="10:11" x14ac:dyDescent="0.2">
      <c r="J1018">
        <v>100000</v>
      </c>
      <c r="K1018" t="s">
        <v>8220</v>
      </c>
    </row>
    <row r="1019" spans="10:11" x14ac:dyDescent="0.2">
      <c r="J1019">
        <v>250000</v>
      </c>
      <c r="K1019" t="s">
        <v>8220</v>
      </c>
    </row>
    <row r="1020" spans="10:11" x14ac:dyDescent="0.2">
      <c r="J1020">
        <v>20000</v>
      </c>
      <c r="K1020" t="s">
        <v>8220</v>
      </c>
    </row>
    <row r="1021" spans="10:11" x14ac:dyDescent="0.2">
      <c r="J1021">
        <v>45000</v>
      </c>
      <c r="K1021" t="s">
        <v>8220</v>
      </c>
    </row>
    <row r="1022" spans="10:11" x14ac:dyDescent="0.2">
      <c r="J1022">
        <v>1550</v>
      </c>
      <c r="K1022" t="s">
        <v>8219</v>
      </c>
    </row>
    <row r="1023" spans="10:11" x14ac:dyDescent="0.2">
      <c r="J1023">
        <v>3000</v>
      </c>
      <c r="K1023" t="s">
        <v>8219</v>
      </c>
    </row>
    <row r="1024" spans="10:11" x14ac:dyDescent="0.2">
      <c r="J1024">
        <v>2000</v>
      </c>
      <c r="K1024" t="s">
        <v>8219</v>
      </c>
    </row>
    <row r="1025" spans="10:11" x14ac:dyDescent="0.2">
      <c r="J1025">
        <v>2000</v>
      </c>
      <c r="K1025" t="s">
        <v>8219</v>
      </c>
    </row>
    <row r="1026" spans="10:11" x14ac:dyDescent="0.2">
      <c r="J1026">
        <v>20000</v>
      </c>
      <c r="K1026" t="s">
        <v>8219</v>
      </c>
    </row>
    <row r="1027" spans="10:11" x14ac:dyDescent="0.2">
      <c r="J1027">
        <v>70000</v>
      </c>
      <c r="K1027" t="s">
        <v>8219</v>
      </c>
    </row>
    <row r="1028" spans="10:11" x14ac:dyDescent="0.2">
      <c r="J1028">
        <v>7000</v>
      </c>
      <c r="K1028" t="s">
        <v>8219</v>
      </c>
    </row>
    <row r="1029" spans="10:11" x14ac:dyDescent="0.2">
      <c r="J1029">
        <v>7501</v>
      </c>
      <c r="K1029" t="s">
        <v>8219</v>
      </c>
    </row>
    <row r="1030" spans="10:11" x14ac:dyDescent="0.2">
      <c r="J1030">
        <v>10000</v>
      </c>
      <c r="K1030" t="s">
        <v>8219</v>
      </c>
    </row>
    <row r="1031" spans="10:11" x14ac:dyDescent="0.2">
      <c r="J1031">
        <v>10000</v>
      </c>
      <c r="K1031" t="s">
        <v>8219</v>
      </c>
    </row>
    <row r="1032" spans="10:11" x14ac:dyDescent="0.2">
      <c r="J1032">
        <v>2000</v>
      </c>
      <c r="K1032" t="s">
        <v>8219</v>
      </c>
    </row>
    <row r="1033" spans="10:11" x14ac:dyDescent="0.2">
      <c r="J1033">
        <v>10000</v>
      </c>
      <c r="K1033" t="s">
        <v>8219</v>
      </c>
    </row>
    <row r="1034" spans="10:11" x14ac:dyDescent="0.2">
      <c r="J1034">
        <v>5400</v>
      </c>
      <c r="K1034" t="s">
        <v>8219</v>
      </c>
    </row>
    <row r="1035" spans="10:11" x14ac:dyDescent="0.2">
      <c r="J1035">
        <v>1328</v>
      </c>
      <c r="K1035" t="s">
        <v>8219</v>
      </c>
    </row>
    <row r="1036" spans="10:11" x14ac:dyDescent="0.2">
      <c r="J1036">
        <v>5000</v>
      </c>
      <c r="K1036" t="s">
        <v>8219</v>
      </c>
    </row>
    <row r="1037" spans="10:11" x14ac:dyDescent="0.2">
      <c r="J1037">
        <v>4600</v>
      </c>
      <c r="K1037" t="s">
        <v>8219</v>
      </c>
    </row>
    <row r="1038" spans="10:11" x14ac:dyDescent="0.2">
      <c r="J1038">
        <v>4500</v>
      </c>
      <c r="K1038" t="s">
        <v>8219</v>
      </c>
    </row>
    <row r="1039" spans="10:11" x14ac:dyDescent="0.2">
      <c r="J1039">
        <v>1000</v>
      </c>
      <c r="K1039" t="s">
        <v>8219</v>
      </c>
    </row>
    <row r="1040" spans="10:11" x14ac:dyDescent="0.2">
      <c r="J1040">
        <v>1500</v>
      </c>
      <c r="K1040" t="s">
        <v>8219</v>
      </c>
    </row>
    <row r="1041" spans="10:11" x14ac:dyDescent="0.2">
      <c r="J1041">
        <v>500</v>
      </c>
      <c r="K1041" t="s">
        <v>8219</v>
      </c>
    </row>
    <row r="1042" spans="10:11" x14ac:dyDescent="0.2">
      <c r="J1042">
        <v>85000</v>
      </c>
      <c r="K1042" t="s">
        <v>8220</v>
      </c>
    </row>
    <row r="1043" spans="10:11" x14ac:dyDescent="0.2">
      <c r="J1043">
        <v>50</v>
      </c>
      <c r="K1043" t="s">
        <v>8220</v>
      </c>
    </row>
    <row r="1044" spans="10:11" x14ac:dyDescent="0.2">
      <c r="J1044">
        <v>650</v>
      </c>
      <c r="K1044" t="s">
        <v>8220</v>
      </c>
    </row>
    <row r="1045" spans="10:11" x14ac:dyDescent="0.2">
      <c r="J1045">
        <v>100000</v>
      </c>
      <c r="K1045" t="s">
        <v>8220</v>
      </c>
    </row>
    <row r="1046" spans="10:11" x14ac:dyDescent="0.2">
      <c r="J1046">
        <v>7000</v>
      </c>
      <c r="K1046" t="s">
        <v>8220</v>
      </c>
    </row>
    <row r="1047" spans="10:11" x14ac:dyDescent="0.2">
      <c r="J1047">
        <v>10000</v>
      </c>
      <c r="K1047" t="s">
        <v>8220</v>
      </c>
    </row>
    <row r="1048" spans="10:11" x14ac:dyDescent="0.2">
      <c r="J1048">
        <v>3000</v>
      </c>
      <c r="K1048" t="s">
        <v>8220</v>
      </c>
    </row>
    <row r="1049" spans="10:11" x14ac:dyDescent="0.2">
      <c r="J1049">
        <v>2000</v>
      </c>
      <c r="K1049" t="s">
        <v>8220</v>
      </c>
    </row>
    <row r="1050" spans="10:11" x14ac:dyDescent="0.2">
      <c r="J1050">
        <v>15000</v>
      </c>
      <c r="K1050" t="s">
        <v>8220</v>
      </c>
    </row>
    <row r="1051" spans="10:11" x14ac:dyDescent="0.2">
      <c r="J1051">
        <v>12000</v>
      </c>
      <c r="K1051" t="s">
        <v>8220</v>
      </c>
    </row>
    <row r="1052" spans="10:11" x14ac:dyDescent="0.2">
      <c r="J1052">
        <v>2500</v>
      </c>
      <c r="K1052" t="s">
        <v>8220</v>
      </c>
    </row>
    <row r="1053" spans="10:11" x14ac:dyDescent="0.2">
      <c r="J1053">
        <v>500</v>
      </c>
      <c r="K1053" t="s">
        <v>8220</v>
      </c>
    </row>
    <row r="1054" spans="10:11" x14ac:dyDescent="0.2">
      <c r="J1054">
        <v>4336</v>
      </c>
      <c r="K1054" t="s">
        <v>8220</v>
      </c>
    </row>
    <row r="1055" spans="10:11" x14ac:dyDescent="0.2">
      <c r="J1055">
        <v>1500</v>
      </c>
      <c r="K1055" t="s">
        <v>8220</v>
      </c>
    </row>
    <row r="1056" spans="10:11" x14ac:dyDescent="0.2">
      <c r="J1056">
        <v>2500</v>
      </c>
      <c r="K1056" t="s">
        <v>8220</v>
      </c>
    </row>
    <row r="1057" spans="10:11" x14ac:dyDescent="0.2">
      <c r="J1057">
        <v>3500</v>
      </c>
      <c r="K1057" t="s">
        <v>8220</v>
      </c>
    </row>
    <row r="1058" spans="10:11" x14ac:dyDescent="0.2">
      <c r="J1058">
        <v>10000</v>
      </c>
      <c r="K1058" t="s">
        <v>8220</v>
      </c>
    </row>
    <row r="1059" spans="10:11" x14ac:dyDescent="0.2">
      <c r="J1059">
        <v>10000</v>
      </c>
      <c r="K1059" t="s">
        <v>8220</v>
      </c>
    </row>
    <row r="1060" spans="10:11" x14ac:dyDescent="0.2">
      <c r="J1060">
        <v>40000</v>
      </c>
      <c r="K1060" t="s">
        <v>8220</v>
      </c>
    </row>
    <row r="1061" spans="10:11" x14ac:dyDescent="0.2">
      <c r="J1061">
        <v>1100</v>
      </c>
      <c r="K1061" t="s">
        <v>8220</v>
      </c>
    </row>
    <row r="1062" spans="10:11" x14ac:dyDescent="0.2">
      <c r="J1062">
        <v>5000</v>
      </c>
      <c r="K1062" t="s">
        <v>8220</v>
      </c>
    </row>
    <row r="1063" spans="10:11" x14ac:dyDescent="0.2">
      <c r="J1063">
        <v>4000</v>
      </c>
      <c r="K1063" t="s">
        <v>8220</v>
      </c>
    </row>
    <row r="1064" spans="10:11" x14ac:dyDescent="0.2">
      <c r="J1064">
        <v>199</v>
      </c>
      <c r="K1064" t="s">
        <v>8220</v>
      </c>
    </row>
    <row r="1065" spans="10:11" x14ac:dyDescent="0.2">
      <c r="J1065">
        <v>1000</v>
      </c>
      <c r="K1065" t="s">
        <v>8220</v>
      </c>
    </row>
    <row r="1066" spans="10:11" x14ac:dyDescent="0.2">
      <c r="J1066">
        <v>90000</v>
      </c>
      <c r="K1066" t="s">
        <v>8221</v>
      </c>
    </row>
    <row r="1067" spans="10:11" x14ac:dyDescent="0.2">
      <c r="J1067">
        <v>3000</v>
      </c>
      <c r="K1067" t="s">
        <v>8221</v>
      </c>
    </row>
    <row r="1068" spans="10:11" x14ac:dyDescent="0.2">
      <c r="J1068">
        <v>150000</v>
      </c>
      <c r="K1068" t="s">
        <v>8221</v>
      </c>
    </row>
    <row r="1069" spans="10:11" x14ac:dyDescent="0.2">
      <c r="J1069">
        <v>500</v>
      </c>
      <c r="K1069" t="s">
        <v>8221</v>
      </c>
    </row>
    <row r="1070" spans="10:11" x14ac:dyDescent="0.2">
      <c r="J1070">
        <v>30000</v>
      </c>
      <c r="K1070" t="s">
        <v>8221</v>
      </c>
    </row>
    <row r="1071" spans="10:11" x14ac:dyDescent="0.2">
      <c r="J1071">
        <v>2200</v>
      </c>
      <c r="K1071" t="s">
        <v>8221</v>
      </c>
    </row>
    <row r="1072" spans="10:11" x14ac:dyDescent="0.2">
      <c r="J1072">
        <v>10000</v>
      </c>
      <c r="K1072" t="s">
        <v>8221</v>
      </c>
    </row>
    <row r="1073" spans="10:11" x14ac:dyDescent="0.2">
      <c r="J1073">
        <v>100</v>
      </c>
      <c r="K1073" t="s">
        <v>8221</v>
      </c>
    </row>
    <row r="1074" spans="10:11" x14ac:dyDescent="0.2">
      <c r="J1074">
        <v>75000</v>
      </c>
      <c r="K1074" t="s">
        <v>8221</v>
      </c>
    </row>
    <row r="1075" spans="10:11" x14ac:dyDescent="0.2">
      <c r="J1075">
        <v>750</v>
      </c>
      <c r="K1075" t="s">
        <v>8221</v>
      </c>
    </row>
    <row r="1076" spans="10:11" x14ac:dyDescent="0.2">
      <c r="J1076">
        <v>54000</v>
      </c>
      <c r="K1076" t="s">
        <v>8221</v>
      </c>
    </row>
    <row r="1077" spans="10:11" x14ac:dyDescent="0.2">
      <c r="J1077">
        <v>1000</v>
      </c>
      <c r="K1077" t="s">
        <v>8221</v>
      </c>
    </row>
    <row r="1078" spans="10:11" x14ac:dyDescent="0.2">
      <c r="J1078">
        <v>75000</v>
      </c>
      <c r="K1078" t="s">
        <v>8221</v>
      </c>
    </row>
    <row r="1079" spans="10:11" x14ac:dyDescent="0.2">
      <c r="J1079">
        <v>25000</v>
      </c>
      <c r="K1079" t="s">
        <v>8221</v>
      </c>
    </row>
    <row r="1080" spans="10:11" x14ac:dyDescent="0.2">
      <c r="J1080">
        <v>600</v>
      </c>
      <c r="K1080" t="s">
        <v>8221</v>
      </c>
    </row>
    <row r="1081" spans="10:11" x14ac:dyDescent="0.2">
      <c r="J1081">
        <v>26000</v>
      </c>
      <c r="K1081" t="s">
        <v>8221</v>
      </c>
    </row>
    <row r="1082" spans="10:11" x14ac:dyDescent="0.2">
      <c r="J1082">
        <v>20000</v>
      </c>
      <c r="K1082" t="s">
        <v>8221</v>
      </c>
    </row>
    <row r="1083" spans="10:11" x14ac:dyDescent="0.2">
      <c r="J1083">
        <v>68000</v>
      </c>
      <c r="K1083" t="s">
        <v>8221</v>
      </c>
    </row>
    <row r="1084" spans="10:11" x14ac:dyDescent="0.2">
      <c r="J1084">
        <v>10000</v>
      </c>
      <c r="K1084" t="s">
        <v>8221</v>
      </c>
    </row>
    <row r="1085" spans="10:11" x14ac:dyDescent="0.2">
      <c r="J1085">
        <v>50000</v>
      </c>
      <c r="K1085" t="s">
        <v>8221</v>
      </c>
    </row>
    <row r="1086" spans="10:11" x14ac:dyDescent="0.2">
      <c r="J1086">
        <v>550</v>
      </c>
      <c r="K1086" t="s">
        <v>8221</v>
      </c>
    </row>
    <row r="1087" spans="10:11" x14ac:dyDescent="0.2">
      <c r="J1087">
        <v>30000</v>
      </c>
      <c r="K1087" t="s">
        <v>8221</v>
      </c>
    </row>
    <row r="1088" spans="10:11" x14ac:dyDescent="0.2">
      <c r="J1088">
        <v>18000</v>
      </c>
      <c r="K1088" t="s">
        <v>8221</v>
      </c>
    </row>
    <row r="1089" spans="10:11" x14ac:dyDescent="0.2">
      <c r="J1089">
        <v>1100</v>
      </c>
      <c r="K1089" t="s">
        <v>8221</v>
      </c>
    </row>
    <row r="1090" spans="10:11" x14ac:dyDescent="0.2">
      <c r="J1090">
        <v>45000</v>
      </c>
      <c r="K1090" t="s">
        <v>8221</v>
      </c>
    </row>
    <row r="1091" spans="10:11" x14ac:dyDescent="0.2">
      <c r="J1091">
        <v>15000</v>
      </c>
      <c r="K1091" t="s">
        <v>8221</v>
      </c>
    </row>
    <row r="1092" spans="10:11" x14ac:dyDescent="0.2">
      <c r="J1092">
        <v>12999</v>
      </c>
      <c r="K1092" t="s">
        <v>8221</v>
      </c>
    </row>
    <row r="1093" spans="10:11" x14ac:dyDescent="0.2">
      <c r="J1093">
        <v>200</v>
      </c>
      <c r="K1093" t="s">
        <v>8221</v>
      </c>
    </row>
    <row r="1094" spans="10:11" x14ac:dyDescent="0.2">
      <c r="J1094">
        <v>2000</v>
      </c>
      <c r="K1094" t="s">
        <v>8221</v>
      </c>
    </row>
    <row r="1095" spans="10:11" x14ac:dyDescent="0.2">
      <c r="J1095">
        <v>300</v>
      </c>
      <c r="K1095" t="s">
        <v>8221</v>
      </c>
    </row>
    <row r="1096" spans="10:11" x14ac:dyDescent="0.2">
      <c r="J1096">
        <v>18000</v>
      </c>
      <c r="K1096" t="s">
        <v>8221</v>
      </c>
    </row>
    <row r="1097" spans="10:11" x14ac:dyDescent="0.2">
      <c r="J1097">
        <v>500000</v>
      </c>
      <c r="K1097" t="s">
        <v>8221</v>
      </c>
    </row>
    <row r="1098" spans="10:11" x14ac:dyDescent="0.2">
      <c r="J1098">
        <v>12000</v>
      </c>
      <c r="K1098" t="s">
        <v>8221</v>
      </c>
    </row>
    <row r="1099" spans="10:11" x14ac:dyDescent="0.2">
      <c r="J1099">
        <v>100000</v>
      </c>
      <c r="K1099" t="s">
        <v>8221</v>
      </c>
    </row>
    <row r="1100" spans="10:11" x14ac:dyDescent="0.2">
      <c r="J1100">
        <v>25000</v>
      </c>
      <c r="K1100" t="s">
        <v>8221</v>
      </c>
    </row>
    <row r="1101" spans="10:11" x14ac:dyDescent="0.2">
      <c r="J1101">
        <v>5000</v>
      </c>
      <c r="K1101" t="s">
        <v>8221</v>
      </c>
    </row>
    <row r="1102" spans="10:11" x14ac:dyDescent="0.2">
      <c r="J1102">
        <v>4000</v>
      </c>
      <c r="K1102" t="s">
        <v>8221</v>
      </c>
    </row>
    <row r="1103" spans="10:11" x14ac:dyDescent="0.2">
      <c r="J1103">
        <v>100000</v>
      </c>
      <c r="K1103" t="s">
        <v>8221</v>
      </c>
    </row>
    <row r="1104" spans="10:11" x14ac:dyDescent="0.2">
      <c r="J1104">
        <v>8000</v>
      </c>
      <c r="K1104" t="s">
        <v>8221</v>
      </c>
    </row>
    <row r="1105" spans="10:11" x14ac:dyDescent="0.2">
      <c r="J1105">
        <v>15000</v>
      </c>
      <c r="K1105" t="s">
        <v>8221</v>
      </c>
    </row>
    <row r="1106" spans="10:11" x14ac:dyDescent="0.2">
      <c r="J1106">
        <v>60000</v>
      </c>
      <c r="K1106" t="s">
        <v>8221</v>
      </c>
    </row>
    <row r="1107" spans="10:11" x14ac:dyDescent="0.2">
      <c r="J1107">
        <v>900000</v>
      </c>
      <c r="K1107" t="s">
        <v>8221</v>
      </c>
    </row>
    <row r="1108" spans="10:11" x14ac:dyDescent="0.2">
      <c r="J1108">
        <v>400</v>
      </c>
      <c r="K1108" t="s">
        <v>8221</v>
      </c>
    </row>
    <row r="1109" spans="10:11" x14ac:dyDescent="0.2">
      <c r="J1109">
        <v>10000</v>
      </c>
      <c r="K1109" t="s">
        <v>8221</v>
      </c>
    </row>
    <row r="1110" spans="10:11" x14ac:dyDescent="0.2">
      <c r="J1110">
        <v>25000</v>
      </c>
      <c r="K1110" t="s">
        <v>8221</v>
      </c>
    </row>
    <row r="1111" spans="10:11" x14ac:dyDescent="0.2">
      <c r="J1111">
        <v>10000</v>
      </c>
      <c r="K1111" t="s">
        <v>8221</v>
      </c>
    </row>
    <row r="1112" spans="10:11" x14ac:dyDescent="0.2">
      <c r="J1112">
        <v>50000</v>
      </c>
      <c r="K1112" t="s">
        <v>8221</v>
      </c>
    </row>
    <row r="1113" spans="10:11" x14ac:dyDescent="0.2">
      <c r="J1113">
        <v>2500</v>
      </c>
      <c r="K1113" t="s">
        <v>8221</v>
      </c>
    </row>
    <row r="1114" spans="10:11" x14ac:dyDescent="0.2">
      <c r="J1114">
        <v>88000</v>
      </c>
      <c r="K1114" t="s">
        <v>8221</v>
      </c>
    </row>
    <row r="1115" spans="10:11" x14ac:dyDescent="0.2">
      <c r="J1115">
        <v>1000</v>
      </c>
      <c r="K1115" t="s">
        <v>8221</v>
      </c>
    </row>
    <row r="1116" spans="10:11" x14ac:dyDescent="0.2">
      <c r="J1116">
        <v>6000</v>
      </c>
      <c r="K1116" t="s">
        <v>8221</v>
      </c>
    </row>
    <row r="1117" spans="10:11" x14ac:dyDescent="0.2">
      <c r="J1117">
        <v>40000</v>
      </c>
      <c r="K1117" t="s">
        <v>8221</v>
      </c>
    </row>
    <row r="1118" spans="10:11" x14ac:dyDescent="0.2">
      <c r="J1118">
        <v>500000</v>
      </c>
      <c r="K1118" t="s">
        <v>8221</v>
      </c>
    </row>
    <row r="1119" spans="10:11" x14ac:dyDescent="0.2">
      <c r="J1119">
        <v>1000</v>
      </c>
      <c r="K1119" t="s">
        <v>8221</v>
      </c>
    </row>
    <row r="1120" spans="10:11" x14ac:dyDescent="0.2">
      <c r="J1120">
        <v>4500</v>
      </c>
      <c r="K1120" t="s">
        <v>8221</v>
      </c>
    </row>
    <row r="1121" spans="10:11" x14ac:dyDescent="0.2">
      <c r="J1121">
        <v>2100</v>
      </c>
      <c r="K1121" t="s">
        <v>8221</v>
      </c>
    </row>
    <row r="1122" spans="10:11" x14ac:dyDescent="0.2">
      <c r="J1122">
        <v>25000</v>
      </c>
      <c r="K1122" t="s">
        <v>8221</v>
      </c>
    </row>
    <row r="1123" spans="10:11" x14ac:dyDescent="0.2">
      <c r="J1123">
        <v>250000</v>
      </c>
      <c r="K1123" t="s">
        <v>8221</v>
      </c>
    </row>
    <row r="1124" spans="10:11" x14ac:dyDescent="0.2">
      <c r="J1124">
        <v>3200</v>
      </c>
      <c r="K1124" t="s">
        <v>8221</v>
      </c>
    </row>
    <row r="1125" spans="10:11" x14ac:dyDescent="0.2">
      <c r="J1125">
        <v>5000</v>
      </c>
      <c r="K1125" t="s">
        <v>8221</v>
      </c>
    </row>
    <row r="1126" spans="10:11" x14ac:dyDescent="0.2">
      <c r="J1126">
        <v>90000</v>
      </c>
      <c r="K1126" t="s">
        <v>8221</v>
      </c>
    </row>
    <row r="1127" spans="10:11" x14ac:dyDescent="0.2">
      <c r="J1127">
        <v>3000</v>
      </c>
      <c r="K1127" t="s">
        <v>8221</v>
      </c>
    </row>
    <row r="1128" spans="10:11" x14ac:dyDescent="0.2">
      <c r="J1128">
        <v>2000</v>
      </c>
      <c r="K1128" t="s">
        <v>8221</v>
      </c>
    </row>
    <row r="1129" spans="10:11" x14ac:dyDescent="0.2">
      <c r="J1129">
        <v>35000</v>
      </c>
      <c r="K1129" t="s">
        <v>8221</v>
      </c>
    </row>
    <row r="1130" spans="10:11" x14ac:dyDescent="0.2">
      <c r="J1130">
        <v>1000</v>
      </c>
      <c r="K1130" t="s">
        <v>8221</v>
      </c>
    </row>
    <row r="1131" spans="10:11" x14ac:dyDescent="0.2">
      <c r="J1131">
        <v>20000</v>
      </c>
      <c r="K1131" t="s">
        <v>8221</v>
      </c>
    </row>
    <row r="1132" spans="10:11" x14ac:dyDescent="0.2">
      <c r="J1132">
        <v>5000</v>
      </c>
      <c r="K1132" t="s">
        <v>8221</v>
      </c>
    </row>
    <row r="1133" spans="10:11" x14ac:dyDescent="0.2">
      <c r="J1133">
        <v>40000</v>
      </c>
      <c r="K1133" t="s">
        <v>8221</v>
      </c>
    </row>
    <row r="1134" spans="10:11" x14ac:dyDescent="0.2">
      <c r="J1134">
        <v>10000</v>
      </c>
      <c r="K1134" t="s">
        <v>8221</v>
      </c>
    </row>
    <row r="1135" spans="10:11" x14ac:dyDescent="0.2">
      <c r="J1135">
        <v>3000</v>
      </c>
      <c r="K1135" t="s">
        <v>8221</v>
      </c>
    </row>
    <row r="1136" spans="10:11" x14ac:dyDescent="0.2">
      <c r="J1136">
        <v>25000</v>
      </c>
      <c r="K1136" t="s">
        <v>8221</v>
      </c>
    </row>
    <row r="1137" spans="10:11" x14ac:dyDescent="0.2">
      <c r="J1137">
        <v>1000</v>
      </c>
      <c r="K1137" t="s">
        <v>8221</v>
      </c>
    </row>
    <row r="1138" spans="10:11" x14ac:dyDescent="0.2">
      <c r="J1138">
        <v>4190</v>
      </c>
      <c r="K1138" t="s">
        <v>8221</v>
      </c>
    </row>
    <row r="1139" spans="10:11" x14ac:dyDescent="0.2">
      <c r="J1139">
        <v>25000</v>
      </c>
      <c r="K1139" t="s">
        <v>8221</v>
      </c>
    </row>
    <row r="1140" spans="10:11" x14ac:dyDescent="0.2">
      <c r="J1140">
        <v>35000</v>
      </c>
      <c r="K1140" t="s">
        <v>8221</v>
      </c>
    </row>
    <row r="1141" spans="10:11" x14ac:dyDescent="0.2">
      <c r="J1141">
        <v>8000</v>
      </c>
      <c r="K1141" t="s">
        <v>8221</v>
      </c>
    </row>
    <row r="1142" spans="10:11" x14ac:dyDescent="0.2">
      <c r="J1142">
        <v>5000</v>
      </c>
      <c r="K1142" t="s">
        <v>8221</v>
      </c>
    </row>
    <row r="1143" spans="10:11" x14ac:dyDescent="0.2">
      <c r="J1143">
        <v>500</v>
      </c>
      <c r="K1143" t="s">
        <v>8221</v>
      </c>
    </row>
    <row r="1144" spans="10:11" x14ac:dyDescent="0.2">
      <c r="J1144">
        <v>4000</v>
      </c>
      <c r="K1144" t="s">
        <v>8221</v>
      </c>
    </row>
    <row r="1145" spans="10:11" x14ac:dyDescent="0.2">
      <c r="J1145">
        <v>45000</v>
      </c>
      <c r="K1145" t="s">
        <v>8221</v>
      </c>
    </row>
    <row r="1146" spans="10:11" x14ac:dyDescent="0.2">
      <c r="J1146">
        <v>9300</v>
      </c>
      <c r="K1146" t="s">
        <v>8221</v>
      </c>
    </row>
    <row r="1147" spans="10:11" x14ac:dyDescent="0.2">
      <c r="J1147">
        <v>80000</v>
      </c>
      <c r="K1147" t="s">
        <v>8221</v>
      </c>
    </row>
    <row r="1148" spans="10:11" x14ac:dyDescent="0.2">
      <c r="J1148">
        <v>6000</v>
      </c>
      <c r="K1148" t="s">
        <v>8221</v>
      </c>
    </row>
    <row r="1149" spans="10:11" x14ac:dyDescent="0.2">
      <c r="J1149">
        <v>25000</v>
      </c>
      <c r="K1149" t="s">
        <v>8221</v>
      </c>
    </row>
    <row r="1150" spans="10:11" x14ac:dyDescent="0.2">
      <c r="J1150">
        <v>15000</v>
      </c>
      <c r="K1150" t="s">
        <v>8221</v>
      </c>
    </row>
    <row r="1151" spans="10:11" x14ac:dyDescent="0.2">
      <c r="J1151">
        <v>50000</v>
      </c>
      <c r="K1151" t="s">
        <v>8221</v>
      </c>
    </row>
    <row r="1152" spans="10:11" x14ac:dyDescent="0.2">
      <c r="J1152">
        <v>2500</v>
      </c>
      <c r="K1152" t="s">
        <v>8221</v>
      </c>
    </row>
    <row r="1153" spans="10:11" x14ac:dyDescent="0.2">
      <c r="J1153">
        <v>25000</v>
      </c>
      <c r="K1153" t="s">
        <v>8221</v>
      </c>
    </row>
    <row r="1154" spans="10:11" x14ac:dyDescent="0.2">
      <c r="J1154">
        <v>16000</v>
      </c>
      <c r="K1154" t="s">
        <v>8221</v>
      </c>
    </row>
    <row r="1155" spans="10:11" x14ac:dyDescent="0.2">
      <c r="J1155">
        <v>8000</v>
      </c>
      <c r="K1155" t="s">
        <v>8221</v>
      </c>
    </row>
    <row r="1156" spans="10:11" x14ac:dyDescent="0.2">
      <c r="J1156">
        <v>5000</v>
      </c>
      <c r="K1156" t="s">
        <v>8221</v>
      </c>
    </row>
    <row r="1157" spans="10:11" x14ac:dyDescent="0.2">
      <c r="J1157">
        <v>25000</v>
      </c>
      <c r="K1157" t="s">
        <v>8221</v>
      </c>
    </row>
    <row r="1158" spans="10:11" x14ac:dyDescent="0.2">
      <c r="J1158">
        <v>6500</v>
      </c>
      <c r="K1158" t="s">
        <v>8221</v>
      </c>
    </row>
    <row r="1159" spans="10:11" x14ac:dyDescent="0.2">
      <c r="J1159">
        <v>10000</v>
      </c>
      <c r="K1159" t="s">
        <v>8221</v>
      </c>
    </row>
    <row r="1160" spans="10:11" x14ac:dyDescent="0.2">
      <c r="J1160">
        <v>7500</v>
      </c>
      <c r="K1160" t="s">
        <v>8221</v>
      </c>
    </row>
    <row r="1161" spans="10:11" x14ac:dyDescent="0.2">
      <c r="J1161">
        <v>6750</v>
      </c>
      <c r="K1161" t="s">
        <v>8221</v>
      </c>
    </row>
    <row r="1162" spans="10:11" x14ac:dyDescent="0.2">
      <c r="J1162">
        <v>30000</v>
      </c>
      <c r="K1162" t="s">
        <v>8221</v>
      </c>
    </row>
    <row r="1163" spans="10:11" x14ac:dyDescent="0.2">
      <c r="J1163">
        <v>18000</v>
      </c>
      <c r="K1163" t="s">
        <v>8221</v>
      </c>
    </row>
    <row r="1164" spans="10:11" x14ac:dyDescent="0.2">
      <c r="J1164">
        <v>60000</v>
      </c>
      <c r="K1164" t="s">
        <v>8221</v>
      </c>
    </row>
    <row r="1165" spans="10:11" x14ac:dyDescent="0.2">
      <c r="J1165">
        <v>5200</v>
      </c>
      <c r="K1165" t="s">
        <v>8221</v>
      </c>
    </row>
    <row r="1166" spans="10:11" x14ac:dyDescent="0.2">
      <c r="J1166">
        <v>10000</v>
      </c>
      <c r="K1166" t="s">
        <v>8221</v>
      </c>
    </row>
    <row r="1167" spans="10:11" x14ac:dyDescent="0.2">
      <c r="J1167">
        <v>10000</v>
      </c>
      <c r="K1167" t="s">
        <v>8221</v>
      </c>
    </row>
    <row r="1168" spans="10:11" x14ac:dyDescent="0.2">
      <c r="J1168">
        <v>15000</v>
      </c>
      <c r="K1168" t="s">
        <v>8221</v>
      </c>
    </row>
    <row r="1169" spans="10:11" x14ac:dyDescent="0.2">
      <c r="J1169">
        <v>60000</v>
      </c>
      <c r="K1169" t="s">
        <v>8221</v>
      </c>
    </row>
    <row r="1170" spans="10:11" x14ac:dyDescent="0.2">
      <c r="J1170">
        <v>18000</v>
      </c>
      <c r="K1170" t="s">
        <v>8221</v>
      </c>
    </row>
    <row r="1171" spans="10:11" x14ac:dyDescent="0.2">
      <c r="J1171">
        <v>10000</v>
      </c>
      <c r="K1171" t="s">
        <v>8221</v>
      </c>
    </row>
    <row r="1172" spans="10:11" x14ac:dyDescent="0.2">
      <c r="J1172">
        <v>25000</v>
      </c>
      <c r="K1172" t="s">
        <v>8221</v>
      </c>
    </row>
    <row r="1173" spans="10:11" x14ac:dyDescent="0.2">
      <c r="J1173">
        <v>25000</v>
      </c>
      <c r="K1173" t="s">
        <v>8221</v>
      </c>
    </row>
    <row r="1174" spans="10:11" x14ac:dyDescent="0.2">
      <c r="J1174">
        <v>9000</v>
      </c>
      <c r="K1174" t="s">
        <v>8221</v>
      </c>
    </row>
    <row r="1175" spans="10:11" x14ac:dyDescent="0.2">
      <c r="J1175">
        <v>125000</v>
      </c>
      <c r="K1175" t="s">
        <v>8221</v>
      </c>
    </row>
    <row r="1176" spans="10:11" x14ac:dyDescent="0.2">
      <c r="J1176">
        <v>15000</v>
      </c>
      <c r="K1176" t="s">
        <v>8221</v>
      </c>
    </row>
    <row r="1177" spans="10:11" x14ac:dyDescent="0.2">
      <c r="J1177">
        <v>20000</v>
      </c>
      <c r="K1177" t="s">
        <v>8221</v>
      </c>
    </row>
    <row r="1178" spans="10:11" x14ac:dyDescent="0.2">
      <c r="J1178">
        <v>175000</v>
      </c>
      <c r="K1178" t="s">
        <v>8221</v>
      </c>
    </row>
    <row r="1179" spans="10:11" x14ac:dyDescent="0.2">
      <c r="J1179">
        <v>6000</v>
      </c>
      <c r="K1179" t="s">
        <v>8221</v>
      </c>
    </row>
    <row r="1180" spans="10:11" x14ac:dyDescent="0.2">
      <c r="J1180">
        <v>75000</v>
      </c>
      <c r="K1180" t="s">
        <v>8221</v>
      </c>
    </row>
    <row r="1181" spans="10:11" x14ac:dyDescent="0.2">
      <c r="J1181">
        <v>60000</v>
      </c>
      <c r="K1181" t="s">
        <v>8221</v>
      </c>
    </row>
    <row r="1182" spans="10:11" x14ac:dyDescent="0.2">
      <c r="J1182">
        <v>50000</v>
      </c>
      <c r="K1182" t="s">
        <v>8221</v>
      </c>
    </row>
    <row r="1183" spans="10:11" x14ac:dyDescent="0.2">
      <c r="J1183">
        <v>50000</v>
      </c>
      <c r="K1183" t="s">
        <v>8221</v>
      </c>
    </row>
    <row r="1184" spans="10:11" x14ac:dyDescent="0.2">
      <c r="J1184">
        <v>1000</v>
      </c>
      <c r="K1184" t="s">
        <v>8221</v>
      </c>
    </row>
    <row r="1185" spans="10:11" x14ac:dyDescent="0.2">
      <c r="J1185">
        <v>2500</v>
      </c>
      <c r="K1185" t="s">
        <v>8221</v>
      </c>
    </row>
    <row r="1186" spans="10:11" x14ac:dyDescent="0.2">
      <c r="J1186">
        <v>22000</v>
      </c>
      <c r="K1186" t="s">
        <v>8219</v>
      </c>
    </row>
    <row r="1187" spans="10:11" x14ac:dyDescent="0.2">
      <c r="J1187">
        <v>12500</v>
      </c>
      <c r="K1187" t="s">
        <v>8219</v>
      </c>
    </row>
    <row r="1188" spans="10:11" x14ac:dyDescent="0.2">
      <c r="J1188">
        <v>7500</v>
      </c>
      <c r="K1188" t="s">
        <v>8219</v>
      </c>
    </row>
    <row r="1189" spans="10:11" x14ac:dyDescent="0.2">
      <c r="J1189">
        <v>8750</v>
      </c>
      <c r="K1189" t="s">
        <v>8219</v>
      </c>
    </row>
    <row r="1190" spans="10:11" x14ac:dyDescent="0.2">
      <c r="J1190">
        <v>2000</v>
      </c>
      <c r="K1190" t="s">
        <v>8219</v>
      </c>
    </row>
    <row r="1191" spans="10:11" x14ac:dyDescent="0.2">
      <c r="J1191">
        <v>9000</v>
      </c>
      <c r="K1191" t="s">
        <v>8219</v>
      </c>
    </row>
    <row r="1192" spans="10:11" x14ac:dyDescent="0.2">
      <c r="J1192">
        <v>500</v>
      </c>
      <c r="K1192" t="s">
        <v>8219</v>
      </c>
    </row>
    <row r="1193" spans="10:11" x14ac:dyDescent="0.2">
      <c r="J1193">
        <v>2700</v>
      </c>
      <c r="K1193" t="s">
        <v>8219</v>
      </c>
    </row>
    <row r="1194" spans="10:11" x14ac:dyDescent="0.2">
      <c r="J1194">
        <v>100</v>
      </c>
      <c r="K1194" t="s">
        <v>8219</v>
      </c>
    </row>
    <row r="1195" spans="10:11" x14ac:dyDescent="0.2">
      <c r="J1195">
        <v>21000</v>
      </c>
      <c r="K1195" t="s">
        <v>8219</v>
      </c>
    </row>
    <row r="1196" spans="10:11" x14ac:dyDescent="0.2">
      <c r="J1196">
        <v>12500</v>
      </c>
      <c r="K1196" t="s">
        <v>8219</v>
      </c>
    </row>
    <row r="1197" spans="10:11" x14ac:dyDescent="0.2">
      <c r="J1197">
        <v>10000</v>
      </c>
      <c r="K1197" t="s">
        <v>8219</v>
      </c>
    </row>
    <row r="1198" spans="10:11" x14ac:dyDescent="0.2">
      <c r="J1198">
        <v>14500</v>
      </c>
      <c r="K1198" t="s">
        <v>8219</v>
      </c>
    </row>
    <row r="1199" spans="10:11" x14ac:dyDescent="0.2">
      <c r="J1199">
        <v>15000</v>
      </c>
      <c r="K1199" t="s">
        <v>8219</v>
      </c>
    </row>
    <row r="1200" spans="10:11" x14ac:dyDescent="0.2">
      <c r="J1200">
        <v>3500</v>
      </c>
      <c r="K1200" t="s">
        <v>8219</v>
      </c>
    </row>
    <row r="1201" spans="10:11" x14ac:dyDescent="0.2">
      <c r="J1201">
        <v>2658</v>
      </c>
      <c r="K1201" t="s">
        <v>8219</v>
      </c>
    </row>
    <row r="1202" spans="10:11" x14ac:dyDescent="0.2">
      <c r="J1202">
        <v>4800</v>
      </c>
      <c r="K1202" t="s">
        <v>8219</v>
      </c>
    </row>
    <row r="1203" spans="10:11" x14ac:dyDescent="0.2">
      <c r="J1203">
        <v>6000</v>
      </c>
      <c r="K1203" t="s">
        <v>8219</v>
      </c>
    </row>
    <row r="1204" spans="10:11" x14ac:dyDescent="0.2">
      <c r="J1204">
        <v>25000</v>
      </c>
      <c r="K1204" t="s">
        <v>8219</v>
      </c>
    </row>
    <row r="1205" spans="10:11" x14ac:dyDescent="0.2">
      <c r="J1205">
        <v>16300</v>
      </c>
      <c r="K1205" t="s">
        <v>8219</v>
      </c>
    </row>
    <row r="1206" spans="10:11" x14ac:dyDescent="0.2">
      <c r="J1206">
        <v>13000</v>
      </c>
      <c r="K1206" t="s">
        <v>8219</v>
      </c>
    </row>
    <row r="1207" spans="10:11" x14ac:dyDescent="0.2">
      <c r="J1207">
        <v>13000</v>
      </c>
      <c r="K1207" t="s">
        <v>8219</v>
      </c>
    </row>
    <row r="1208" spans="10:11" x14ac:dyDescent="0.2">
      <c r="J1208">
        <v>900</v>
      </c>
      <c r="K1208" t="s">
        <v>8219</v>
      </c>
    </row>
    <row r="1209" spans="10:11" x14ac:dyDescent="0.2">
      <c r="J1209">
        <v>16700</v>
      </c>
      <c r="K1209" t="s">
        <v>8219</v>
      </c>
    </row>
    <row r="1210" spans="10:11" x14ac:dyDescent="0.2">
      <c r="J1210">
        <v>10000</v>
      </c>
      <c r="K1210" t="s">
        <v>8219</v>
      </c>
    </row>
    <row r="1211" spans="10:11" x14ac:dyDescent="0.2">
      <c r="J1211">
        <v>6000</v>
      </c>
      <c r="K1211" t="s">
        <v>8219</v>
      </c>
    </row>
    <row r="1212" spans="10:11" x14ac:dyDescent="0.2">
      <c r="J1212">
        <v>20000</v>
      </c>
      <c r="K1212" t="s">
        <v>8219</v>
      </c>
    </row>
    <row r="1213" spans="10:11" x14ac:dyDescent="0.2">
      <c r="J1213">
        <v>1000</v>
      </c>
      <c r="K1213" t="s">
        <v>8219</v>
      </c>
    </row>
    <row r="1214" spans="10:11" x14ac:dyDescent="0.2">
      <c r="J1214">
        <v>2500</v>
      </c>
      <c r="K1214" t="s">
        <v>8219</v>
      </c>
    </row>
    <row r="1215" spans="10:11" x14ac:dyDescent="0.2">
      <c r="J1215">
        <v>6500</v>
      </c>
      <c r="K1215" t="s">
        <v>8219</v>
      </c>
    </row>
    <row r="1216" spans="10:11" x14ac:dyDescent="0.2">
      <c r="J1216">
        <v>2000</v>
      </c>
      <c r="K1216" t="s">
        <v>8219</v>
      </c>
    </row>
    <row r="1217" spans="10:11" x14ac:dyDescent="0.2">
      <c r="J1217">
        <v>5000</v>
      </c>
      <c r="K1217" t="s">
        <v>8219</v>
      </c>
    </row>
    <row r="1218" spans="10:11" x14ac:dyDescent="0.2">
      <c r="J1218">
        <v>14000</v>
      </c>
      <c r="K1218" t="s">
        <v>8219</v>
      </c>
    </row>
    <row r="1219" spans="10:11" x14ac:dyDescent="0.2">
      <c r="J1219">
        <v>26500</v>
      </c>
      <c r="K1219" t="s">
        <v>8219</v>
      </c>
    </row>
    <row r="1220" spans="10:11" x14ac:dyDescent="0.2">
      <c r="J1220">
        <v>9000</v>
      </c>
      <c r="K1220" t="s">
        <v>8219</v>
      </c>
    </row>
    <row r="1221" spans="10:11" x14ac:dyDescent="0.2">
      <c r="J1221">
        <v>16350</v>
      </c>
      <c r="K1221" t="s">
        <v>8219</v>
      </c>
    </row>
    <row r="1222" spans="10:11" x14ac:dyDescent="0.2">
      <c r="J1222">
        <v>15000</v>
      </c>
      <c r="K1222" t="s">
        <v>8219</v>
      </c>
    </row>
    <row r="1223" spans="10:11" x14ac:dyDescent="0.2">
      <c r="J1223">
        <v>2200</v>
      </c>
      <c r="K1223" t="s">
        <v>8219</v>
      </c>
    </row>
    <row r="1224" spans="10:11" x14ac:dyDescent="0.2">
      <c r="J1224">
        <v>4000</v>
      </c>
      <c r="K1224" t="s">
        <v>8219</v>
      </c>
    </row>
    <row r="1225" spans="10:11" x14ac:dyDescent="0.2">
      <c r="J1225">
        <v>19800</v>
      </c>
      <c r="K1225" t="s">
        <v>8219</v>
      </c>
    </row>
    <row r="1226" spans="10:11" x14ac:dyDescent="0.2">
      <c r="J1226">
        <v>15000</v>
      </c>
      <c r="K1226" t="s">
        <v>8220</v>
      </c>
    </row>
    <row r="1227" spans="10:11" x14ac:dyDescent="0.2">
      <c r="J1227">
        <v>3000</v>
      </c>
      <c r="K1227" t="s">
        <v>8220</v>
      </c>
    </row>
    <row r="1228" spans="10:11" x14ac:dyDescent="0.2">
      <c r="J1228">
        <v>50000</v>
      </c>
      <c r="K1228" t="s">
        <v>8220</v>
      </c>
    </row>
    <row r="1229" spans="10:11" x14ac:dyDescent="0.2">
      <c r="J1229">
        <v>2000</v>
      </c>
      <c r="K1229" t="s">
        <v>8220</v>
      </c>
    </row>
    <row r="1230" spans="10:11" x14ac:dyDescent="0.2">
      <c r="J1230">
        <v>5000</v>
      </c>
      <c r="K1230" t="s">
        <v>8220</v>
      </c>
    </row>
    <row r="1231" spans="10:11" x14ac:dyDescent="0.2">
      <c r="J1231">
        <v>2750</v>
      </c>
      <c r="K1231" t="s">
        <v>8220</v>
      </c>
    </row>
    <row r="1232" spans="10:11" x14ac:dyDescent="0.2">
      <c r="J1232">
        <v>500000</v>
      </c>
      <c r="K1232" t="s">
        <v>8220</v>
      </c>
    </row>
    <row r="1233" spans="10:11" x14ac:dyDescent="0.2">
      <c r="J1233">
        <v>5000</v>
      </c>
      <c r="K1233" t="s">
        <v>8220</v>
      </c>
    </row>
    <row r="1234" spans="10:11" x14ac:dyDescent="0.2">
      <c r="J1234">
        <v>5000</v>
      </c>
      <c r="K1234" t="s">
        <v>8220</v>
      </c>
    </row>
    <row r="1235" spans="10:11" x14ac:dyDescent="0.2">
      <c r="J1235">
        <v>1000</v>
      </c>
      <c r="K1235" t="s">
        <v>8220</v>
      </c>
    </row>
    <row r="1236" spans="10:11" x14ac:dyDescent="0.2">
      <c r="J1236">
        <v>50000</v>
      </c>
      <c r="K1236" t="s">
        <v>8220</v>
      </c>
    </row>
    <row r="1237" spans="10:11" x14ac:dyDescent="0.2">
      <c r="J1237">
        <v>7534</v>
      </c>
      <c r="K1237" t="s">
        <v>8220</v>
      </c>
    </row>
    <row r="1238" spans="10:11" x14ac:dyDescent="0.2">
      <c r="J1238">
        <v>2500</v>
      </c>
      <c r="K1238" t="s">
        <v>8220</v>
      </c>
    </row>
    <row r="1239" spans="10:11" x14ac:dyDescent="0.2">
      <c r="J1239">
        <v>25000</v>
      </c>
      <c r="K1239" t="s">
        <v>8220</v>
      </c>
    </row>
    <row r="1240" spans="10:11" x14ac:dyDescent="0.2">
      <c r="J1240">
        <v>1000</v>
      </c>
      <c r="K1240" t="s">
        <v>8220</v>
      </c>
    </row>
    <row r="1241" spans="10:11" x14ac:dyDescent="0.2">
      <c r="J1241">
        <v>2500</v>
      </c>
      <c r="K1241" t="s">
        <v>8220</v>
      </c>
    </row>
    <row r="1242" spans="10:11" x14ac:dyDescent="0.2">
      <c r="J1242">
        <v>8000</v>
      </c>
      <c r="K1242" t="s">
        <v>8220</v>
      </c>
    </row>
    <row r="1243" spans="10:11" x14ac:dyDescent="0.2">
      <c r="J1243">
        <v>5000</v>
      </c>
      <c r="K1243" t="s">
        <v>8220</v>
      </c>
    </row>
    <row r="1244" spans="10:11" x14ac:dyDescent="0.2">
      <c r="J1244">
        <v>911</v>
      </c>
      <c r="K1244" t="s">
        <v>8220</v>
      </c>
    </row>
    <row r="1245" spans="10:11" x14ac:dyDescent="0.2">
      <c r="J1245">
        <v>12000</v>
      </c>
      <c r="K1245" t="s">
        <v>8220</v>
      </c>
    </row>
    <row r="1246" spans="10:11" x14ac:dyDescent="0.2">
      <c r="J1246">
        <v>2000</v>
      </c>
      <c r="K1246" t="s">
        <v>8219</v>
      </c>
    </row>
    <row r="1247" spans="10:11" x14ac:dyDescent="0.2">
      <c r="J1247">
        <v>2000</v>
      </c>
      <c r="K1247" t="s">
        <v>8219</v>
      </c>
    </row>
    <row r="1248" spans="10:11" x14ac:dyDescent="0.2">
      <c r="J1248">
        <v>2000</v>
      </c>
      <c r="K1248" t="s">
        <v>8219</v>
      </c>
    </row>
    <row r="1249" spans="10:11" x14ac:dyDescent="0.2">
      <c r="J1249">
        <v>3500</v>
      </c>
      <c r="K1249" t="s">
        <v>8219</v>
      </c>
    </row>
    <row r="1250" spans="10:11" x14ac:dyDescent="0.2">
      <c r="J1250">
        <v>2500</v>
      </c>
      <c r="K1250" t="s">
        <v>8219</v>
      </c>
    </row>
    <row r="1251" spans="10:11" x14ac:dyDescent="0.2">
      <c r="J1251">
        <v>5000</v>
      </c>
      <c r="K1251" t="s">
        <v>8219</v>
      </c>
    </row>
    <row r="1252" spans="10:11" x14ac:dyDescent="0.2">
      <c r="J1252">
        <v>30000</v>
      </c>
      <c r="K1252" t="s">
        <v>8219</v>
      </c>
    </row>
    <row r="1253" spans="10:11" x14ac:dyDescent="0.2">
      <c r="J1253">
        <v>6000</v>
      </c>
      <c r="K1253" t="s">
        <v>8219</v>
      </c>
    </row>
    <row r="1254" spans="10:11" x14ac:dyDescent="0.2">
      <c r="J1254">
        <v>3500</v>
      </c>
      <c r="K1254" t="s">
        <v>8219</v>
      </c>
    </row>
    <row r="1255" spans="10:11" x14ac:dyDescent="0.2">
      <c r="J1255">
        <v>10</v>
      </c>
      <c r="K1255" t="s">
        <v>8219</v>
      </c>
    </row>
    <row r="1256" spans="10:11" x14ac:dyDescent="0.2">
      <c r="J1256">
        <v>6700</v>
      </c>
      <c r="K1256" t="s">
        <v>8219</v>
      </c>
    </row>
    <row r="1257" spans="10:11" x14ac:dyDescent="0.2">
      <c r="J1257">
        <v>3000</v>
      </c>
      <c r="K1257" t="s">
        <v>8219</v>
      </c>
    </row>
    <row r="1258" spans="10:11" x14ac:dyDescent="0.2">
      <c r="J1258">
        <v>30000</v>
      </c>
      <c r="K1258" t="s">
        <v>8219</v>
      </c>
    </row>
    <row r="1259" spans="10:11" x14ac:dyDescent="0.2">
      <c r="J1259">
        <v>5500</v>
      </c>
      <c r="K1259" t="s">
        <v>8219</v>
      </c>
    </row>
    <row r="1260" spans="10:11" x14ac:dyDescent="0.2">
      <c r="J1260">
        <v>12000</v>
      </c>
      <c r="K1260" t="s">
        <v>8219</v>
      </c>
    </row>
    <row r="1261" spans="10:11" x14ac:dyDescent="0.2">
      <c r="J1261">
        <v>2500</v>
      </c>
      <c r="K1261" t="s">
        <v>8219</v>
      </c>
    </row>
    <row r="1262" spans="10:11" x14ac:dyDescent="0.2">
      <c r="J1262">
        <v>3300</v>
      </c>
      <c r="K1262" t="s">
        <v>8219</v>
      </c>
    </row>
    <row r="1263" spans="10:11" x14ac:dyDescent="0.2">
      <c r="J1263">
        <v>2000</v>
      </c>
      <c r="K1263" t="s">
        <v>8219</v>
      </c>
    </row>
    <row r="1264" spans="10:11" x14ac:dyDescent="0.2">
      <c r="J1264">
        <v>6500</v>
      </c>
      <c r="K1264" t="s">
        <v>8219</v>
      </c>
    </row>
    <row r="1265" spans="10:11" x14ac:dyDescent="0.2">
      <c r="J1265">
        <v>1500</v>
      </c>
      <c r="K1265" t="s">
        <v>8219</v>
      </c>
    </row>
    <row r="1266" spans="10:11" x14ac:dyDescent="0.2">
      <c r="J1266">
        <v>650</v>
      </c>
      <c r="K1266" t="s">
        <v>8219</v>
      </c>
    </row>
    <row r="1267" spans="10:11" x14ac:dyDescent="0.2">
      <c r="J1267">
        <v>3500</v>
      </c>
      <c r="K1267" t="s">
        <v>8219</v>
      </c>
    </row>
    <row r="1268" spans="10:11" x14ac:dyDescent="0.2">
      <c r="J1268">
        <v>9500</v>
      </c>
      <c r="K1268" t="s">
        <v>8219</v>
      </c>
    </row>
    <row r="1269" spans="10:11" x14ac:dyDescent="0.2">
      <c r="J1269">
        <v>22000</v>
      </c>
      <c r="K1269" t="s">
        <v>8219</v>
      </c>
    </row>
    <row r="1270" spans="10:11" x14ac:dyDescent="0.2">
      <c r="J1270">
        <v>12000</v>
      </c>
      <c r="K1270" t="s">
        <v>8219</v>
      </c>
    </row>
    <row r="1271" spans="10:11" x14ac:dyDescent="0.2">
      <c r="J1271">
        <v>18800</v>
      </c>
      <c r="K1271" t="s">
        <v>8219</v>
      </c>
    </row>
    <row r="1272" spans="10:11" x14ac:dyDescent="0.2">
      <c r="J1272">
        <v>10000</v>
      </c>
      <c r="K1272" t="s">
        <v>8219</v>
      </c>
    </row>
    <row r="1273" spans="10:11" x14ac:dyDescent="0.2">
      <c r="J1273">
        <v>7500</v>
      </c>
      <c r="K1273" t="s">
        <v>8219</v>
      </c>
    </row>
    <row r="1274" spans="10:11" x14ac:dyDescent="0.2">
      <c r="J1274">
        <v>5000</v>
      </c>
      <c r="K1274" t="s">
        <v>8219</v>
      </c>
    </row>
    <row r="1275" spans="10:11" x14ac:dyDescent="0.2">
      <c r="J1275">
        <v>4000</v>
      </c>
      <c r="K1275" t="s">
        <v>8219</v>
      </c>
    </row>
    <row r="1276" spans="10:11" x14ac:dyDescent="0.2">
      <c r="J1276">
        <v>25000</v>
      </c>
      <c r="K1276" t="s">
        <v>8219</v>
      </c>
    </row>
    <row r="1277" spans="10:11" x14ac:dyDescent="0.2">
      <c r="J1277">
        <v>15000</v>
      </c>
      <c r="K1277" t="s">
        <v>8219</v>
      </c>
    </row>
    <row r="1278" spans="10:11" x14ac:dyDescent="0.2">
      <c r="J1278">
        <v>3000</v>
      </c>
      <c r="K1278" t="s">
        <v>8219</v>
      </c>
    </row>
    <row r="1279" spans="10:11" x14ac:dyDescent="0.2">
      <c r="J1279">
        <v>15000</v>
      </c>
      <c r="K1279" t="s">
        <v>8219</v>
      </c>
    </row>
    <row r="1280" spans="10:11" x14ac:dyDescent="0.2">
      <c r="J1280">
        <v>6500</v>
      </c>
      <c r="K1280" t="s">
        <v>8219</v>
      </c>
    </row>
    <row r="1281" spans="10:11" x14ac:dyDescent="0.2">
      <c r="J1281">
        <v>12516</v>
      </c>
      <c r="K1281" t="s">
        <v>8219</v>
      </c>
    </row>
    <row r="1282" spans="10:11" x14ac:dyDescent="0.2">
      <c r="J1282">
        <v>15000</v>
      </c>
      <c r="K1282" t="s">
        <v>8219</v>
      </c>
    </row>
    <row r="1283" spans="10:11" x14ac:dyDescent="0.2">
      <c r="J1283">
        <v>7000</v>
      </c>
      <c r="K1283" t="s">
        <v>8219</v>
      </c>
    </row>
    <row r="1284" spans="10:11" x14ac:dyDescent="0.2">
      <c r="J1284">
        <v>15000</v>
      </c>
      <c r="K1284" t="s">
        <v>8219</v>
      </c>
    </row>
    <row r="1285" spans="10:11" x14ac:dyDescent="0.2">
      <c r="J1285">
        <v>1000</v>
      </c>
      <c r="K1285" t="s">
        <v>8219</v>
      </c>
    </row>
    <row r="1286" spans="10:11" x14ac:dyDescent="0.2">
      <c r="J1286">
        <v>2000</v>
      </c>
      <c r="K1286" t="s">
        <v>8219</v>
      </c>
    </row>
    <row r="1287" spans="10:11" x14ac:dyDescent="0.2">
      <c r="J1287">
        <v>2000</v>
      </c>
      <c r="K1287" t="s">
        <v>8219</v>
      </c>
    </row>
    <row r="1288" spans="10:11" x14ac:dyDescent="0.2">
      <c r="J1288">
        <v>1500</v>
      </c>
      <c r="K1288" t="s">
        <v>8219</v>
      </c>
    </row>
    <row r="1289" spans="10:11" x14ac:dyDescent="0.2">
      <c r="J1289">
        <v>250</v>
      </c>
      <c r="K1289" t="s">
        <v>8219</v>
      </c>
    </row>
    <row r="1290" spans="10:11" x14ac:dyDescent="0.2">
      <c r="J1290">
        <v>4000</v>
      </c>
      <c r="K1290" t="s">
        <v>8219</v>
      </c>
    </row>
    <row r="1291" spans="10:11" x14ac:dyDescent="0.2">
      <c r="J1291">
        <v>1500</v>
      </c>
      <c r="K1291" t="s">
        <v>8219</v>
      </c>
    </row>
    <row r="1292" spans="10:11" x14ac:dyDescent="0.2">
      <c r="J1292">
        <v>3500</v>
      </c>
      <c r="K1292" t="s">
        <v>8219</v>
      </c>
    </row>
    <row r="1293" spans="10:11" x14ac:dyDescent="0.2">
      <c r="J1293">
        <v>3000</v>
      </c>
      <c r="K1293" t="s">
        <v>8219</v>
      </c>
    </row>
    <row r="1294" spans="10:11" x14ac:dyDescent="0.2">
      <c r="J1294">
        <v>1700</v>
      </c>
      <c r="K1294" t="s">
        <v>8219</v>
      </c>
    </row>
    <row r="1295" spans="10:11" x14ac:dyDescent="0.2">
      <c r="J1295">
        <v>15000</v>
      </c>
      <c r="K1295" t="s">
        <v>8219</v>
      </c>
    </row>
    <row r="1296" spans="10:11" x14ac:dyDescent="0.2">
      <c r="J1296">
        <v>500</v>
      </c>
      <c r="K1296" t="s">
        <v>8219</v>
      </c>
    </row>
    <row r="1297" spans="10:11" x14ac:dyDescent="0.2">
      <c r="J1297">
        <v>2500</v>
      </c>
      <c r="K1297" t="s">
        <v>8219</v>
      </c>
    </row>
    <row r="1298" spans="10:11" x14ac:dyDescent="0.2">
      <c r="J1298">
        <v>850</v>
      </c>
      <c r="K1298" t="s">
        <v>8219</v>
      </c>
    </row>
    <row r="1299" spans="10:11" x14ac:dyDescent="0.2">
      <c r="J1299">
        <v>20000</v>
      </c>
      <c r="K1299" t="s">
        <v>8219</v>
      </c>
    </row>
    <row r="1300" spans="10:11" x14ac:dyDescent="0.2">
      <c r="J1300">
        <v>2000</v>
      </c>
      <c r="K1300" t="s">
        <v>8219</v>
      </c>
    </row>
    <row r="1301" spans="10:11" x14ac:dyDescent="0.2">
      <c r="J1301">
        <v>3500</v>
      </c>
      <c r="K1301" t="s">
        <v>8219</v>
      </c>
    </row>
    <row r="1302" spans="10:11" x14ac:dyDescent="0.2">
      <c r="J1302">
        <v>3000</v>
      </c>
      <c r="K1302" t="s">
        <v>8219</v>
      </c>
    </row>
    <row r="1303" spans="10:11" x14ac:dyDescent="0.2">
      <c r="J1303">
        <v>2000</v>
      </c>
      <c r="K1303" t="s">
        <v>8219</v>
      </c>
    </row>
    <row r="1304" spans="10:11" x14ac:dyDescent="0.2">
      <c r="J1304">
        <v>2500</v>
      </c>
      <c r="K1304" t="s">
        <v>8219</v>
      </c>
    </row>
    <row r="1305" spans="10:11" x14ac:dyDescent="0.2">
      <c r="J1305">
        <v>3500</v>
      </c>
      <c r="K1305" t="s">
        <v>8219</v>
      </c>
    </row>
    <row r="1306" spans="10:11" x14ac:dyDescent="0.2">
      <c r="J1306">
        <v>40000</v>
      </c>
      <c r="K1306" t="s">
        <v>8220</v>
      </c>
    </row>
    <row r="1307" spans="10:11" x14ac:dyDescent="0.2">
      <c r="J1307">
        <v>30000</v>
      </c>
      <c r="K1307" t="s">
        <v>8220</v>
      </c>
    </row>
    <row r="1308" spans="10:11" x14ac:dyDescent="0.2">
      <c r="J1308">
        <v>110000</v>
      </c>
      <c r="K1308" t="s">
        <v>8220</v>
      </c>
    </row>
    <row r="1309" spans="10:11" x14ac:dyDescent="0.2">
      <c r="J1309">
        <v>50000</v>
      </c>
      <c r="K1309" t="s">
        <v>8220</v>
      </c>
    </row>
    <row r="1310" spans="10:11" x14ac:dyDescent="0.2">
      <c r="J1310">
        <v>10000</v>
      </c>
      <c r="K1310" t="s">
        <v>8220</v>
      </c>
    </row>
    <row r="1311" spans="10:11" x14ac:dyDescent="0.2">
      <c r="J1311">
        <v>11500</v>
      </c>
      <c r="K1311" t="s">
        <v>8220</v>
      </c>
    </row>
    <row r="1312" spans="10:11" x14ac:dyDescent="0.2">
      <c r="J1312">
        <v>20000</v>
      </c>
      <c r="K1312" t="s">
        <v>8220</v>
      </c>
    </row>
    <row r="1313" spans="10:11" x14ac:dyDescent="0.2">
      <c r="J1313">
        <v>250000</v>
      </c>
      <c r="K1313" t="s">
        <v>8220</v>
      </c>
    </row>
    <row r="1314" spans="10:11" x14ac:dyDescent="0.2">
      <c r="J1314">
        <v>4600</v>
      </c>
      <c r="K1314" t="s">
        <v>8220</v>
      </c>
    </row>
    <row r="1315" spans="10:11" x14ac:dyDescent="0.2">
      <c r="J1315">
        <v>40000</v>
      </c>
      <c r="K1315" t="s">
        <v>8220</v>
      </c>
    </row>
    <row r="1316" spans="10:11" x14ac:dyDescent="0.2">
      <c r="J1316">
        <v>180000</v>
      </c>
      <c r="K1316" t="s">
        <v>8220</v>
      </c>
    </row>
    <row r="1317" spans="10:11" x14ac:dyDescent="0.2">
      <c r="J1317">
        <v>100000</v>
      </c>
      <c r="K1317" t="s">
        <v>8220</v>
      </c>
    </row>
    <row r="1318" spans="10:11" x14ac:dyDescent="0.2">
      <c r="J1318">
        <v>75000</v>
      </c>
      <c r="K1318" t="s">
        <v>8220</v>
      </c>
    </row>
    <row r="1319" spans="10:11" x14ac:dyDescent="0.2">
      <c r="J1319">
        <v>200000</v>
      </c>
      <c r="K1319" t="s">
        <v>8220</v>
      </c>
    </row>
    <row r="1320" spans="10:11" x14ac:dyDescent="0.2">
      <c r="J1320">
        <v>40000</v>
      </c>
      <c r="K1320" t="s">
        <v>8220</v>
      </c>
    </row>
    <row r="1321" spans="10:11" x14ac:dyDescent="0.2">
      <c r="J1321">
        <v>5800</v>
      </c>
      <c r="K1321" t="s">
        <v>8220</v>
      </c>
    </row>
    <row r="1322" spans="10:11" x14ac:dyDescent="0.2">
      <c r="J1322">
        <v>100000</v>
      </c>
      <c r="K1322" t="s">
        <v>8220</v>
      </c>
    </row>
    <row r="1323" spans="10:11" x14ac:dyDescent="0.2">
      <c r="J1323">
        <v>462000</v>
      </c>
      <c r="K1323" t="s">
        <v>8220</v>
      </c>
    </row>
    <row r="1324" spans="10:11" x14ac:dyDescent="0.2">
      <c r="J1324">
        <v>35000</v>
      </c>
      <c r="K1324" t="s">
        <v>8220</v>
      </c>
    </row>
    <row r="1325" spans="10:11" x14ac:dyDescent="0.2">
      <c r="J1325">
        <v>15000</v>
      </c>
      <c r="K1325" t="s">
        <v>8220</v>
      </c>
    </row>
    <row r="1326" spans="10:11" x14ac:dyDescent="0.2">
      <c r="J1326">
        <v>50000</v>
      </c>
      <c r="K1326" t="s">
        <v>8220</v>
      </c>
    </row>
    <row r="1327" spans="10:11" x14ac:dyDescent="0.2">
      <c r="J1327">
        <v>20000</v>
      </c>
      <c r="K1327" t="s">
        <v>8220</v>
      </c>
    </row>
    <row r="1328" spans="10:11" x14ac:dyDescent="0.2">
      <c r="J1328">
        <v>100000</v>
      </c>
      <c r="K1328" t="s">
        <v>8220</v>
      </c>
    </row>
    <row r="1329" spans="10:11" x14ac:dyDescent="0.2">
      <c r="J1329">
        <v>48000</v>
      </c>
      <c r="K1329" t="s">
        <v>8220</v>
      </c>
    </row>
    <row r="1330" spans="10:11" x14ac:dyDescent="0.2">
      <c r="J1330">
        <v>75000</v>
      </c>
      <c r="K1330" t="s">
        <v>8220</v>
      </c>
    </row>
    <row r="1331" spans="10:11" x14ac:dyDescent="0.2">
      <c r="J1331">
        <v>50000</v>
      </c>
      <c r="K1331" t="s">
        <v>8220</v>
      </c>
    </row>
    <row r="1332" spans="10:11" x14ac:dyDescent="0.2">
      <c r="J1332">
        <v>35000</v>
      </c>
      <c r="K1332" t="s">
        <v>8220</v>
      </c>
    </row>
    <row r="1333" spans="10:11" x14ac:dyDescent="0.2">
      <c r="J1333">
        <v>250000</v>
      </c>
      <c r="K1333" t="s">
        <v>8220</v>
      </c>
    </row>
    <row r="1334" spans="10:11" x14ac:dyDescent="0.2">
      <c r="J1334">
        <v>10115</v>
      </c>
      <c r="K1334" t="s">
        <v>8220</v>
      </c>
    </row>
    <row r="1335" spans="10:11" x14ac:dyDescent="0.2">
      <c r="J1335">
        <v>2500</v>
      </c>
      <c r="K1335" t="s">
        <v>8220</v>
      </c>
    </row>
    <row r="1336" spans="10:11" x14ac:dyDescent="0.2">
      <c r="J1336">
        <v>133000</v>
      </c>
      <c r="K1336" t="s">
        <v>8220</v>
      </c>
    </row>
    <row r="1337" spans="10:11" x14ac:dyDescent="0.2">
      <c r="J1337">
        <v>25000</v>
      </c>
      <c r="K1337" t="s">
        <v>8220</v>
      </c>
    </row>
    <row r="1338" spans="10:11" x14ac:dyDescent="0.2">
      <c r="J1338">
        <v>100000</v>
      </c>
      <c r="K1338" t="s">
        <v>8220</v>
      </c>
    </row>
    <row r="1339" spans="10:11" x14ac:dyDescent="0.2">
      <c r="J1339">
        <v>50000</v>
      </c>
      <c r="K1339" t="s">
        <v>8220</v>
      </c>
    </row>
    <row r="1340" spans="10:11" x14ac:dyDescent="0.2">
      <c r="J1340">
        <v>30000</v>
      </c>
      <c r="K1340" t="s">
        <v>8220</v>
      </c>
    </row>
    <row r="1341" spans="10:11" x14ac:dyDescent="0.2">
      <c r="J1341">
        <v>50000</v>
      </c>
      <c r="K1341" t="s">
        <v>8220</v>
      </c>
    </row>
    <row r="1342" spans="10:11" x14ac:dyDescent="0.2">
      <c r="J1342">
        <v>1680</v>
      </c>
      <c r="K1342" t="s">
        <v>8220</v>
      </c>
    </row>
    <row r="1343" spans="10:11" x14ac:dyDescent="0.2">
      <c r="J1343">
        <v>25000</v>
      </c>
      <c r="K1343" t="s">
        <v>8220</v>
      </c>
    </row>
    <row r="1344" spans="10:11" x14ac:dyDescent="0.2">
      <c r="J1344">
        <v>50000</v>
      </c>
      <c r="K1344" t="s">
        <v>8220</v>
      </c>
    </row>
    <row r="1345" spans="10:11" x14ac:dyDescent="0.2">
      <c r="J1345">
        <v>50000</v>
      </c>
      <c r="K1345" t="s">
        <v>8220</v>
      </c>
    </row>
    <row r="1346" spans="10:11" x14ac:dyDescent="0.2">
      <c r="J1346">
        <v>1500</v>
      </c>
      <c r="K1346" t="s">
        <v>8219</v>
      </c>
    </row>
    <row r="1347" spans="10:11" x14ac:dyDescent="0.2">
      <c r="J1347">
        <v>300</v>
      </c>
      <c r="K1347" t="s">
        <v>8219</v>
      </c>
    </row>
    <row r="1348" spans="10:11" x14ac:dyDescent="0.2">
      <c r="J1348">
        <v>4900</v>
      </c>
      <c r="K1348" t="s">
        <v>8219</v>
      </c>
    </row>
    <row r="1349" spans="10:11" x14ac:dyDescent="0.2">
      <c r="J1349">
        <v>2500</v>
      </c>
      <c r="K1349" t="s">
        <v>8219</v>
      </c>
    </row>
    <row r="1350" spans="10:11" x14ac:dyDescent="0.2">
      <c r="J1350">
        <v>5875</v>
      </c>
      <c r="K1350" t="s">
        <v>8219</v>
      </c>
    </row>
    <row r="1351" spans="10:11" x14ac:dyDescent="0.2">
      <c r="J1351">
        <v>5000</v>
      </c>
      <c r="K1351" t="s">
        <v>8219</v>
      </c>
    </row>
    <row r="1352" spans="10:11" x14ac:dyDescent="0.2">
      <c r="J1352">
        <v>5000</v>
      </c>
      <c r="K1352" t="s">
        <v>8219</v>
      </c>
    </row>
    <row r="1353" spans="10:11" x14ac:dyDescent="0.2">
      <c r="J1353">
        <v>20000</v>
      </c>
      <c r="K1353" t="s">
        <v>8219</v>
      </c>
    </row>
    <row r="1354" spans="10:11" x14ac:dyDescent="0.2">
      <c r="J1354">
        <v>10000</v>
      </c>
      <c r="K1354" t="s">
        <v>8219</v>
      </c>
    </row>
    <row r="1355" spans="10:11" x14ac:dyDescent="0.2">
      <c r="J1355">
        <v>1000</v>
      </c>
      <c r="K1355" t="s">
        <v>8219</v>
      </c>
    </row>
    <row r="1356" spans="10:11" x14ac:dyDescent="0.2">
      <c r="J1356">
        <v>1200</v>
      </c>
      <c r="K1356" t="s">
        <v>8219</v>
      </c>
    </row>
    <row r="1357" spans="10:11" x14ac:dyDescent="0.2">
      <c r="J1357">
        <v>2500</v>
      </c>
      <c r="K1357" t="s">
        <v>8219</v>
      </c>
    </row>
    <row r="1358" spans="10:11" x14ac:dyDescent="0.2">
      <c r="J1358">
        <v>3400</v>
      </c>
      <c r="K1358" t="s">
        <v>8219</v>
      </c>
    </row>
    <row r="1359" spans="10:11" x14ac:dyDescent="0.2">
      <c r="J1359">
        <v>2000</v>
      </c>
      <c r="K1359" t="s">
        <v>8219</v>
      </c>
    </row>
    <row r="1360" spans="10:11" x14ac:dyDescent="0.2">
      <c r="J1360">
        <v>3000</v>
      </c>
      <c r="K1360" t="s">
        <v>8219</v>
      </c>
    </row>
    <row r="1361" spans="10:11" x14ac:dyDescent="0.2">
      <c r="J1361">
        <v>660</v>
      </c>
      <c r="K1361" t="s">
        <v>8219</v>
      </c>
    </row>
    <row r="1362" spans="10:11" x14ac:dyDescent="0.2">
      <c r="J1362">
        <v>1500</v>
      </c>
      <c r="K1362" t="s">
        <v>8219</v>
      </c>
    </row>
    <row r="1363" spans="10:11" x14ac:dyDescent="0.2">
      <c r="J1363">
        <v>6000</v>
      </c>
      <c r="K1363" t="s">
        <v>8219</v>
      </c>
    </row>
    <row r="1364" spans="10:11" x14ac:dyDescent="0.2">
      <c r="J1364">
        <v>1000</v>
      </c>
      <c r="K1364" t="s">
        <v>8219</v>
      </c>
    </row>
    <row r="1365" spans="10:11" x14ac:dyDescent="0.2">
      <c r="J1365">
        <v>200</v>
      </c>
      <c r="K1365" t="s">
        <v>8219</v>
      </c>
    </row>
    <row r="1366" spans="10:11" x14ac:dyDescent="0.2">
      <c r="J1366">
        <v>42000</v>
      </c>
      <c r="K1366" t="s">
        <v>8219</v>
      </c>
    </row>
    <row r="1367" spans="10:11" x14ac:dyDescent="0.2">
      <c r="J1367">
        <v>7500</v>
      </c>
      <c r="K1367" t="s">
        <v>8219</v>
      </c>
    </row>
    <row r="1368" spans="10:11" x14ac:dyDescent="0.2">
      <c r="J1368">
        <v>7500</v>
      </c>
      <c r="K1368" t="s">
        <v>8219</v>
      </c>
    </row>
    <row r="1369" spans="10:11" x14ac:dyDescent="0.2">
      <c r="J1369">
        <v>5000</v>
      </c>
      <c r="K1369" t="s">
        <v>8219</v>
      </c>
    </row>
    <row r="1370" spans="10:11" x14ac:dyDescent="0.2">
      <c r="J1370">
        <v>5000</v>
      </c>
      <c r="K1370" t="s">
        <v>8219</v>
      </c>
    </row>
    <row r="1371" spans="10:11" x14ac:dyDescent="0.2">
      <c r="J1371">
        <v>32360</v>
      </c>
      <c r="K1371" t="s">
        <v>8219</v>
      </c>
    </row>
    <row r="1372" spans="10:11" x14ac:dyDescent="0.2">
      <c r="J1372">
        <v>1500</v>
      </c>
      <c r="K1372" t="s">
        <v>8219</v>
      </c>
    </row>
    <row r="1373" spans="10:11" x14ac:dyDescent="0.2">
      <c r="J1373">
        <v>6999</v>
      </c>
      <c r="K1373" t="s">
        <v>8219</v>
      </c>
    </row>
    <row r="1374" spans="10:11" x14ac:dyDescent="0.2">
      <c r="J1374">
        <v>500</v>
      </c>
      <c r="K1374" t="s">
        <v>8219</v>
      </c>
    </row>
    <row r="1375" spans="10:11" x14ac:dyDescent="0.2">
      <c r="J1375">
        <v>10000</v>
      </c>
      <c r="K1375" t="s">
        <v>8219</v>
      </c>
    </row>
    <row r="1376" spans="10:11" x14ac:dyDescent="0.2">
      <c r="J1376">
        <v>1500</v>
      </c>
      <c r="K1376" t="s">
        <v>8219</v>
      </c>
    </row>
    <row r="1377" spans="10:11" x14ac:dyDescent="0.2">
      <c r="J1377">
        <v>4000</v>
      </c>
      <c r="K1377" t="s">
        <v>8219</v>
      </c>
    </row>
    <row r="1378" spans="10:11" x14ac:dyDescent="0.2">
      <c r="J1378">
        <v>3700</v>
      </c>
      <c r="K1378" t="s">
        <v>8219</v>
      </c>
    </row>
    <row r="1379" spans="10:11" x14ac:dyDescent="0.2">
      <c r="J1379">
        <v>1300</v>
      </c>
      <c r="K1379" t="s">
        <v>8219</v>
      </c>
    </row>
    <row r="1380" spans="10:11" x14ac:dyDescent="0.2">
      <c r="J1380">
        <v>2000</v>
      </c>
      <c r="K1380" t="s">
        <v>8219</v>
      </c>
    </row>
    <row r="1381" spans="10:11" x14ac:dyDescent="0.2">
      <c r="J1381">
        <v>10000</v>
      </c>
      <c r="K1381" t="s">
        <v>8219</v>
      </c>
    </row>
    <row r="1382" spans="10:11" x14ac:dyDescent="0.2">
      <c r="J1382">
        <v>25</v>
      </c>
      <c r="K1382" t="s">
        <v>8219</v>
      </c>
    </row>
    <row r="1383" spans="10:11" x14ac:dyDescent="0.2">
      <c r="J1383">
        <v>5000</v>
      </c>
      <c r="K1383" t="s">
        <v>8219</v>
      </c>
    </row>
    <row r="1384" spans="10:11" x14ac:dyDescent="0.2">
      <c r="J1384">
        <v>8000</v>
      </c>
      <c r="K1384" t="s">
        <v>8219</v>
      </c>
    </row>
    <row r="1385" spans="10:11" x14ac:dyDescent="0.2">
      <c r="J1385">
        <v>2200</v>
      </c>
      <c r="K1385" t="s">
        <v>8219</v>
      </c>
    </row>
    <row r="1386" spans="10:11" x14ac:dyDescent="0.2">
      <c r="J1386">
        <v>3500</v>
      </c>
      <c r="K1386" t="s">
        <v>8219</v>
      </c>
    </row>
    <row r="1387" spans="10:11" x14ac:dyDescent="0.2">
      <c r="J1387">
        <v>8000</v>
      </c>
      <c r="K1387" t="s">
        <v>8219</v>
      </c>
    </row>
    <row r="1388" spans="10:11" x14ac:dyDescent="0.2">
      <c r="J1388">
        <v>400</v>
      </c>
      <c r="K1388" t="s">
        <v>8219</v>
      </c>
    </row>
    <row r="1389" spans="10:11" x14ac:dyDescent="0.2">
      <c r="J1389">
        <v>4000</v>
      </c>
      <c r="K1389" t="s">
        <v>8219</v>
      </c>
    </row>
    <row r="1390" spans="10:11" x14ac:dyDescent="0.2">
      <c r="J1390">
        <v>5000</v>
      </c>
      <c r="K1390" t="s">
        <v>8219</v>
      </c>
    </row>
    <row r="1391" spans="10:11" x14ac:dyDescent="0.2">
      <c r="J1391">
        <v>500</v>
      </c>
      <c r="K1391" t="s">
        <v>8219</v>
      </c>
    </row>
    <row r="1392" spans="10:11" x14ac:dyDescent="0.2">
      <c r="J1392">
        <v>2800</v>
      </c>
      <c r="K1392" t="s">
        <v>8219</v>
      </c>
    </row>
    <row r="1393" spans="10:11" x14ac:dyDescent="0.2">
      <c r="J1393">
        <v>500</v>
      </c>
      <c r="K1393" t="s">
        <v>8219</v>
      </c>
    </row>
    <row r="1394" spans="10:11" x14ac:dyDescent="0.2">
      <c r="J1394">
        <v>2500</v>
      </c>
      <c r="K1394" t="s">
        <v>8219</v>
      </c>
    </row>
    <row r="1395" spans="10:11" x14ac:dyDescent="0.2">
      <c r="J1395">
        <v>10000</v>
      </c>
      <c r="K1395" t="s">
        <v>8219</v>
      </c>
    </row>
    <row r="1396" spans="10:11" x14ac:dyDescent="0.2">
      <c r="J1396">
        <v>750</v>
      </c>
      <c r="K1396" t="s">
        <v>8219</v>
      </c>
    </row>
    <row r="1397" spans="10:11" x14ac:dyDescent="0.2">
      <c r="J1397">
        <v>3500</v>
      </c>
      <c r="K1397" t="s">
        <v>8219</v>
      </c>
    </row>
    <row r="1398" spans="10:11" x14ac:dyDescent="0.2">
      <c r="J1398">
        <v>6000</v>
      </c>
      <c r="K1398" t="s">
        <v>8219</v>
      </c>
    </row>
    <row r="1399" spans="10:11" x14ac:dyDescent="0.2">
      <c r="J1399">
        <v>10000</v>
      </c>
      <c r="K1399" t="s">
        <v>8219</v>
      </c>
    </row>
    <row r="1400" spans="10:11" x14ac:dyDescent="0.2">
      <c r="J1400">
        <v>4400</v>
      </c>
      <c r="K1400" t="s">
        <v>8219</v>
      </c>
    </row>
    <row r="1401" spans="10:11" x14ac:dyDescent="0.2">
      <c r="J1401">
        <v>9000</v>
      </c>
      <c r="K1401" t="s">
        <v>8219</v>
      </c>
    </row>
    <row r="1402" spans="10:11" x14ac:dyDescent="0.2">
      <c r="J1402">
        <v>350</v>
      </c>
      <c r="K1402" t="s">
        <v>8219</v>
      </c>
    </row>
    <row r="1403" spans="10:11" x14ac:dyDescent="0.2">
      <c r="J1403">
        <v>2500</v>
      </c>
      <c r="K1403" t="s">
        <v>8219</v>
      </c>
    </row>
    <row r="1404" spans="10:11" x14ac:dyDescent="0.2">
      <c r="J1404">
        <v>2500</v>
      </c>
      <c r="K1404" t="s">
        <v>8219</v>
      </c>
    </row>
    <row r="1405" spans="10:11" x14ac:dyDescent="0.2">
      <c r="J1405">
        <v>4000</v>
      </c>
      <c r="K1405" t="s">
        <v>8219</v>
      </c>
    </row>
    <row r="1406" spans="10:11" x14ac:dyDescent="0.2">
      <c r="J1406">
        <v>14500</v>
      </c>
      <c r="K1406" t="s">
        <v>8221</v>
      </c>
    </row>
    <row r="1407" spans="10:11" x14ac:dyDescent="0.2">
      <c r="J1407">
        <v>25000</v>
      </c>
      <c r="K1407" t="s">
        <v>8221</v>
      </c>
    </row>
    <row r="1408" spans="10:11" x14ac:dyDescent="0.2">
      <c r="J1408">
        <v>12000</v>
      </c>
      <c r="K1408" t="s">
        <v>8221</v>
      </c>
    </row>
    <row r="1409" spans="10:11" x14ac:dyDescent="0.2">
      <c r="J1409">
        <v>3000</v>
      </c>
      <c r="K1409" t="s">
        <v>8221</v>
      </c>
    </row>
    <row r="1410" spans="10:11" x14ac:dyDescent="0.2">
      <c r="J1410">
        <v>1000</v>
      </c>
      <c r="K1410" t="s">
        <v>8221</v>
      </c>
    </row>
    <row r="1411" spans="10:11" x14ac:dyDescent="0.2">
      <c r="J1411">
        <v>4000</v>
      </c>
      <c r="K1411" t="s">
        <v>8221</v>
      </c>
    </row>
    <row r="1412" spans="10:11" x14ac:dyDescent="0.2">
      <c r="J1412">
        <v>6000</v>
      </c>
      <c r="K1412" t="s">
        <v>8221</v>
      </c>
    </row>
    <row r="1413" spans="10:11" x14ac:dyDescent="0.2">
      <c r="J1413">
        <v>3000</v>
      </c>
      <c r="K1413" t="s">
        <v>8221</v>
      </c>
    </row>
    <row r="1414" spans="10:11" x14ac:dyDescent="0.2">
      <c r="J1414">
        <v>7000</v>
      </c>
      <c r="K1414" t="s">
        <v>8221</v>
      </c>
    </row>
    <row r="1415" spans="10:11" x14ac:dyDescent="0.2">
      <c r="J1415">
        <v>2000</v>
      </c>
      <c r="K1415" t="s">
        <v>8221</v>
      </c>
    </row>
    <row r="1416" spans="10:11" x14ac:dyDescent="0.2">
      <c r="J1416">
        <v>500</v>
      </c>
      <c r="K1416" t="s">
        <v>8221</v>
      </c>
    </row>
    <row r="1417" spans="10:11" x14ac:dyDescent="0.2">
      <c r="J1417">
        <v>4400</v>
      </c>
      <c r="K1417" t="s">
        <v>8221</v>
      </c>
    </row>
    <row r="1418" spans="10:11" x14ac:dyDescent="0.2">
      <c r="J1418">
        <v>50000</v>
      </c>
      <c r="K1418" t="s">
        <v>8221</v>
      </c>
    </row>
    <row r="1419" spans="10:11" x14ac:dyDescent="0.2">
      <c r="J1419">
        <v>4500</v>
      </c>
      <c r="K1419" t="s">
        <v>8221</v>
      </c>
    </row>
    <row r="1420" spans="10:11" x14ac:dyDescent="0.2">
      <c r="J1420">
        <v>3000</v>
      </c>
      <c r="K1420" t="s">
        <v>8221</v>
      </c>
    </row>
    <row r="1421" spans="10:11" x14ac:dyDescent="0.2">
      <c r="J1421">
        <v>6300</v>
      </c>
      <c r="K1421" t="s">
        <v>8221</v>
      </c>
    </row>
    <row r="1422" spans="10:11" x14ac:dyDescent="0.2">
      <c r="J1422">
        <v>110</v>
      </c>
      <c r="K1422" t="s">
        <v>8221</v>
      </c>
    </row>
    <row r="1423" spans="10:11" x14ac:dyDescent="0.2">
      <c r="J1423">
        <v>200000</v>
      </c>
      <c r="K1423" t="s">
        <v>8221</v>
      </c>
    </row>
    <row r="1424" spans="10:11" x14ac:dyDescent="0.2">
      <c r="J1424">
        <v>25000</v>
      </c>
      <c r="K1424" t="s">
        <v>8221</v>
      </c>
    </row>
    <row r="1425" spans="10:11" x14ac:dyDescent="0.2">
      <c r="J1425">
        <v>30000</v>
      </c>
      <c r="K1425" t="s">
        <v>8221</v>
      </c>
    </row>
    <row r="1426" spans="10:11" x14ac:dyDescent="0.2">
      <c r="J1426">
        <v>7500</v>
      </c>
      <c r="K1426" t="s">
        <v>8221</v>
      </c>
    </row>
    <row r="1427" spans="10:11" x14ac:dyDescent="0.2">
      <c r="J1427">
        <v>13000</v>
      </c>
      <c r="K1427" t="s">
        <v>8221</v>
      </c>
    </row>
    <row r="1428" spans="10:11" x14ac:dyDescent="0.2">
      <c r="J1428">
        <v>1000</v>
      </c>
      <c r="K1428" t="s">
        <v>8221</v>
      </c>
    </row>
    <row r="1429" spans="10:11" x14ac:dyDescent="0.2">
      <c r="J1429">
        <v>5000</v>
      </c>
      <c r="K1429" t="s">
        <v>8221</v>
      </c>
    </row>
    <row r="1430" spans="10:11" x14ac:dyDescent="0.2">
      <c r="J1430">
        <v>1000</v>
      </c>
      <c r="K1430" t="s">
        <v>8221</v>
      </c>
    </row>
    <row r="1431" spans="10:11" x14ac:dyDescent="0.2">
      <c r="J1431">
        <v>10000</v>
      </c>
      <c r="K1431" t="s">
        <v>8221</v>
      </c>
    </row>
    <row r="1432" spans="10:11" x14ac:dyDescent="0.2">
      <c r="J1432">
        <v>5000</v>
      </c>
      <c r="K1432" t="s">
        <v>8221</v>
      </c>
    </row>
    <row r="1433" spans="10:11" x14ac:dyDescent="0.2">
      <c r="J1433">
        <v>17000</v>
      </c>
      <c r="K1433" t="s">
        <v>8221</v>
      </c>
    </row>
    <row r="1434" spans="10:11" x14ac:dyDescent="0.2">
      <c r="J1434">
        <v>40000</v>
      </c>
      <c r="K1434" t="s">
        <v>8221</v>
      </c>
    </row>
    <row r="1435" spans="10:11" x14ac:dyDescent="0.2">
      <c r="J1435">
        <v>12000</v>
      </c>
      <c r="K1435" t="s">
        <v>8221</v>
      </c>
    </row>
    <row r="1436" spans="10:11" x14ac:dyDescent="0.2">
      <c r="J1436">
        <v>82000</v>
      </c>
      <c r="K1436" t="s">
        <v>8221</v>
      </c>
    </row>
    <row r="1437" spans="10:11" x14ac:dyDescent="0.2">
      <c r="J1437">
        <v>15000</v>
      </c>
      <c r="K1437" t="s">
        <v>8221</v>
      </c>
    </row>
    <row r="1438" spans="10:11" x14ac:dyDescent="0.2">
      <c r="J1438">
        <v>10000</v>
      </c>
      <c r="K1438" t="s">
        <v>8221</v>
      </c>
    </row>
    <row r="1439" spans="10:11" x14ac:dyDescent="0.2">
      <c r="J1439">
        <v>3000</v>
      </c>
      <c r="K1439" t="s">
        <v>8221</v>
      </c>
    </row>
    <row r="1440" spans="10:11" x14ac:dyDescent="0.2">
      <c r="J1440">
        <v>20000</v>
      </c>
      <c r="K1440" t="s">
        <v>8221</v>
      </c>
    </row>
    <row r="1441" spans="10:11" x14ac:dyDescent="0.2">
      <c r="J1441">
        <v>2725</v>
      </c>
      <c r="K1441" t="s">
        <v>8221</v>
      </c>
    </row>
    <row r="1442" spans="10:11" x14ac:dyDescent="0.2">
      <c r="J1442">
        <v>13000</v>
      </c>
      <c r="K1442" t="s">
        <v>8221</v>
      </c>
    </row>
    <row r="1443" spans="10:11" x14ac:dyDescent="0.2">
      <c r="J1443">
        <v>180000</v>
      </c>
      <c r="K1443" t="s">
        <v>8221</v>
      </c>
    </row>
    <row r="1444" spans="10:11" x14ac:dyDescent="0.2">
      <c r="J1444">
        <v>1500</v>
      </c>
      <c r="K1444" t="s">
        <v>8221</v>
      </c>
    </row>
    <row r="1445" spans="10:11" x14ac:dyDescent="0.2">
      <c r="J1445">
        <v>13000</v>
      </c>
      <c r="K1445" t="s">
        <v>8221</v>
      </c>
    </row>
    <row r="1446" spans="10:11" x14ac:dyDescent="0.2">
      <c r="J1446">
        <v>4950</v>
      </c>
      <c r="K1446" t="s">
        <v>8221</v>
      </c>
    </row>
    <row r="1447" spans="10:11" x14ac:dyDescent="0.2">
      <c r="J1447">
        <v>130000</v>
      </c>
      <c r="K1447" t="s">
        <v>8221</v>
      </c>
    </row>
    <row r="1448" spans="10:11" x14ac:dyDescent="0.2">
      <c r="J1448">
        <v>900</v>
      </c>
      <c r="K1448" t="s">
        <v>8221</v>
      </c>
    </row>
    <row r="1449" spans="10:11" x14ac:dyDescent="0.2">
      <c r="J1449">
        <v>500000</v>
      </c>
      <c r="K1449" t="s">
        <v>8221</v>
      </c>
    </row>
    <row r="1450" spans="10:11" x14ac:dyDescent="0.2">
      <c r="J1450">
        <v>200000</v>
      </c>
      <c r="K1450" t="s">
        <v>8221</v>
      </c>
    </row>
    <row r="1451" spans="10:11" x14ac:dyDescent="0.2">
      <c r="J1451">
        <v>8888</v>
      </c>
      <c r="K1451" t="s">
        <v>8221</v>
      </c>
    </row>
    <row r="1452" spans="10:11" x14ac:dyDescent="0.2">
      <c r="J1452">
        <v>100000</v>
      </c>
      <c r="K1452" t="s">
        <v>8221</v>
      </c>
    </row>
    <row r="1453" spans="10:11" x14ac:dyDescent="0.2">
      <c r="J1453">
        <v>18950</v>
      </c>
      <c r="K1453" t="s">
        <v>8220</v>
      </c>
    </row>
    <row r="1454" spans="10:11" x14ac:dyDescent="0.2">
      <c r="J1454">
        <v>14000</v>
      </c>
      <c r="K1454" t="s">
        <v>8220</v>
      </c>
    </row>
    <row r="1455" spans="10:11" x14ac:dyDescent="0.2">
      <c r="J1455">
        <v>25000</v>
      </c>
      <c r="K1455" t="s">
        <v>8220</v>
      </c>
    </row>
    <row r="1456" spans="10:11" x14ac:dyDescent="0.2">
      <c r="J1456">
        <v>1750</v>
      </c>
      <c r="K1456" t="s">
        <v>8220</v>
      </c>
    </row>
    <row r="1457" spans="10:11" x14ac:dyDescent="0.2">
      <c r="J1457">
        <v>15000</v>
      </c>
      <c r="K1457" t="s">
        <v>8220</v>
      </c>
    </row>
    <row r="1458" spans="10:11" x14ac:dyDescent="0.2">
      <c r="J1458">
        <v>5000</v>
      </c>
      <c r="K1458" t="s">
        <v>8220</v>
      </c>
    </row>
    <row r="1459" spans="10:11" x14ac:dyDescent="0.2">
      <c r="J1459">
        <v>6000</v>
      </c>
      <c r="K1459" t="s">
        <v>8220</v>
      </c>
    </row>
    <row r="1460" spans="10:11" x14ac:dyDescent="0.2">
      <c r="J1460">
        <v>5000</v>
      </c>
      <c r="K1460" t="s">
        <v>8220</v>
      </c>
    </row>
    <row r="1461" spans="10:11" x14ac:dyDescent="0.2">
      <c r="J1461">
        <v>37000</v>
      </c>
      <c r="K1461" t="s">
        <v>8220</v>
      </c>
    </row>
    <row r="1462" spans="10:11" x14ac:dyDescent="0.2">
      <c r="J1462">
        <v>25000000</v>
      </c>
      <c r="K1462" t="s">
        <v>8220</v>
      </c>
    </row>
    <row r="1463" spans="10:11" x14ac:dyDescent="0.2">
      <c r="J1463">
        <v>15000</v>
      </c>
      <c r="K1463" t="s">
        <v>8219</v>
      </c>
    </row>
    <row r="1464" spans="10:11" x14ac:dyDescent="0.2">
      <c r="J1464">
        <v>4000</v>
      </c>
      <c r="K1464" t="s">
        <v>8219</v>
      </c>
    </row>
    <row r="1465" spans="10:11" x14ac:dyDescent="0.2">
      <c r="J1465">
        <v>600</v>
      </c>
      <c r="K1465" t="s">
        <v>8219</v>
      </c>
    </row>
    <row r="1466" spans="10:11" x14ac:dyDescent="0.2">
      <c r="J1466">
        <v>5000</v>
      </c>
      <c r="K1466" t="s">
        <v>8219</v>
      </c>
    </row>
    <row r="1467" spans="10:11" x14ac:dyDescent="0.2">
      <c r="J1467">
        <v>30000</v>
      </c>
      <c r="K1467" t="s">
        <v>8219</v>
      </c>
    </row>
    <row r="1468" spans="10:11" x14ac:dyDescent="0.2">
      <c r="J1468">
        <v>16000</v>
      </c>
      <c r="K1468" t="s">
        <v>8219</v>
      </c>
    </row>
    <row r="1469" spans="10:11" x14ac:dyDescent="0.2">
      <c r="J1469">
        <v>40000</v>
      </c>
      <c r="K1469" t="s">
        <v>8219</v>
      </c>
    </row>
    <row r="1470" spans="10:11" x14ac:dyDescent="0.2">
      <c r="J1470">
        <v>9500</v>
      </c>
      <c r="K1470" t="s">
        <v>8219</v>
      </c>
    </row>
    <row r="1471" spans="10:11" x14ac:dyDescent="0.2">
      <c r="J1471">
        <v>44250</v>
      </c>
      <c r="K1471" t="s">
        <v>8219</v>
      </c>
    </row>
    <row r="1472" spans="10:11" x14ac:dyDescent="0.2">
      <c r="J1472">
        <v>1500</v>
      </c>
      <c r="K1472" t="s">
        <v>8219</v>
      </c>
    </row>
    <row r="1473" spans="10:11" x14ac:dyDescent="0.2">
      <c r="J1473">
        <v>32000</v>
      </c>
      <c r="K1473" t="s">
        <v>8219</v>
      </c>
    </row>
    <row r="1474" spans="10:11" x14ac:dyDescent="0.2">
      <c r="J1474">
        <v>25000</v>
      </c>
      <c r="K1474" t="s">
        <v>8219</v>
      </c>
    </row>
    <row r="1475" spans="10:11" x14ac:dyDescent="0.2">
      <c r="J1475">
        <v>1500</v>
      </c>
      <c r="K1475" t="s">
        <v>8219</v>
      </c>
    </row>
    <row r="1476" spans="10:11" x14ac:dyDescent="0.2">
      <c r="J1476">
        <v>3000</v>
      </c>
      <c r="K1476" t="s">
        <v>8219</v>
      </c>
    </row>
    <row r="1477" spans="10:11" x14ac:dyDescent="0.2">
      <c r="J1477">
        <v>15000</v>
      </c>
      <c r="K1477" t="s">
        <v>8219</v>
      </c>
    </row>
    <row r="1478" spans="10:11" x14ac:dyDescent="0.2">
      <c r="J1478">
        <v>6000</v>
      </c>
      <c r="K1478" t="s">
        <v>8219</v>
      </c>
    </row>
    <row r="1479" spans="10:11" x14ac:dyDescent="0.2">
      <c r="J1479">
        <v>30000</v>
      </c>
      <c r="K1479" t="s">
        <v>8219</v>
      </c>
    </row>
    <row r="1480" spans="10:11" x14ac:dyDescent="0.2">
      <c r="J1480">
        <v>50000</v>
      </c>
      <c r="K1480" t="s">
        <v>8219</v>
      </c>
    </row>
    <row r="1481" spans="10:11" x14ac:dyDescent="0.2">
      <c r="J1481">
        <v>1600</v>
      </c>
      <c r="K1481" t="s">
        <v>8219</v>
      </c>
    </row>
    <row r="1482" spans="10:11" x14ac:dyDescent="0.2">
      <c r="J1482">
        <v>50000</v>
      </c>
      <c r="K1482" t="s">
        <v>8219</v>
      </c>
    </row>
    <row r="1483" spans="10:11" x14ac:dyDescent="0.2">
      <c r="J1483">
        <v>5000</v>
      </c>
      <c r="K1483" t="s">
        <v>8221</v>
      </c>
    </row>
    <row r="1484" spans="10:11" x14ac:dyDescent="0.2">
      <c r="J1484">
        <v>5000</v>
      </c>
      <c r="K1484" t="s">
        <v>8221</v>
      </c>
    </row>
    <row r="1485" spans="10:11" x14ac:dyDescent="0.2">
      <c r="J1485">
        <v>7000</v>
      </c>
      <c r="K1485" t="s">
        <v>8221</v>
      </c>
    </row>
    <row r="1486" spans="10:11" x14ac:dyDescent="0.2">
      <c r="J1486">
        <v>2000</v>
      </c>
      <c r="K1486" t="s">
        <v>8221</v>
      </c>
    </row>
    <row r="1487" spans="10:11" x14ac:dyDescent="0.2">
      <c r="J1487">
        <v>6700</v>
      </c>
      <c r="K1487" t="s">
        <v>8221</v>
      </c>
    </row>
    <row r="1488" spans="10:11" x14ac:dyDescent="0.2">
      <c r="J1488">
        <v>20000</v>
      </c>
      <c r="K1488" t="s">
        <v>8221</v>
      </c>
    </row>
    <row r="1489" spans="10:11" x14ac:dyDescent="0.2">
      <c r="J1489">
        <v>10000</v>
      </c>
      <c r="K1489" t="s">
        <v>8221</v>
      </c>
    </row>
    <row r="1490" spans="10:11" x14ac:dyDescent="0.2">
      <c r="J1490">
        <v>15000</v>
      </c>
      <c r="K1490" t="s">
        <v>8221</v>
      </c>
    </row>
    <row r="1491" spans="10:11" x14ac:dyDescent="0.2">
      <c r="J1491">
        <v>5000</v>
      </c>
      <c r="K1491" t="s">
        <v>8221</v>
      </c>
    </row>
    <row r="1492" spans="10:11" x14ac:dyDescent="0.2">
      <c r="J1492">
        <v>2900</v>
      </c>
      <c r="K1492" t="s">
        <v>8221</v>
      </c>
    </row>
    <row r="1493" spans="10:11" x14ac:dyDescent="0.2">
      <c r="J1493">
        <v>1200</v>
      </c>
      <c r="K1493" t="s">
        <v>8221</v>
      </c>
    </row>
    <row r="1494" spans="10:11" x14ac:dyDescent="0.2">
      <c r="J1494">
        <v>4000</v>
      </c>
      <c r="K1494" t="s">
        <v>8221</v>
      </c>
    </row>
    <row r="1495" spans="10:11" x14ac:dyDescent="0.2">
      <c r="J1495">
        <v>2400</v>
      </c>
      <c r="K1495" t="s">
        <v>8221</v>
      </c>
    </row>
    <row r="1496" spans="10:11" x14ac:dyDescent="0.2">
      <c r="J1496">
        <v>5000</v>
      </c>
      <c r="K1496" t="s">
        <v>8221</v>
      </c>
    </row>
    <row r="1497" spans="10:11" x14ac:dyDescent="0.2">
      <c r="J1497">
        <v>2000</v>
      </c>
      <c r="K1497" t="s">
        <v>8221</v>
      </c>
    </row>
    <row r="1498" spans="10:11" x14ac:dyDescent="0.2">
      <c r="J1498">
        <v>1500</v>
      </c>
      <c r="K1498" t="s">
        <v>8221</v>
      </c>
    </row>
    <row r="1499" spans="10:11" x14ac:dyDescent="0.2">
      <c r="J1499">
        <v>15000</v>
      </c>
      <c r="K1499" t="s">
        <v>8221</v>
      </c>
    </row>
    <row r="1500" spans="10:11" x14ac:dyDescent="0.2">
      <c r="J1500">
        <v>3000</v>
      </c>
      <c r="K1500" t="s">
        <v>8221</v>
      </c>
    </row>
    <row r="1501" spans="10:11" x14ac:dyDescent="0.2">
      <c r="J1501">
        <v>2000</v>
      </c>
      <c r="K1501" t="s">
        <v>8221</v>
      </c>
    </row>
    <row r="1502" spans="10:11" x14ac:dyDescent="0.2">
      <c r="J1502">
        <v>2800</v>
      </c>
      <c r="K1502" t="s">
        <v>8221</v>
      </c>
    </row>
    <row r="1503" spans="10:11" x14ac:dyDescent="0.2">
      <c r="J1503">
        <v>52000</v>
      </c>
      <c r="K1503" t="s">
        <v>8219</v>
      </c>
    </row>
    <row r="1504" spans="10:11" x14ac:dyDescent="0.2">
      <c r="J1504">
        <v>22000</v>
      </c>
      <c r="K1504" t="s">
        <v>8219</v>
      </c>
    </row>
    <row r="1505" spans="10:11" x14ac:dyDescent="0.2">
      <c r="J1505">
        <v>3750</v>
      </c>
      <c r="K1505" t="s">
        <v>8219</v>
      </c>
    </row>
    <row r="1506" spans="10:11" x14ac:dyDescent="0.2">
      <c r="J1506">
        <v>6500</v>
      </c>
      <c r="K1506" t="s">
        <v>8219</v>
      </c>
    </row>
    <row r="1507" spans="10:11" x14ac:dyDescent="0.2">
      <c r="J1507">
        <v>16000</v>
      </c>
      <c r="K1507" t="s">
        <v>8219</v>
      </c>
    </row>
    <row r="1508" spans="10:11" x14ac:dyDescent="0.2">
      <c r="J1508">
        <v>1500</v>
      </c>
      <c r="K1508" t="s">
        <v>8219</v>
      </c>
    </row>
    <row r="1509" spans="10:11" x14ac:dyDescent="0.2">
      <c r="J1509">
        <v>1200</v>
      </c>
      <c r="K1509" t="s">
        <v>8219</v>
      </c>
    </row>
    <row r="1510" spans="10:11" x14ac:dyDescent="0.2">
      <c r="J1510">
        <v>18500</v>
      </c>
      <c r="K1510" t="s">
        <v>8219</v>
      </c>
    </row>
    <row r="1511" spans="10:11" x14ac:dyDescent="0.2">
      <c r="J1511">
        <v>17500</v>
      </c>
      <c r="K1511" t="s">
        <v>8219</v>
      </c>
    </row>
    <row r="1512" spans="10:11" x14ac:dyDescent="0.2">
      <c r="J1512">
        <v>16000</v>
      </c>
      <c r="K1512" t="s">
        <v>8219</v>
      </c>
    </row>
    <row r="1513" spans="10:11" x14ac:dyDescent="0.2">
      <c r="J1513">
        <v>14000</v>
      </c>
      <c r="K1513" t="s">
        <v>8219</v>
      </c>
    </row>
    <row r="1514" spans="10:11" x14ac:dyDescent="0.2">
      <c r="J1514">
        <v>3500</v>
      </c>
      <c r="K1514" t="s">
        <v>8219</v>
      </c>
    </row>
    <row r="1515" spans="10:11" x14ac:dyDescent="0.2">
      <c r="J1515">
        <v>8000</v>
      </c>
      <c r="K1515" t="s">
        <v>8219</v>
      </c>
    </row>
    <row r="1516" spans="10:11" x14ac:dyDescent="0.2">
      <c r="J1516">
        <v>25000</v>
      </c>
      <c r="K1516" t="s">
        <v>8219</v>
      </c>
    </row>
    <row r="1517" spans="10:11" x14ac:dyDescent="0.2">
      <c r="J1517">
        <v>300000</v>
      </c>
      <c r="K1517" t="s">
        <v>8219</v>
      </c>
    </row>
    <row r="1518" spans="10:11" x14ac:dyDescent="0.2">
      <c r="J1518">
        <v>17000</v>
      </c>
      <c r="K1518" t="s">
        <v>8219</v>
      </c>
    </row>
    <row r="1519" spans="10:11" x14ac:dyDescent="0.2">
      <c r="J1519">
        <v>15000</v>
      </c>
      <c r="K1519" t="s">
        <v>8219</v>
      </c>
    </row>
    <row r="1520" spans="10:11" x14ac:dyDescent="0.2">
      <c r="J1520">
        <v>15000</v>
      </c>
      <c r="K1520" t="s">
        <v>8219</v>
      </c>
    </row>
    <row r="1521" spans="10:11" x14ac:dyDescent="0.2">
      <c r="J1521">
        <v>9000</v>
      </c>
      <c r="K1521" t="s">
        <v>8219</v>
      </c>
    </row>
    <row r="1522" spans="10:11" x14ac:dyDescent="0.2">
      <c r="J1522">
        <v>18000</v>
      </c>
      <c r="K1522" t="s">
        <v>8219</v>
      </c>
    </row>
    <row r="1523" spans="10:11" x14ac:dyDescent="0.2">
      <c r="J1523">
        <v>37500</v>
      </c>
      <c r="K1523" t="s">
        <v>8219</v>
      </c>
    </row>
    <row r="1524" spans="10:11" x14ac:dyDescent="0.2">
      <c r="J1524">
        <v>43500</v>
      </c>
      <c r="K1524" t="s">
        <v>8219</v>
      </c>
    </row>
    <row r="1525" spans="10:11" x14ac:dyDescent="0.2">
      <c r="J1525">
        <v>18500</v>
      </c>
      <c r="K1525" t="s">
        <v>8219</v>
      </c>
    </row>
    <row r="1526" spans="10:11" x14ac:dyDescent="0.2">
      <c r="J1526">
        <v>3000</v>
      </c>
      <c r="K1526" t="s">
        <v>8219</v>
      </c>
    </row>
    <row r="1527" spans="10:11" x14ac:dyDescent="0.2">
      <c r="J1527">
        <v>2600</v>
      </c>
      <c r="K1527" t="s">
        <v>8219</v>
      </c>
    </row>
    <row r="1528" spans="10:11" x14ac:dyDescent="0.2">
      <c r="J1528">
        <v>23000</v>
      </c>
      <c r="K1528" t="s">
        <v>8219</v>
      </c>
    </row>
    <row r="1529" spans="10:11" x14ac:dyDescent="0.2">
      <c r="J1529">
        <v>3500</v>
      </c>
      <c r="K1529" t="s">
        <v>8219</v>
      </c>
    </row>
    <row r="1530" spans="10:11" x14ac:dyDescent="0.2">
      <c r="J1530">
        <v>3000</v>
      </c>
      <c r="K1530" t="s">
        <v>8219</v>
      </c>
    </row>
    <row r="1531" spans="10:11" x14ac:dyDescent="0.2">
      <c r="J1531">
        <v>19000</v>
      </c>
      <c r="K1531" t="s">
        <v>8219</v>
      </c>
    </row>
    <row r="1532" spans="10:11" x14ac:dyDescent="0.2">
      <c r="J1532">
        <v>35000</v>
      </c>
      <c r="K1532" t="s">
        <v>8219</v>
      </c>
    </row>
    <row r="1533" spans="10:11" x14ac:dyDescent="0.2">
      <c r="J1533">
        <v>2350</v>
      </c>
      <c r="K1533" t="s">
        <v>8219</v>
      </c>
    </row>
    <row r="1534" spans="10:11" x14ac:dyDescent="0.2">
      <c r="J1534">
        <v>5000</v>
      </c>
      <c r="K1534" t="s">
        <v>8219</v>
      </c>
    </row>
    <row r="1535" spans="10:11" x14ac:dyDescent="0.2">
      <c r="J1535">
        <v>45000</v>
      </c>
      <c r="K1535" t="s">
        <v>8219</v>
      </c>
    </row>
    <row r="1536" spans="10:11" x14ac:dyDescent="0.2">
      <c r="J1536">
        <v>7500</v>
      </c>
      <c r="K1536" t="s">
        <v>8219</v>
      </c>
    </row>
    <row r="1537" spans="10:11" x14ac:dyDescent="0.2">
      <c r="J1537">
        <v>4000</v>
      </c>
      <c r="K1537" t="s">
        <v>8219</v>
      </c>
    </row>
    <row r="1538" spans="10:11" x14ac:dyDescent="0.2">
      <c r="J1538">
        <v>12000</v>
      </c>
      <c r="K1538" t="s">
        <v>8219</v>
      </c>
    </row>
    <row r="1539" spans="10:11" x14ac:dyDescent="0.2">
      <c r="J1539">
        <v>12000</v>
      </c>
      <c r="K1539" t="s">
        <v>8219</v>
      </c>
    </row>
    <row r="1540" spans="10:11" x14ac:dyDescent="0.2">
      <c r="J1540">
        <v>7000</v>
      </c>
      <c r="K1540" t="s">
        <v>8219</v>
      </c>
    </row>
    <row r="1541" spans="10:11" x14ac:dyDescent="0.2">
      <c r="J1541">
        <v>20000</v>
      </c>
      <c r="K1541" t="s">
        <v>8219</v>
      </c>
    </row>
    <row r="1542" spans="10:11" x14ac:dyDescent="0.2">
      <c r="J1542">
        <v>15000</v>
      </c>
      <c r="K1542" t="s">
        <v>8219</v>
      </c>
    </row>
    <row r="1543" spans="10:11" x14ac:dyDescent="0.2">
      <c r="J1543">
        <v>18000</v>
      </c>
      <c r="K1543" t="s">
        <v>8221</v>
      </c>
    </row>
    <row r="1544" spans="10:11" x14ac:dyDescent="0.2">
      <c r="J1544">
        <v>500</v>
      </c>
      <c r="K1544" t="s">
        <v>8221</v>
      </c>
    </row>
    <row r="1545" spans="10:11" x14ac:dyDescent="0.2">
      <c r="J1545">
        <v>2250</v>
      </c>
      <c r="K1545" t="s">
        <v>8221</v>
      </c>
    </row>
    <row r="1546" spans="10:11" x14ac:dyDescent="0.2">
      <c r="J1546">
        <v>1000</v>
      </c>
      <c r="K1546" t="s">
        <v>8221</v>
      </c>
    </row>
    <row r="1547" spans="10:11" x14ac:dyDescent="0.2">
      <c r="J1547">
        <v>3000</v>
      </c>
      <c r="K1547" t="s">
        <v>8221</v>
      </c>
    </row>
    <row r="1548" spans="10:11" x14ac:dyDescent="0.2">
      <c r="J1548">
        <v>1000</v>
      </c>
      <c r="K1548" t="s">
        <v>8221</v>
      </c>
    </row>
    <row r="1549" spans="10:11" x14ac:dyDescent="0.2">
      <c r="J1549">
        <v>20</v>
      </c>
      <c r="K1549" t="s">
        <v>8221</v>
      </c>
    </row>
    <row r="1550" spans="10:11" x14ac:dyDescent="0.2">
      <c r="J1550">
        <v>700</v>
      </c>
      <c r="K1550" t="s">
        <v>8221</v>
      </c>
    </row>
    <row r="1551" spans="10:11" x14ac:dyDescent="0.2">
      <c r="J1551">
        <v>500</v>
      </c>
      <c r="K1551" t="s">
        <v>8221</v>
      </c>
    </row>
    <row r="1552" spans="10:11" x14ac:dyDescent="0.2">
      <c r="J1552">
        <v>750</v>
      </c>
      <c r="K1552" t="s">
        <v>8221</v>
      </c>
    </row>
    <row r="1553" spans="10:11" x14ac:dyDescent="0.2">
      <c r="J1553">
        <v>3500</v>
      </c>
      <c r="K1553" t="s">
        <v>8221</v>
      </c>
    </row>
    <row r="1554" spans="10:11" x14ac:dyDescent="0.2">
      <c r="J1554">
        <v>4300</v>
      </c>
      <c r="K1554" t="s">
        <v>8221</v>
      </c>
    </row>
    <row r="1555" spans="10:11" x14ac:dyDescent="0.2">
      <c r="J1555">
        <v>6000</v>
      </c>
      <c r="K1555" t="s">
        <v>8221</v>
      </c>
    </row>
    <row r="1556" spans="10:11" x14ac:dyDescent="0.2">
      <c r="J1556">
        <v>20000</v>
      </c>
      <c r="K1556" t="s">
        <v>8221</v>
      </c>
    </row>
    <row r="1557" spans="10:11" x14ac:dyDescent="0.2">
      <c r="J1557">
        <v>750</v>
      </c>
      <c r="K1557" t="s">
        <v>8221</v>
      </c>
    </row>
    <row r="1558" spans="10:11" x14ac:dyDescent="0.2">
      <c r="J1558">
        <v>1500</v>
      </c>
      <c r="K1558" t="s">
        <v>8221</v>
      </c>
    </row>
    <row r="1559" spans="10:11" x14ac:dyDescent="0.2">
      <c r="J1559">
        <v>2500</v>
      </c>
      <c r="K1559" t="s">
        <v>8221</v>
      </c>
    </row>
    <row r="1560" spans="10:11" x14ac:dyDescent="0.2">
      <c r="J1560">
        <v>750</v>
      </c>
      <c r="K1560" t="s">
        <v>8221</v>
      </c>
    </row>
    <row r="1561" spans="10:11" x14ac:dyDescent="0.2">
      <c r="J1561">
        <v>15000</v>
      </c>
      <c r="K1561" t="s">
        <v>8221</v>
      </c>
    </row>
    <row r="1562" spans="10:11" x14ac:dyDescent="0.2">
      <c r="J1562">
        <v>2500</v>
      </c>
      <c r="K1562" t="s">
        <v>8221</v>
      </c>
    </row>
    <row r="1563" spans="10:11" x14ac:dyDescent="0.2">
      <c r="J1563">
        <v>10000</v>
      </c>
      <c r="K1563" t="s">
        <v>8220</v>
      </c>
    </row>
    <row r="1564" spans="10:11" x14ac:dyDescent="0.2">
      <c r="J1564">
        <v>4000</v>
      </c>
      <c r="K1564" t="s">
        <v>8220</v>
      </c>
    </row>
    <row r="1565" spans="10:11" x14ac:dyDescent="0.2">
      <c r="J1565">
        <v>6000</v>
      </c>
      <c r="K1565" t="s">
        <v>8220</v>
      </c>
    </row>
    <row r="1566" spans="10:11" x14ac:dyDescent="0.2">
      <c r="J1566">
        <v>10000</v>
      </c>
      <c r="K1566" t="s">
        <v>8220</v>
      </c>
    </row>
    <row r="1567" spans="10:11" x14ac:dyDescent="0.2">
      <c r="J1567">
        <v>4000</v>
      </c>
      <c r="K1567" t="s">
        <v>8220</v>
      </c>
    </row>
    <row r="1568" spans="10:11" x14ac:dyDescent="0.2">
      <c r="J1568">
        <v>30000</v>
      </c>
      <c r="K1568" t="s">
        <v>8220</v>
      </c>
    </row>
    <row r="1569" spans="10:11" x14ac:dyDescent="0.2">
      <c r="J1569">
        <v>8500</v>
      </c>
      <c r="K1569" t="s">
        <v>8220</v>
      </c>
    </row>
    <row r="1570" spans="10:11" x14ac:dyDescent="0.2">
      <c r="J1570">
        <v>25000</v>
      </c>
      <c r="K1570" t="s">
        <v>8220</v>
      </c>
    </row>
    <row r="1571" spans="10:11" x14ac:dyDescent="0.2">
      <c r="J1571">
        <v>30000</v>
      </c>
      <c r="K1571" t="s">
        <v>8220</v>
      </c>
    </row>
    <row r="1572" spans="10:11" x14ac:dyDescent="0.2">
      <c r="J1572">
        <v>6000</v>
      </c>
      <c r="K1572" t="s">
        <v>8220</v>
      </c>
    </row>
    <row r="1573" spans="10:11" x14ac:dyDescent="0.2">
      <c r="J1573">
        <v>12100</v>
      </c>
      <c r="K1573" t="s">
        <v>8220</v>
      </c>
    </row>
    <row r="1574" spans="10:11" x14ac:dyDescent="0.2">
      <c r="J1574">
        <v>2500</v>
      </c>
      <c r="K1574" t="s">
        <v>8220</v>
      </c>
    </row>
    <row r="1575" spans="10:11" x14ac:dyDescent="0.2">
      <c r="J1575">
        <v>9000</v>
      </c>
      <c r="K1575" t="s">
        <v>8220</v>
      </c>
    </row>
    <row r="1576" spans="10:11" x14ac:dyDescent="0.2">
      <c r="J1576">
        <v>10000</v>
      </c>
      <c r="K1576" t="s">
        <v>8220</v>
      </c>
    </row>
    <row r="1577" spans="10:11" x14ac:dyDescent="0.2">
      <c r="J1577">
        <v>10000</v>
      </c>
      <c r="K1577" t="s">
        <v>8220</v>
      </c>
    </row>
    <row r="1578" spans="10:11" x14ac:dyDescent="0.2">
      <c r="J1578">
        <v>5000</v>
      </c>
      <c r="K1578" t="s">
        <v>8220</v>
      </c>
    </row>
    <row r="1579" spans="10:11" x14ac:dyDescent="0.2">
      <c r="J1579">
        <v>10000</v>
      </c>
      <c r="K1579" t="s">
        <v>8220</v>
      </c>
    </row>
    <row r="1580" spans="10:11" x14ac:dyDescent="0.2">
      <c r="J1580">
        <v>1897</v>
      </c>
      <c r="K1580" t="s">
        <v>8220</v>
      </c>
    </row>
    <row r="1581" spans="10:11" x14ac:dyDescent="0.2">
      <c r="J1581">
        <v>3333</v>
      </c>
      <c r="K1581" t="s">
        <v>8220</v>
      </c>
    </row>
    <row r="1582" spans="10:11" x14ac:dyDescent="0.2">
      <c r="J1582">
        <v>1750</v>
      </c>
      <c r="K1582" t="s">
        <v>8220</v>
      </c>
    </row>
    <row r="1583" spans="10:11" x14ac:dyDescent="0.2">
      <c r="J1583">
        <v>1000</v>
      </c>
      <c r="K1583" t="s">
        <v>8221</v>
      </c>
    </row>
    <row r="1584" spans="10:11" x14ac:dyDescent="0.2">
      <c r="J1584">
        <v>1000</v>
      </c>
      <c r="K1584" t="s">
        <v>8221</v>
      </c>
    </row>
    <row r="1585" spans="10:11" x14ac:dyDescent="0.2">
      <c r="J1585">
        <v>20000</v>
      </c>
      <c r="K1585" t="s">
        <v>8221</v>
      </c>
    </row>
    <row r="1586" spans="10:11" x14ac:dyDescent="0.2">
      <c r="J1586">
        <v>1200</v>
      </c>
      <c r="K1586" t="s">
        <v>8221</v>
      </c>
    </row>
    <row r="1587" spans="10:11" x14ac:dyDescent="0.2">
      <c r="J1587">
        <v>2000</v>
      </c>
      <c r="K1587" t="s">
        <v>8221</v>
      </c>
    </row>
    <row r="1588" spans="10:11" x14ac:dyDescent="0.2">
      <c r="J1588">
        <v>1500</v>
      </c>
      <c r="K1588" t="s">
        <v>8221</v>
      </c>
    </row>
    <row r="1589" spans="10:11" x14ac:dyDescent="0.2">
      <c r="J1589">
        <v>7500</v>
      </c>
      <c r="K1589" t="s">
        <v>8221</v>
      </c>
    </row>
    <row r="1590" spans="10:11" x14ac:dyDescent="0.2">
      <c r="J1590">
        <v>516</v>
      </c>
      <c r="K1590" t="s">
        <v>8221</v>
      </c>
    </row>
    <row r="1591" spans="10:11" x14ac:dyDescent="0.2">
      <c r="J1591">
        <v>1200</v>
      </c>
      <c r="K1591" t="s">
        <v>8221</v>
      </c>
    </row>
    <row r="1592" spans="10:11" x14ac:dyDescent="0.2">
      <c r="J1592">
        <v>60000</v>
      </c>
      <c r="K1592" t="s">
        <v>8221</v>
      </c>
    </row>
    <row r="1593" spans="10:11" x14ac:dyDescent="0.2">
      <c r="J1593">
        <v>14000</v>
      </c>
      <c r="K1593" t="s">
        <v>8221</v>
      </c>
    </row>
    <row r="1594" spans="10:11" x14ac:dyDescent="0.2">
      <c r="J1594">
        <v>25</v>
      </c>
      <c r="K1594" t="s">
        <v>8221</v>
      </c>
    </row>
    <row r="1595" spans="10:11" x14ac:dyDescent="0.2">
      <c r="J1595">
        <v>22000</v>
      </c>
      <c r="K1595" t="s">
        <v>8221</v>
      </c>
    </row>
    <row r="1596" spans="10:11" x14ac:dyDescent="0.2">
      <c r="J1596">
        <v>1000</v>
      </c>
      <c r="K1596" t="s">
        <v>8221</v>
      </c>
    </row>
    <row r="1597" spans="10:11" x14ac:dyDescent="0.2">
      <c r="J1597">
        <v>100000</v>
      </c>
      <c r="K1597" t="s">
        <v>8221</v>
      </c>
    </row>
    <row r="1598" spans="10:11" x14ac:dyDescent="0.2">
      <c r="J1598">
        <v>3250</v>
      </c>
      <c r="K1598" t="s">
        <v>8221</v>
      </c>
    </row>
    <row r="1599" spans="10:11" x14ac:dyDescent="0.2">
      <c r="J1599">
        <v>15000</v>
      </c>
      <c r="K1599" t="s">
        <v>8221</v>
      </c>
    </row>
    <row r="1600" spans="10:11" x14ac:dyDescent="0.2">
      <c r="J1600">
        <v>800</v>
      </c>
      <c r="K1600" t="s">
        <v>8221</v>
      </c>
    </row>
    <row r="1601" spans="10:11" x14ac:dyDescent="0.2">
      <c r="J1601">
        <v>500</v>
      </c>
      <c r="K1601" t="s">
        <v>8221</v>
      </c>
    </row>
    <row r="1602" spans="10:11" x14ac:dyDescent="0.2">
      <c r="J1602">
        <v>5000</v>
      </c>
      <c r="K1602" t="s">
        <v>8221</v>
      </c>
    </row>
    <row r="1603" spans="10:11" x14ac:dyDescent="0.2">
      <c r="J1603">
        <v>2500</v>
      </c>
      <c r="K1603" t="s">
        <v>8219</v>
      </c>
    </row>
    <row r="1604" spans="10:11" x14ac:dyDescent="0.2">
      <c r="J1604">
        <v>1500</v>
      </c>
      <c r="K1604" t="s">
        <v>8219</v>
      </c>
    </row>
    <row r="1605" spans="10:11" x14ac:dyDescent="0.2">
      <c r="J1605">
        <v>2000</v>
      </c>
      <c r="K1605" t="s">
        <v>8219</v>
      </c>
    </row>
    <row r="1606" spans="10:11" x14ac:dyDescent="0.2">
      <c r="J1606">
        <v>2800</v>
      </c>
      <c r="K1606" t="s">
        <v>8219</v>
      </c>
    </row>
    <row r="1607" spans="10:11" x14ac:dyDescent="0.2">
      <c r="J1607">
        <v>6000</v>
      </c>
      <c r="K1607" t="s">
        <v>8219</v>
      </c>
    </row>
    <row r="1608" spans="10:11" x14ac:dyDescent="0.2">
      <c r="J1608">
        <v>8000</v>
      </c>
      <c r="K1608" t="s">
        <v>8219</v>
      </c>
    </row>
    <row r="1609" spans="10:11" x14ac:dyDescent="0.2">
      <c r="J1609">
        <v>10000</v>
      </c>
      <c r="K1609" t="s">
        <v>8219</v>
      </c>
    </row>
    <row r="1610" spans="10:11" x14ac:dyDescent="0.2">
      <c r="J1610">
        <v>1200</v>
      </c>
      <c r="K1610" t="s">
        <v>8219</v>
      </c>
    </row>
    <row r="1611" spans="10:11" x14ac:dyDescent="0.2">
      <c r="J1611">
        <v>1500</v>
      </c>
      <c r="K1611" t="s">
        <v>8219</v>
      </c>
    </row>
    <row r="1612" spans="10:11" x14ac:dyDescent="0.2">
      <c r="J1612">
        <v>2000</v>
      </c>
      <c r="K1612" t="s">
        <v>8219</v>
      </c>
    </row>
    <row r="1613" spans="10:11" x14ac:dyDescent="0.2">
      <c r="J1613">
        <v>800</v>
      </c>
      <c r="K1613" t="s">
        <v>8219</v>
      </c>
    </row>
    <row r="1614" spans="10:11" x14ac:dyDescent="0.2">
      <c r="J1614">
        <v>500</v>
      </c>
      <c r="K1614" t="s">
        <v>8219</v>
      </c>
    </row>
    <row r="1615" spans="10:11" x14ac:dyDescent="0.2">
      <c r="J1615">
        <v>1000</v>
      </c>
      <c r="K1615" t="s">
        <v>8219</v>
      </c>
    </row>
    <row r="1616" spans="10:11" x14ac:dyDescent="0.2">
      <c r="J1616">
        <v>5000</v>
      </c>
      <c r="K1616" t="s">
        <v>8219</v>
      </c>
    </row>
    <row r="1617" spans="10:11" x14ac:dyDescent="0.2">
      <c r="J1617">
        <v>8000</v>
      </c>
      <c r="K1617" t="s">
        <v>8219</v>
      </c>
    </row>
    <row r="1618" spans="10:11" x14ac:dyDescent="0.2">
      <c r="J1618">
        <v>10000</v>
      </c>
      <c r="K1618" t="s">
        <v>8219</v>
      </c>
    </row>
    <row r="1619" spans="10:11" x14ac:dyDescent="0.2">
      <c r="J1619">
        <v>7000</v>
      </c>
      <c r="K1619" t="s">
        <v>8219</v>
      </c>
    </row>
    <row r="1620" spans="10:11" x14ac:dyDescent="0.2">
      <c r="J1620">
        <v>1500</v>
      </c>
      <c r="K1620" t="s">
        <v>8219</v>
      </c>
    </row>
    <row r="1621" spans="10:11" x14ac:dyDescent="0.2">
      <c r="J1621">
        <v>1500</v>
      </c>
      <c r="K1621" t="s">
        <v>8219</v>
      </c>
    </row>
    <row r="1622" spans="10:11" x14ac:dyDescent="0.2">
      <c r="J1622">
        <v>1000</v>
      </c>
      <c r="K1622" t="s">
        <v>8219</v>
      </c>
    </row>
    <row r="1623" spans="10:11" x14ac:dyDescent="0.2">
      <c r="J1623">
        <v>5000</v>
      </c>
      <c r="K1623" t="s">
        <v>8219</v>
      </c>
    </row>
    <row r="1624" spans="10:11" x14ac:dyDescent="0.2">
      <c r="J1624">
        <v>6900</v>
      </c>
      <c r="K1624" t="s">
        <v>8219</v>
      </c>
    </row>
    <row r="1625" spans="10:11" x14ac:dyDescent="0.2">
      <c r="J1625">
        <v>750</v>
      </c>
      <c r="K1625" t="s">
        <v>8219</v>
      </c>
    </row>
    <row r="1626" spans="10:11" x14ac:dyDescent="0.2">
      <c r="J1626">
        <v>1000</v>
      </c>
      <c r="K1626" t="s">
        <v>8219</v>
      </c>
    </row>
    <row r="1627" spans="10:11" x14ac:dyDescent="0.2">
      <c r="J1627">
        <v>7500</v>
      </c>
      <c r="K1627" t="s">
        <v>8219</v>
      </c>
    </row>
    <row r="1628" spans="10:11" x14ac:dyDescent="0.2">
      <c r="J1628">
        <v>8000</v>
      </c>
      <c r="K1628" t="s">
        <v>8219</v>
      </c>
    </row>
    <row r="1629" spans="10:11" x14ac:dyDescent="0.2">
      <c r="J1629">
        <v>2000</v>
      </c>
      <c r="K1629" t="s">
        <v>8219</v>
      </c>
    </row>
    <row r="1630" spans="10:11" x14ac:dyDescent="0.2">
      <c r="J1630">
        <v>4000</v>
      </c>
      <c r="K1630" t="s">
        <v>8219</v>
      </c>
    </row>
    <row r="1631" spans="10:11" x14ac:dyDescent="0.2">
      <c r="J1631">
        <v>6000</v>
      </c>
      <c r="K1631" t="s">
        <v>8219</v>
      </c>
    </row>
    <row r="1632" spans="10:11" x14ac:dyDescent="0.2">
      <c r="J1632">
        <v>4000</v>
      </c>
      <c r="K1632" t="s">
        <v>8219</v>
      </c>
    </row>
    <row r="1633" spans="10:11" x14ac:dyDescent="0.2">
      <c r="J1633">
        <v>10000</v>
      </c>
      <c r="K1633" t="s">
        <v>8219</v>
      </c>
    </row>
    <row r="1634" spans="10:11" x14ac:dyDescent="0.2">
      <c r="J1634">
        <v>4000</v>
      </c>
      <c r="K1634" t="s">
        <v>8219</v>
      </c>
    </row>
    <row r="1635" spans="10:11" x14ac:dyDescent="0.2">
      <c r="J1635">
        <v>10000</v>
      </c>
      <c r="K1635" t="s">
        <v>8219</v>
      </c>
    </row>
    <row r="1636" spans="10:11" x14ac:dyDescent="0.2">
      <c r="J1636">
        <v>2000</v>
      </c>
      <c r="K1636" t="s">
        <v>8219</v>
      </c>
    </row>
    <row r="1637" spans="10:11" x14ac:dyDescent="0.2">
      <c r="J1637">
        <v>2000</v>
      </c>
      <c r="K1637" t="s">
        <v>8219</v>
      </c>
    </row>
    <row r="1638" spans="10:11" x14ac:dyDescent="0.2">
      <c r="J1638">
        <v>4500</v>
      </c>
      <c r="K1638" t="s">
        <v>8219</v>
      </c>
    </row>
    <row r="1639" spans="10:11" x14ac:dyDescent="0.2">
      <c r="J1639">
        <v>500</v>
      </c>
      <c r="K1639" t="s">
        <v>8219</v>
      </c>
    </row>
    <row r="1640" spans="10:11" x14ac:dyDescent="0.2">
      <c r="J1640">
        <v>1000</v>
      </c>
      <c r="K1640" t="s">
        <v>8219</v>
      </c>
    </row>
    <row r="1641" spans="10:11" x14ac:dyDescent="0.2">
      <c r="J1641">
        <v>1800</v>
      </c>
      <c r="K1641" t="s">
        <v>8219</v>
      </c>
    </row>
    <row r="1642" spans="10:11" x14ac:dyDescent="0.2">
      <c r="J1642">
        <v>400</v>
      </c>
      <c r="K1642" t="s">
        <v>8219</v>
      </c>
    </row>
    <row r="1643" spans="10:11" x14ac:dyDescent="0.2">
      <c r="J1643">
        <v>2500</v>
      </c>
      <c r="K1643" t="s">
        <v>8219</v>
      </c>
    </row>
    <row r="1644" spans="10:11" x14ac:dyDescent="0.2">
      <c r="J1644">
        <v>1200</v>
      </c>
      <c r="K1644" t="s">
        <v>8219</v>
      </c>
    </row>
    <row r="1645" spans="10:11" x14ac:dyDescent="0.2">
      <c r="J1645">
        <v>5000</v>
      </c>
      <c r="K1645" t="s">
        <v>8219</v>
      </c>
    </row>
    <row r="1646" spans="10:11" x14ac:dyDescent="0.2">
      <c r="J1646">
        <v>10000</v>
      </c>
      <c r="K1646" t="s">
        <v>8219</v>
      </c>
    </row>
    <row r="1647" spans="10:11" x14ac:dyDescent="0.2">
      <c r="J1647">
        <v>5000</v>
      </c>
      <c r="K1647" t="s">
        <v>8219</v>
      </c>
    </row>
    <row r="1648" spans="10:11" x14ac:dyDescent="0.2">
      <c r="J1648">
        <v>2000</v>
      </c>
      <c r="K1648" t="s">
        <v>8219</v>
      </c>
    </row>
    <row r="1649" spans="10:11" x14ac:dyDescent="0.2">
      <c r="J1649">
        <v>5000</v>
      </c>
      <c r="K1649" t="s">
        <v>8219</v>
      </c>
    </row>
    <row r="1650" spans="10:11" x14ac:dyDescent="0.2">
      <c r="J1650">
        <v>2300</v>
      </c>
      <c r="K1650" t="s">
        <v>8219</v>
      </c>
    </row>
    <row r="1651" spans="10:11" x14ac:dyDescent="0.2">
      <c r="J1651">
        <v>3800</v>
      </c>
      <c r="K1651" t="s">
        <v>8219</v>
      </c>
    </row>
    <row r="1652" spans="10:11" x14ac:dyDescent="0.2">
      <c r="J1652">
        <v>2000</v>
      </c>
      <c r="K1652" t="s">
        <v>8219</v>
      </c>
    </row>
    <row r="1653" spans="10:11" x14ac:dyDescent="0.2">
      <c r="J1653">
        <v>2000</v>
      </c>
      <c r="K1653" t="s">
        <v>8219</v>
      </c>
    </row>
    <row r="1654" spans="10:11" x14ac:dyDescent="0.2">
      <c r="J1654">
        <v>4500</v>
      </c>
      <c r="K1654" t="s">
        <v>8219</v>
      </c>
    </row>
    <row r="1655" spans="10:11" x14ac:dyDescent="0.2">
      <c r="J1655">
        <v>5000</v>
      </c>
      <c r="K1655" t="s">
        <v>8219</v>
      </c>
    </row>
    <row r="1656" spans="10:11" x14ac:dyDescent="0.2">
      <c r="J1656">
        <v>1100</v>
      </c>
      <c r="K1656" t="s">
        <v>8219</v>
      </c>
    </row>
    <row r="1657" spans="10:11" x14ac:dyDescent="0.2">
      <c r="J1657">
        <v>1500</v>
      </c>
      <c r="K1657" t="s">
        <v>8219</v>
      </c>
    </row>
    <row r="1658" spans="10:11" x14ac:dyDescent="0.2">
      <c r="J1658">
        <v>7500</v>
      </c>
      <c r="K1658" t="s">
        <v>8219</v>
      </c>
    </row>
    <row r="1659" spans="10:11" x14ac:dyDescent="0.2">
      <c r="J1659">
        <v>25000</v>
      </c>
      <c r="K1659" t="s">
        <v>8219</v>
      </c>
    </row>
    <row r="1660" spans="10:11" x14ac:dyDescent="0.2">
      <c r="J1660">
        <v>6000</v>
      </c>
      <c r="K1660" t="s">
        <v>8219</v>
      </c>
    </row>
    <row r="1661" spans="10:11" x14ac:dyDescent="0.2">
      <c r="J1661">
        <v>500</v>
      </c>
      <c r="K1661" t="s">
        <v>8219</v>
      </c>
    </row>
    <row r="1662" spans="10:11" x14ac:dyDescent="0.2">
      <c r="J1662">
        <v>80</v>
      </c>
      <c r="K1662" t="s">
        <v>8219</v>
      </c>
    </row>
    <row r="1663" spans="10:11" x14ac:dyDescent="0.2">
      <c r="J1663">
        <v>7900</v>
      </c>
      <c r="K1663" t="s">
        <v>8219</v>
      </c>
    </row>
    <row r="1664" spans="10:11" x14ac:dyDescent="0.2">
      <c r="J1664">
        <v>8000</v>
      </c>
      <c r="K1664" t="s">
        <v>8219</v>
      </c>
    </row>
    <row r="1665" spans="10:11" x14ac:dyDescent="0.2">
      <c r="J1665">
        <v>1000</v>
      </c>
      <c r="K1665" t="s">
        <v>8219</v>
      </c>
    </row>
    <row r="1666" spans="10:11" x14ac:dyDescent="0.2">
      <c r="J1666">
        <v>2500</v>
      </c>
      <c r="K1666" t="s">
        <v>8219</v>
      </c>
    </row>
    <row r="1667" spans="10:11" x14ac:dyDescent="0.2">
      <c r="J1667">
        <v>3500</v>
      </c>
      <c r="K1667" t="s">
        <v>8219</v>
      </c>
    </row>
    <row r="1668" spans="10:11" x14ac:dyDescent="0.2">
      <c r="J1668">
        <v>2500</v>
      </c>
      <c r="K1668" t="s">
        <v>8219</v>
      </c>
    </row>
    <row r="1669" spans="10:11" x14ac:dyDescent="0.2">
      <c r="J1669">
        <v>3400</v>
      </c>
      <c r="K1669" t="s">
        <v>8219</v>
      </c>
    </row>
    <row r="1670" spans="10:11" x14ac:dyDescent="0.2">
      <c r="J1670">
        <v>8000</v>
      </c>
      <c r="K1670" t="s">
        <v>8219</v>
      </c>
    </row>
    <row r="1671" spans="10:11" x14ac:dyDescent="0.2">
      <c r="J1671">
        <v>2000</v>
      </c>
      <c r="K1671" t="s">
        <v>8219</v>
      </c>
    </row>
    <row r="1672" spans="10:11" x14ac:dyDescent="0.2">
      <c r="J1672">
        <v>1000</v>
      </c>
      <c r="K1672" t="s">
        <v>8219</v>
      </c>
    </row>
    <row r="1673" spans="10:11" x14ac:dyDescent="0.2">
      <c r="J1673">
        <v>2000</v>
      </c>
      <c r="K1673" t="s">
        <v>8219</v>
      </c>
    </row>
    <row r="1674" spans="10:11" x14ac:dyDescent="0.2">
      <c r="J1674">
        <v>1700</v>
      </c>
      <c r="K1674" t="s">
        <v>8219</v>
      </c>
    </row>
    <row r="1675" spans="10:11" x14ac:dyDescent="0.2">
      <c r="J1675">
        <v>2100</v>
      </c>
      <c r="K1675" t="s">
        <v>8219</v>
      </c>
    </row>
    <row r="1676" spans="10:11" x14ac:dyDescent="0.2">
      <c r="J1676">
        <v>5000</v>
      </c>
      <c r="K1676" t="s">
        <v>8219</v>
      </c>
    </row>
    <row r="1677" spans="10:11" x14ac:dyDescent="0.2">
      <c r="J1677">
        <v>1000</v>
      </c>
      <c r="K1677" t="s">
        <v>8219</v>
      </c>
    </row>
    <row r="1678" spans="10:11" x14ac:dyDescent="0.2">
      <c r="J1678">
        <v>3000</v>
      </c>
      <c r="K1678" t="s">
        <v>8219</v>
      </c>
    </row>
    <row r="1679" spans="10:11" x14ac:dyDescent="0.2">
      <c r="J1679">
        <v>6000</v>
      </c>
      <c r="K1679" t="s">
        <v>8219</v>
      </c>
    </row>
    <row r="1680" spans="10:11" x14ac:dyDescent="0.2">
      <c r="J1680">
        <v>1500</v>
      </c>
      <c r="K1680" t="s">
        <v>8219</v>
      </c>
    </row>
    <row r="1681" spans="10:11" x14ac:dyDescent="0.2">
      <c r="J1681">
        <v>2000</v>
      </c>
      <c r="K1681" t="s">
        <v>8219</v>
      </c>
    </row>
    <row r="1682" spans="10:11" x14ac:dyDescent="0.2">
      <c r="J1682">
        <v>1000</v>
      </c>
      <c r="K1682" t="s">
        <v>8219</v>
      </c>
    </row>
    <row r="1683" spans="10:11" x14ac:dyDescent="0.2">
      <c r="J1683">
        <v>65000</v>
      </c>
      <c r="K1683" t="s">
        <v>8222</v>
      </c>
    </row>
    <row r="1684" spans="10:11" x14ac:dyDescent="0.2">
      <c r="J1684">
        <v>6000</v>
      </c>
      <c r="K1684" t="s">
        <v>8222</v>
      </c>
    </row>
    <row r="1685" spans="10:11" x14ac:dyDescent="0.2">
      <c r="J1685">
        <v>3500</v>
      </c>
      <c r="K1685" t="s">
        <v>8222</v>
      </c>
    </row>
    <row r="1686" spans="10:11" x14ac:dyDescent="0.2">
      <c r="J1686">
        <v>8000</v>
      </c>
      <c r="K1686" t="s">
        <v>8222</v>
      </c>
    </row>
    <row r="1687" spans="10:11" x14ac:dyDescent="0.2">
      <c r="J1687">
        <v>350</v>
      </c>
      <c r="K1687" t="s">
        <v>8222</v>
      </c>
    </row>
    <row r="1688" spans="10:11" x14ac:dyDescent="0.2">
      <c r="J1688">
        <v>5000</v>
      </c>
      <c r="K1688" t="s">
        <v>8222</v>
      </c>
    </row>
    <row r="1689" spans="10:11" x14ac:dyDescent="0.2">
      <c r="J1689">
        <v>10000</v>
      </c>
      <c r="K1689" t="s">
        <v>8222</v>
      </c>
    </row>
    <row r="1690" spans="10:11" x14ac:dyDescent="0.2">
      <c r="J1690">
        <v>4000</v>
      </c>
      <c r="K1690" t="s">
        <v>8222</v>
      </c>
    </row>
    <row r="1691" spans="10:11" x14ac:dyDescent="0.2">
      <c r="J1691">
        <v>2400</v>
      </c>
      <c r="K1691" t="s">
        <v>8222</v>
      </c>
    </row>
    <row r="1692" spans="10:11" x14ac:dyDescent="0.2">
      <c r="J1692">
        <v>2500</v>
      </c>
      <c r="K1692" t="s">
        <v>8222</v>
      </c>
    </row>
    <row r="1693" spans="10:11" x14ac:dyDescent="0.2">
      <c r="J1693">
        <v>30000</v>
      </c>
      <c r="K1693" t="s">
        <v>8222</v>
      </c>
    </row>
    <row r="1694" spans="10:11" x14ac:dyDescent="0.2">
      <c r="J1694">
        <v>5000</v>
      </c>
      <c r="K1694" t="s">
        <v>8222</v>
      </c>
    </row>
    <row r="1695" spans="10:11" x14ac:dyDescent="0.2">
      <c r="J1695">
        <v>3000</v>
      </c>
      <c r="K1695" t="s">
        <v>8222</v>
      </c>
    </row>
    <row r="1696" spans="10:11" x14ac:dyDescent="0.2">
      <c r="J1696">
        <v>10000</v>
      </c>
      <c r="K1696" t="s">
        <v>8222</v>
      </c>
    </row>
    <row r="1697" spans="10:11" x14ac:dyDescent="0.2">
      <c r="J1697">
        <v>12000</v>
      </c>
      <c r="K1697" t="s">
        <v>8222</v>
      </c>
    </row>
    <row r="1698" spans="10:11" x14ac:dyDescent="0.2">
      <c r="J1698">
        <v>300000</v>
      </c>
      <c r="K1698" t="s">
        <v>8222</v>
      </c>
    </row>
    <row r="1699" spans="10:11" x14ac:dyDescent="0.2">
      <c r="J1699">
        <v>12500</v>
      </c>
      <c r="K1699" t="s">
        <v>8222</v>
      </c>
    </row>
    <row r="1700" spans="10:11" x14ac:dyDescent="0.2">
      <c r="J1700">
        <v>125000</v>
      </c>
      <c r="K1700" t="s">
        <v>8222</v>
      </c>
    </row>
    <row r="1701" spans="10:11" x14ac:dyDescent="0.2">
      <c r="J1701">
        <v>5105</v>
      </c>
      <c r="K1701" t="s">
        <v>8222</v>
      </c>
    </row>
    <row r="1702" spans="10:11" x14ac:dyDescent="0.2">
      <c r="J1702">
        <v>20000</v>
      </c>
      <c r="K1702" t="s">
        <v>8222</v>
      </c>
    </row>
    <row r="1703" spans="10:11" x14ac:dyDescent="0.2">
      <c r="J1703">
        <v>5050</v>
      </c>
      <c r="K1703" t="s">
        <v>8221</v>
      </c>
    </row>
    <row r="1704" spans="10:11" x14ac:dyDescent="0.2">
      <c r="J1704">
        <v>16500</v>
      </c>
      <c r="K1704" t="s">
        <v>8221</v>
      </c>
    </row>
    <row r="1705" spans="10:11" x14ac:dyDescent="0.2">
      <c r="J1705">
        <v>5000</v>
      </c>
      <c r="K1705" t="s">
        <v>8221</v>
      </c>
    </row>
    <row r="1706" spans="10:11" x14ac:dyDescent="0.2">
      <c r="J1706">
        <v>2000</v>
      </c>
      <c r="K1706" t="s">
        <v>8221</v>
      </c>
    </row>
    <row r="1707" spans="10:11" x14ac:dyDescent="0.2">
      <c r="J1707">
        <v>2000</v>
      </c>
      <c r="K1707" t="s">
        <v>8221</v>
      </c>
    </row>
    <row r="1708" spans="10:11" x14ac:dyDescent="0.2">
      <c r="J1708">
        <v>5500</v>
      </c>
      <c r="K1708" t="s">
        <v>8221</v>
      </c>
    </row>
    <row r="1709" spans="10:11" x14ac:dyDescent="0.2">
      <c r="J1709">
        <v>5000</v>
      </c>
      <c r="K1709" t="s">
        <v>8221</v>
      </c>
    </row>
    <row r="1710" spans="10:11" x14ac:dyDescent="0.2">
      <c r="J1710">
        <v>7000</v>
      </c>
      <c r="K1710" t="s">
        <v>8221</v>
      </c>
    </row>
    <row r="1711" spans="10:11" x14ac:dyDescent="0.2">
      <c r="J1711">
        <v>1750</v>
      </c>
      <c r="K1711" t="s">
        <v>8221</v>
      </c>
    </row>
    <row r="1712" spans="10:11" x14ac:dyDescent="0.2">
      <c r="J1712">
        <v>5000</v>
      </c>
      <c r="K1712" t="s">
        <v>8221</v>
      </c>
    </row>
    <row r="1713" spans="10:11" x14ac:dyDescent="0.2">
      <c r="J1713">
        <v>10000</v>
      </c>
      <c r="K1713" t="s">
        <v>8221</v>
      </c>
    </row>
    <row r="1714" spans="10:11" x14ac:dyDescent="0.2">
      <c r="J1714">
        <v>5000</v>
      </c>
      <c r="K1714" t="s">
        <v>8221</v>
      </c>
    </row>
    <row r="1715" spans="10:11" x14ac:dyDescent="0.2">
      <c r="J1715">
        <v>3000</v>
      </c>
      <c r="K1715" t="s">
        <v>8221</v>
      </c>
    </row>
    <row r="1716" spans="10:11" x14ac:dyDescent="0.2">
      <c r="J1716">
        <v>25000</v>
      </c>
      <c r="K1716" t="s">
        <v>8221</v>
      </c>
    </row>
    <row r="1717" spans="10:11" x14ac:dyDescent="0.2">
      <c r="J1717">
        <v>5000</v>
      </c>
      <c r="K1717" t="s">
        <v>8221</v>
      </c>
    </row>
    <row r="1718" spans="10:11" x14ac:dyDescent="0.2">
      <c r="J1718">
        <v>2000</v>
      </c>
      <c r="K1718" t="s">
        <v>8221</v>
      </c>
    </row>
    <row r="1719" spans="10:11" x14ac:dyDescent="0.2">
      <c r="J1719">
        <v>3265</v>
      </c>
      <c r="K1719" t="s">
        <v>8221</v>
      </c>
    </row>
    <row r="1720" spans="10:11" x14ac:dyDescent="0.2">
      <c r="J1720">
        <v>35000</v>
      </c>
      <c r="K1720" t="s">
        <v>8221</v>
      </c>
    </row>
    <row r="1721" spans="10:11" x14ac:dyDescent="0.2">
      <c r="J1721">
        <v>4000</v>
      </c>
      <c r="K1721" t="s">
        <v>8221</v>
      </c>
    </row>
    <row r="1722" spans="10:11" x14ac:dyDescent="0.2">
      <c r="J1722">
        <v>4000</v>
      </c>
      <c r="K1722" t="s">
        <v>8221</v>
      </c>
    </row>
    <row r="1723" spans="10:11" x14ac:dyDescent="0.2">
      <c r="J1723">
        <v>5000</v>
      </c>
      <c r="K1723" t="s">
        <v>8221</v>
      </c>
    </row>
    <row r="1724" spans="10:11" x14ac:dyDescent="0.2">
      <c r="J1724">
        <v>2880</v>
      </c>
      <c r="K1724" t="s">
        <v>8221</v>
      </c>
    </row>
    <row r="1725" spans="10:11" x14ac:dyDescent="0.2">
      <c r="J1725">
        <v>10000</v>
      </c>
      <c r="K1725" t="s">
        <v>8221</v>
      </c>
    </row>
    <row r="1726" spans="10:11" x14ac:dyDescent="0.2">
      <c r="J1726">
        <v>6000</v>
      </c>
      <c r="K1726" t="s">
        <v>8221</v>
      </c>
    </row>
    <row r="1727" spans="10:11" x14ac:dyDescent="0.2">
      <c r="J1727">
        <v>5500</v>
      </c>
      <c r="K1727" t="s">
        <v>8221</v>
      </c>
    </row>
    <row r="1728" spans="10:11" x14ac:dyDescent="0.2">
      <c r="J1728">
        <v>6500</v>
      </c>
      <c r="K1728" t="s">
        <v>8221</v>
      </c>
    </row>
    <row r="1729" spans="10:11" x14ac:dyDescent="0.2">
      <c r="J1729">
        <v>3000</v>
      </c>
      <c r="K1729" t="s">
        <v>8221</v>
      </c>
    </row>
    <row r="1730" spans="10:11" x14ac:dyDescent="0.2">
      <c r="J1730">
        <v>1250</v>
      </c>
      <c r="K1730" t="s">
        <v>8221</v>
      </c>
    </row>
    <row r="1731" spans="10:11" x14ac:dyDescent="0.2">
      <c r="J1731">
        <v>10000</v>
      </c>
      <c r="K1731" t="s">
        <v>8221</v>
      </c>
    </row>
    <row r="1732" spans="10:11" x14ac:dyDescent="0.2">
      <c r="J1732">
        <v>3000</v>
      </c>
      <c r="K1732" t="s">
        <v>8221</v>
      </c>
    </row>
    <row r="1733" spans="10:11" x14ac:dyDescent="0.2">
      <c r="J1733">
        <v>1000</v>
      </c>
      <c r="K1733" t="s">
        <v>8221</v>
      </c>
    </row>
    <row r="1734" spans="10:11" x14ac:dyDescent="0.2">
      <c r="J1734">
        <v>4000</v>
      </c>
      <c r="K1734" t="s">
        <v>8221</v>
      </c>
    </row>
    <row r="1735" spans="10:11" x14ac:dyDescent="0.2">
      <c r="J1735">
        <v>10000</v>
      </c>
      <c r="K1735" t="s">
        <v>8221</v>
      </c>
    </row>
    <row r="1736" spans="10:11" x14ac:dyDescent="0.2">
      <c r="J1736">
        <v>4500</v>
      </c>
      <c r="K1736" t="s">
        <v>8221</v>
      </c>
    </row>
    <row r="1737" spans="10:11" x14ac:dyDescent="0.2">
      <c r="J1737">
        <v>1000</v>
      </c>
      <c r="K1737" t="s">
        <v>8221</v>
      </c>
    </row>
    <row r="1738" spans="10:11" x14ac:dyDescent="0.2">
      <c r="J1738">
        <v>3000</v>
      </c>
      <c r="K1738" t="s">
        <v>8221</v>
      </c>
    </row>
    <row r="1739" spans="10:11" x14ac:dyDescent="0.2">
      <c r="J1739">
        <v>4000</v>
      </c>
      <c r="K1739" t="s">
        <v>8221</v>
      </c>
    </row>
    <row r="1740" spans="10:11" x14ac:dyDescent="0.2">
      <c r="J1740">
        <v>5000</v>
      </c>
      <c r="K1740" t="s">
        <v>8221</v>
      </c>
    </row>
    <row r="1741" spans="10:11" x14ac:dyDescent="0.2">
      <c r="J1741">
        <v>1000</v>
      </c>
      <c r="K1741" t="s">
        <v>8221</v>
      </c>
    </row>
    <row r="1742" spans="10:11" x14ac:dyDescent="0.2">
      <c r="J1742">
        <v>3000</v>
      </c>
      <c r="K1742" t="s">
        <v>8221</v>
      </c>
    </row>
    <row r="1743" spans="10:11" x14ac:dyDescent="0.2">
      <c r="J1743">
        <v>1200</v>
      </c>
      <c r="K1743" t="s">
        <v>8219</v>
      </c>
    </row>
    <row r="1744" spans="10:11" x14ac:dyDescent="0.2">
      <c r="J1744">
        <v>2000</v>
      </c>
      <c r="K1744" t="s">
        <v>8219</v>
      </c>
    </row>
    <row r="1745" spans="10:11" x14ac:dyDescent="0.2">
      <c r="J1745">
        <v>6000</v>
      </c>
      <c r="K1745" t="s">
        <v>8219</v>
      </c>
    </row>
    <row r="1746" spans="10:11" x14ac:dyDescent="0.2">
      <c r="J1746">
        <v>5500</v>
      </c>
      <c r="K1746" t="s">
        <v>8219</v>
      </c>
    </row>
    <row r="1747" spans="10:11" x14ac:dyDescent="0.2">
      <c r="J1747">
        <v>7000</v>
      </c>
      <c r="K1747" t="s">
        <v>8219</v>
      </c>
    </row>
    <row r="1748" spans="10:11" x14ac:dyDescent="0.2">
      <c r="J1748">
        <v>15000</v>
      </c>
      <c r="K1748" t="s">
        <v>8219</v>
      </c>
    </row>
    <row r="1749" spans="10:11" x14ac:dyDescent="0.2">
      <c r="J1749">
        <v>9000</v>
      </c>
      <c r="K1749" t="s">
        <v>8219</v>
      </c>
    </row>
    <row r="1750" spans="10:11" x14ac:dyDescent="0.2">
      <c r="J1750">
        <v>50000</v>
      </c>
      <c r="K1750" t="s">
        <v>8219</v>
      </c>
    </row>
    <row r="1751" spans="10:11" x14ac:dyDescent="0.2">
      <c r="J1751">
        <v>10050</v>
      </c>
      <c r="K1751" t="s">
        <v>8219</v>
      </c>
    </row>
    <row r="1752" spans="10:11" x14ac:dyDescent="0.2">
      <c r="J1752">
        <v>5000</v>
      </c>
      <c r="K1752" t="s">
        <v>8219</v>
      </c>
    </row>
    <row r="1753" spans="10:11" x14ac:dyDescent="0.2">
      <c r="J1753">
        <v>10000</v>
      </c>
      <c r="K1753" t="s">
        <v>8219</v>
      </c>
    </row>
    <row r="1754" spans="10:11" x14ac:dyDescent="0.2">
      <c r="J1754">
        <v>1200</v>
      </c>
      <c r="K1754" t="s">
        <v>8219</v>
      </c>
    </row>
    <row r="1755" spans="10:11" x14ac:dyDescent="0.2">
      <c r="J1755">
        <v>15000</v>
      </c>
      <c r="K1755" t="s">
        <v>8219</v>
      </c>
    </row>
    <row r="1756" spans="10:11" x14ac:dyDescent="0.2">
      <c r="J1756">
        <v>8500</v>
      </c>
      <c r="K1756" t="s">
        <v>8219</v>
      </c>
    </row>
    <row r="1757" spans="10:11" x14ac:dyDescent="0.2">
      <c r="J1757">
        <v>25</v>
      </c>
      <c r="K1757" t="s">
        <v>8219</v>
      </c>
    </row>
    <row r="1758" spans="10:11" x14ac:dyDescent="0.2">
      <c r="J1758">
        <v>5500</v>
      </c>
      <c r="K1758" t="s">
        <v>8219</v>
      </c>
    </row>
    <row r="1759" spans="10:11" x14ac:dyDescent="0.2">
      <c r="J1759">
        <v>5000</v>
      </c>
      <c r="K1759" t="s">
        <v>8219</v>
      </c>
    </row>
    <row r="1760" spans="10:11" x14ac:dyDescent="0.2">
      <c r="J1760">
        <v>1000</v>
      </c>
      <c r="K1760" t="s">
        <v>8219</v>
      </c>
    </row>
    <row r="1761" spans="10:11" x14ac:dyDescent="0.2">
      <c r="J1761">
        <v>5000</v>
      </c>
      <c r="K1761" t="s">
        <v>8219</v>
      </c>
    </row>
    <row r="1762" spans="10:11" x14ac:dyDescent="0.2">
      <c r="J1762">
        <v>5000</v>
      </c>
      <c r="K1762" t="s">
        <v>8219</v>
      </c>
    </row>
    <row r="1763" spans="10:11" x14ac:dyDescent="0.2">
      <c r="J1763">
        <v>100</v>
      </c>
      <c r="K1763" t="s">
        <v>8219</v>
      </c>
    </row>
    <row r="1764" spans="10:11" x14ac:dyDescent="0.2">
      <c r="J1764">
        <v>100</v>
      </c>
      <c r="K1764" t="s">
        <v>8219</v>
      </c>
    </row>
    <row r="1765" spans="10:11" x14ac:dyDescent="0.2">
      <c r="J1765">
        <v>12000</v>
      </c>
      <c r="K1765" t="s">
        <v>8219</v>
      </c>
    </row>
    <row r="1766" spans="10:11" x14ac:dyDescent="0.2">
      <c r="J1766">
        <v>11000</v>
      </c>
      <c r="K1766" t="s">
        <v>8221</v>
      </c>
    </row>
    <row r="1767" spans="10:11" x14ac:dyDescent="0.2">
      <c r="J1767">
        <v>12500</v>
      </c>
      <c r="K1767" t="s">
        <v>8221</v>
      </c>
    </row>
    <row r="1768" spans="10:11" x14ac:dyDescent="0.2">
      <c r="J1768">
        <v>1500</v>
      </c>
      <c r="K1768" t="s">
        <v>8221</v>
      </c>
    </row>
    <row r="1769" spans="10:11" x14ac:dyDescent="0.2">
      <c r="J1769">
        <v>5000</v>
      </c>
      <c r="K1769" t="s">
        <v>8221</v>
      </c>
    </row>
    <row r="1770" spans="10:11" x14ac:dyDescent="0.2">
      <c r="J1770">
        <v>5000</v>
      </c>
      <c r="K1770" t="s">
        <v>8221</v>
      </c>
    </row>
    <row r="1771" spans="10:11" x14ac:dyDescent="0.2">
      <c r="J1771">
        <v>40000</v>
      </c>
      <c r="K1771" t="s">
        <v>8221</v>
      </c>
    </row>
    <row r="1772" spans="10:11" x14ac:dyDescent="0.2">
      <c r="J1772">
        <v>24500</v>
      </c>
      <c r="K1772" t="s">
        <v>8221</v>
      </c>
    </row>
    <row r="1773" spans="10:11" x14ac:dyDescent="0.2">
      <c r="J1773">
        <v>4200</v>
      </c>
      <c r="K1773" t="s">
        <v>8221</v>
      </c>
    </row>
    <row r="1774" spans="10:11" x14ac:dyDescent="0.2">
      <c r="J1774">
        <v>5500</v>
      </c>
      <c r="K1774" t="s">
        <v>8221</v>
      </c>
    </row>
    <row r="1775" spans="10:11" x14ac:dyDescent="0.2">
      <c r="J1775">
        <v>30000</v>
      </c>
      <c r="K1775" t="s">
        <v>8221</v>
      </c>
    </row>
    <row r="1776" spans="10:11" x14ac:dyDescent="0.2">
      <c r="J1776">
        <v>2500</v>
      </c>
      <c r="K1776" t="s">
        <v>8221</v>
      </c>
    </row>
    <row r="1777" spans="10:11" x14ac:dyDescent="0.2">
      <c r="J1777">
        <v>32500</v>
      </c>
      <c r="K1777" t="s">
        <v>8221</v>
      </c>
    </row>
    <row r="1778" spans="10:11" x14ac:dyDescent="0.2">
      <c r="J1778">
        <v>5000</v>
      </c>
      <c r="K1778" t="s">
        <v>8221</v>
      </c>
    </row>
    <row r="1779" spans="10:11" x14ac:dyDescent="0.2">
      <c r="J1779">
        <v>4800</v>
      </c>
      <c r="K1779" t="s">
        <v>8221</v>
      </c>
    </row>
    <row r="1780" spans="10:11" x14ac:dyDescent="0.2">
      <c r="J1780">
        <v>50000</v>
      </c>
      <c r="K1780" t="s">
        <v>8221</v>
      </c>
    </row>
    <row r="1781" spans="10:11" x14ac:dyDescent="0.2">
      <c r="J1781">
        <v>11000</v>
      </c>
      <c r="K1781" t="s">
        <v>8221</v>
      </c>
    </row>
    <row r="1782" spans="10:11" x14ac:dyDescent="0.2">
      <c r="J1782">
        <v>30000</v>
      </c>
      <c r="K1782" t="s">
        <v>8221</v>
      </c>
    </row>
    <row r="1783" spans="10:11" x14ac:dyDescent="0.2">
      <c r="J1783">
        <v>5500</v>
      </c>
      <c r="K1783" t="s">
        <v>8221</v>
      </c>
    </row>
    <row r="1784" spans="10:11" x14ac:dyDescent="0.2">
      <c r="J1784">
        <v>35000</v>
      </c>
      <c r="K1784" t="s">
        <v>8221</v>
      </c>
    </row>
    <row r="1785" spans="10:11" x14ac:dyDescent="0.2">
      <c r="J1785">
        <v>40000</v>
      </c>
      <c r="K1785" t="s">
        <v>8221</v>
      </c>
    </row>
    <row r="1786" spans="10:11" x14ac:dyDescent="0.2">
      <c r="J1786">
        <v>5000</v>
      </c>
      <c r="K1786" t="s">
        <v>8221</v>
      </c>
    </row>
    <row r="1787" spans="10:11" x14ac:dyDescent="0.2">
      <c r="J1787">
        <v>24000</v>
      </c>
      <c r="K1787" t="s">
        <v>8221</v>
      </c>
    </row>
    <row r="1788" spans="10:11" x14ac:dyDescent="0.2">
      <c r="J1788">
        <v>1900</v>
      </c>
      <c r="K1788" t="s">
        <v>8221</v>
      </c>
    </row>
    <row r="1789" spans="10:11" x14ac:dyDescent="0.2">
      <c r="J1789">
        <v>10000</v>
      </c>
      <c r="K1789" t="s">
        <v>8221</v>
      </c>
    </row>
    <row r="1790" spans="10:11" x14ac:dyDescent="0.2">
      <c r="J1790">
        <v>5500</v>
      </c>
      <c r="K1790" t="s">
        <v>8221</v>
      </c>
    </row>
    <row r="1791" spans="10:11" x14ac:dyDescent="0.2">
      <c r="J1791">
        <v>8000</v>
      </c>
      <c r="K1791" t="s">
        <v>8221</v>
      </c>
    </row>
    <row r="1792" spans="10:11" x14ac:dyDescent="0.2">
      <c r="J1792">
        <v>33000</v>
      </c>
      <c r="K1792" t="s">
        <v>8221</v>
      </c>
    </row>
    <row r="1793" spans="10:11" x14ac:dyDescent="0.2">
      <c r="J1793">
        <v>3000</v>
      </c>
      <c r="K1793" t="s">
        <v>8221</v>
      </c>
    </row>
    <row r="1794" spans="10:11" x14ac:dyDescent="0.2">
      <c r="J1794">
        <v>25000</v>
      </c>
      <c r="K1794" t="s">
        <v>8221</v>
      </c>
    </row>
    <row r="1795" spans="10:11" x14ac:dyDescent="0.2">
      <c r="J1795">
        <v>3000</v>
      </c>
      <c r="K1795" t="s">
        <v>8221</v>
      </c>
    </row>
    <row r="1796" spans="10:11" x14ac:dyDescent="0.2">
      <c r="J1796">
        <v>9000</v>
      </c>
      <c r="K1796" t="s">
        <v>8221</v>
      </c>
    </row>
    <row r="1797" spans="10:11" x14ac:dyDescent="0.2">
      <c r="J1797">
        <v>28000</v>
      </c>
      <c r="K1797" t="s">
        <v>8221</v>
      </c>
    </row>
    <row r="1798" spans="10:11" x14ac:dyDescent="0.2">
      <c r="J1798">
        <v>19000</v>
      </c>
      <c r="K1798" t="s">
        <v>8221</v>
      </c>
    </row>
    <row r="1799" spans="10:11" x14ac:dyDescent="0.2">
      <c r="J1799">
        <v>10000</v>
      </c>
      <c r="K1799" t="s">
        <v>8221</v>
      </c>
    </row>
    <row r="1800" spans="10:11" x14ac:dyDescent="0.2">
      <c r="J1800">
        <v>16000</v>
      </c>
      <c r="K1800" t="s">
        <v>8221</v>
      </c>
    </row>
    <row r="1801" spans="10:11" x14ac:dyDescent="0.2">
      <c r="J1801">
        <v>4000</v>
      </c>
      <c r="K1801" t="s">
        <v>8221</v>
      </c>
    </row>
    <row r="1802" spans="10:11" x14ac:dyDescent="0.2">
      <c r="J1802">
        <v>46260</v>
      </c>
      <c r="K1802" t="s">
        <v>8221</v>
      </c>
    </row>
    <row r="1803" spans="10:11" x14ac:dyDescent="0.2">
      <c r="J1803">
        <v>17000</v>
      </c>
      <c r="K1803" t="s">
        <v>8221</v>
      </c>
    </row>
    <row r="1804" spans="10:11" x14ac:dyDescent="0.2">
      <c r="J1804">
        <v>3500</v>
      </c>
      <c r="K1804" t="s">
        <v>8221</v>
      </c>
    </row>
    <row r="1805" spans="10:11" x14ac:dyDescent="0.2">
      <c r="J1805">
        <v>17500</v>
      </c>
      <c r="K1805" t="s">
        <v>8221</v>
      </c>
    </row>
    <row r="1806" spans="10:11" x14ac:dyDescent="0.2">
      <c r="J1806">
        <v>15500</v>
      </c>
      <c r="K1806" t="s">
        <v>8221</v>
      </c>
    </row>
    <row r="1807" spans="10:11" x14ac:dyDescent="0.2">
      <c r="J1807">
        <v>22500</v>
      </c>
      <c r="K1807" t="s">
        <v>8221</v>
      </c>
    </row>
    <row r="1808" spans="10:11" x14ac:dyDescent="0.2">
      <c r="J1808">
        <v>20000</v>
      </c>
      <c r="K1808" t="s">
        <v>8221</v>
      </c>
    </row>
    <row r="1809" spans="10:11" x14ac:dyDescent="0.2">
      <c r="J1809">
        <v>5000</v>
      </c>
      <c r="K1809" t="s">
        <v>8221</v>
      </c>
    </row>
    <row r="1810" spans="10:11" x14ac:dyDescent="0.2">
      <c r="J1810">
        <v>28000</v>
      </c>
      <c r="K1810" t="s">
        <v>8221</v>
      </c>
    </row>
    <row r="1811" spans="10:11" x14ac:dyDescent="0.2">
      <c r="J1811">
        <v>3500</v>
      </c>
      <c r="K1811" t="s">
        <v>8221</v>
      </c>
    </row>
    <row r="1812" spans="10:11" x14ac:dyDescent="0.2">
      <c r="J1812">
        <v>450</v>
      </c>
      <c r="K1812" t="s">
        <v>8221</v>
      </c>
    </row>
    <row r="1813" spans="10:11" x14ac:dyDescent="0.2">
      <c r="J1813">
        <v>54000</v>
      </c>
      <c r="K1813" t="s">
        <v>8221</v>
      </c>
    </row>
    <row r="1814" spans="10:11" x14ac:dyDescent="0.2">
      <c r="J1814">
        <v>6500</v>
      </c>
      <c r="K1814" t="s">
        <v>8221</v>
      </c>
    </row>
    <row r="1815" spans="10:11" x14ac:dyDescent="0.2">
      <c r="J1815">
        <v>8750</v>
      </c>
      <c r="K1815" t="s">
        <v>8221</v>
      </c>
    </row>
    <row r="1816" spans="10:11" x14ac:dyDescent="0.2">
      <c r="J1816">
        <v>12000</v>
      </c>
      <c r="K1816" t="s">
        <v>8221</v>
      </c>
    </row>
    <row r="1817" spans="10:11" x14ac:dyDescent="0.2">
      <c r="J1817">
        <v>3000</v>
      </c>
      <c r="K1817" t="s">
        <v>8221</v>
      </c>
    </row>
    <row r="1818" spans="10:11" x14ac:dyDescent="0.2">
      <c r="J1818">
        <v>25000</v>
      </c>
      <c r="K1818" t="s">
        <v>8221</v>
      </c>
    </row>
    <row r="1819" spans="10:11" x14ac:dyDescent="0.2">
      <c r="J1819">
        <v>18000</v>
      </c>
      <c r="K1819" t="s">
        <v>8221</v>
      </c>
    </row>
    <row r="1820" spans="10:11" x14ac:dyDescent="0.2">
      <c r="J1820">
        <v>15000</v>
      </c>
      <c r="K1820" t="s">
        <v>8221</v>
      </c>
    </row>
    <row r="1821" spans="10:11" x14ac:dyDescent="0.2">
      <c r="J1821">
        <v>1200</v>
      </c>
      <c r="K1821" t="s">
        <v>8221</v>
      </c>
    </row>
    <row r="1822" spans="10:11" x14ac:dyDescent="0.2">
      <c r="J1822">
        <v>26000</v>
      </c>
      <c r="K1822" t="s">
        <v>8221</v>
      </c>
    </row>
    <row r="1823" spans="10:11" x14ac:dyDescent="0.2">
      <c r="J1823">
        <v>2500</v>
      </c>
      <c r="K1823" t="s">
        <v>8219</v>
      </c>
    </row>
    <row r="1824" spans="10:11" x14ac:dyDescent="0.2">
      <c r="J1824">
        <v>300</v>
      </c>
      <c r="K1824" t="s">
        <v>8219</v>
      </c>
    </row>
    <row r="1825" spans="10:11" x14ac:dyDescent="0.2">
      <c r="J1825">
        <v>700</v>
      </c>
      <c r="K1825" t="s">
        <v>8219</v>
      </c>
    </row>
    <row r="1826" spans="10:11" x14ac:dyDescent="0.2">
      <c r="J1826">
        <v>3000</v>
      </c>
      <c r="K1826" t="s">
        <v>8219</v>
      </c>
    </row>
    <row r="1827" spans="10:11" x14ac:dyDescent="0.2">
      <c r="J1827">
        <v>2000</v>
      </c>
      <c r="K1827" t="s">
        <v>8219</v>
      </c>
    </row>
    <row r="1828" spans="10:11" x14ac:dyDescent="0.2">
      <c r="J1828">
        <v>2000</v>
      </c>
      <c r="K1828" t="s">
        <v>8219</v>
      </c>
    </row>
    <row r="1829" spans="10:11" x14ac:dyDescent="0.2">
      <c r="J1829">
        <v>8000</v>
      </c>
      <c r="K1829" t="s">
        <v>8219</v>
      </c>
    </row>
    <row r="1830" spans="10:11" x14ac:dyDescent="0.2">
      <c r="J1830">
        <v>20000</v>
      </c>
      <c r="K1830" t="s">
        <v>8219</v>
      </c>
    </row>
    <row r="1831" spans="10:11" x14ac:dyDescent="0.2">
      <c r="J1831">
        <v>1500</v>
      </c>
      <c r="K1831" t="s">
        <v>8219</v>
      </c>
    </row>
    <row r="1832" spans="10:11" x14ac:dyDescent="0.2">
      <c r="J1832">
        <v>15000</v>
      </c>
      <c r="K1832" t="s">
        <v>8219</v>
      </c>
    </row>
    <row r="1833" spans="10:11" x14ac:dyDescent="0.2">
      <c r="J1833">
        <v>1000</v>
      </c>
      <c r="K1833" t="s">
        <v>8219</v>
      </c>
    </row>
    <row r="1834" spans="10:11" x14ac:dyDescent="0.2">
      <c r="J1834">
        <v>350</v>
      </c>
      <c r="K1834" t="s">
        <v>8219</v>
      </c>
    </row>
    <row r="1835" spans="10:11" x14ac:dyDescent="0.2">
      <c r="J1835">
        <v>400</v>
      </c>
      <c r="K1835" t="s">
        <v>8219</v>
      </c>
    </row>
    <row r="1836" spans="10:11" x14ac:dyDescent="0.2">
      <c r="J1836">
        <v>10000</v>
      </c>
      <c r="K1836" t="s">
        <v>8219</v>
      </c>
    </row>
    <row r="1837" spans="10:11" x14ac:dyDescent="0.2">
      <c r="J1837">
        <v>500</v>
      </c>
      <c r="K1837" t="s">
        <v>8219</v>
      </c>
    </row>
    <row r="1838" spans="10:11" x14ac:dyDescent="0.2">
      <c r="J1838">
        <v>5000</v>
      </c>
      <c r="K1838" t="s">
        <v>8219</v>
      </c>
    </row>
    <row r="1839" spans="10:11" x14ac:dyDescent="0.2">
      <c r="J1839">
        <v>600</v>
      </c>
      <c r="K1839" t="s">
        <v>8219</v>
      </c>
    </row>
    <row r="1840" spans="10:11" x14ac:dyDescent="0.2">
      <c r="J1840">
        <v>1000</v>
      </c>
      <c r="K1840" t="s">
        <v>8219</v>
      </c>
    </row>
    <row r="1841" spans="10:11" x14ac:dyDescent="0.2">
      <c r="J1841">
        <v>1000</v>
      </c>
      <c r="K1841" t="s">
        <v>8219</v>
      </c>
    </row>
    <row r="1842" spans="10:11" x14ac:dyDescent="0.2">
      <c r="J1842">
        <v>900</v>
      </c>
      <c r="K1842" t="s">
        <v>8219</v>
      </c>
    </row>
    <row r="1843" spans="10:11" x14ac:dyDescent="0.2">
      <c r="J1843">
        <v>2000</v>
      </c>
      <c r="K1843" t="s">
        <v>8219</v>
      </c>
    </row>
    <row r="1844" spans="10:11" x14ac:dyDescent="0.2">
      <c r="J1844">
        <v>2000</v>
      </c>
      <c r="K1844" t="s">
        <v>8219</v>
      </c>
    </row>
    <row r="1845" spans="10:11" x14ac:dyDescent="0.2">
      <c r="J1845">
        <v>10000</v>
      </c>
      <c r="K1845" t="s">
        <v>8219</v>
      </c>
    </row>
    <row r="1846" spans="10:11" x14ac:dyDescent="0.2">
      <c r="J1846">
        <v>1500</v>
      </c>
      <c r="K1846" t="s">
        <v>8219</v>
      </c>
    </row>
    <row r="1847" spans="10:11" x14ac:dyDescent="0.2">
      <c r="J1847">
        <v>1000</v>
      </c>
      <c r="K1847" t="s">
        <v>8219</v>
      </c>
    </row>
    <row r="1848" spans="10:11" x14ac:dyDescent="0.2">
      <c r="J1848">
        <v>15000</v>
      </c>
      <c r="K1848" t="s">
        <v>8219</v>
      </c>
    </row>
    <row r="1849" spans="10:11" x14ac:dyDescent="0.2">
      <c r="J1849">
        <v>2500</v>
      </c>
      <c r="K1849" t="s">
        <v>8219</v>
      </c>
    </row>
    <row r="1850" spans="10:11" x14ac:dyDescent="0.2">
      <c r="J1850">
        <v>3000</v>
      </c>
      <c r="K1850" t="s">
        <v>8219</v>
      </c>
    </row>
    <row r="1851" spans="10:11" x14ac:dyDescent="0.2">
      <c r="J1851">
        <v>300</v>
      </c>
      <c r="K1851" t="s">
        <v>8219</v>
      </c>
    </row>
    <row r="1852" spans="10:11" x14ac:dyDescent="0.2">
      <c r="J1852">
        <v>9000</v>
      </c>
      <c r="K1852" t="s">
        <v>8219</v>
      </c>
    </row>
    <row r="1853" spans="10:11" x14ac:dyDescent="0.2">
      <c r="J1853">
        <v>1300</v>
      </c>
      <c r="K1853" t="s">
        <v>8219</v>
      </c>
    </row>
    <row r="1854" spans="10:11" x14ac:dyDescent="0.2">
      <c r="J1854">
        <v>15000</v>
      </c>
      <c r="K1854" t="s">
        <v>8219</v>
      </c>
    </row>
    <row r="1855" spans="10:11" x14ac:dyDescent="0.2">
      <c r="J1855">
        <v>800</v>
      </c>
      <c r="K1855" t="s">
        <v>8219</v>
      </c>
    </row>
    <row r="1856" spans="10:11" x14ac:dyDescent="0.2">
      <c r="J1856">
        <v>15000</v>
      </c>
      <c r="K1856" t="s">
        <v>8219</v>
      </c>
    </row>
    <row r="1857" spans="10:11" x14ac:dyDescent="0.2">
      <c r="J1857">
        <v>8750</v>
      </c>
      <c r="K1857" t="s">
        <v>8219</v>
      </c>
    </row>
    <row r="1858" spans="10:11" x14ac:dyDescent="0.2">
      <c r="J1858">
        <v>2000</v>
      </c>
      <c r="K1858" t="s">
        <v>8219</v>
      </c>
    </row>
    <row r="1859" spans="10:11" x14ac:dyDescent="0.2">
      <c r="J1859">
        <v>3000</v>
      </c>
      <c r="K1859" t="s">
        <v>8219</v>
      </c>
    </row>
    <row r="1860" spans="10:11" x14ac:dyDescent="0.2">
      <c r="J1860">
        <v>5555.55</v>
      </c>
      <c r="K1860" t="s">
        <v>8219</v>
      </c>
    </row>
    <row r="1861" spans="10:11" x14ac:dyDescent="0.2">
      <c r="J1861">
        <v>3000</v>
      </c>
      <c r="K1861" t="s">
        <v>8219</v>
      </c>
    </row>
    <row r="1862" spans="10:11" x14ac:dyDescent="0.2">
      <c r="J1862">
        <v>750</v>
      </c>
      <c r="K1862" t="s">
        <v>8219</v>
      </c>
    </row>
    <row r="1863" spans="10:11" x14ac:dyDescent="0.2">
      <c r="J1863">
        <v>250000</v>
      </c>
      <c r="K1863" t="s">
        <v>8221</v>
      </c>
    </row>
    <row r="1864" spans="10:11" x14ac:dyDescent="0.2">
      <c r="J1864">
        <v>18000</v>
      </c>
      <c r="K1864" t="s">
        <v>8221</v>
      </c>
    </row>
    <row r="1865" spans="10:11" x14ac:dyDescent="0.2">
      <c r="J1865">
        <v>2500</v>
      </c>
      <c r="K1865" t="s">
        <v>8221</v>
      </c>
    </row>
    <row r="1866" spans="10:11" x14ac:dyDescent="0.2">
      <c r="J1866">
        <v>6500</v>
      </c>
      <c r="K1866" t="s">
        <v>8221</v>
      </c>
    </row>
    <row r="1867" spans="10:11" x14ac:dyDescent="0.2">
      <c r="J1867">
        <v>110000</v>
      </c>
      <c r="K1867" t="s">
        <v>8221</v>
      </c>
    </row>
    <row r="1868" spans="10:11" x14ac:dyDescent="0.2">
      <c r="J1868">
        <v>25000</v>
      </c>
      <c r="K1868" t="s">
        <v>8221</v>
      </c>
    </row>
    <row r="1869" spans="10:11" x14ac:dyDescent="0.2">
      <c r="J1869">
        <v>20000</v>
      </c>
      <c r="K1869" t="s">
        <v>8221</v>
      </c>
    </row>
    <row r="1870" spans="10:11" x14ac:dyDescent="0.2">
      <c r="J1870">
        <v>25000</v>
      </c>
      <c r="K1870" t="s">
        <v>8221</v>
      </c>
    </row>
    <row r="1871" spans="10:11" x14ac:dyDescent="0.2">
      <c r="J1871">
        <v>10000</v>
      </c>
      <c r="K1871" t="s">
        <v>8221</v>
      </c>
    </row>
    <row r="1872" spans="10:11" x14ac:dyDescent="0.2">
      <c r="J1872">
        <v>3500</v>
      </c>
      <c r="K1872" t="s">
        <v>8221</v>
      </c>
    </row>
    <row r="1873" spans="10:11" x14ac:dyDescent="0.2">
      <c r="J1873">
        <v>6500</v>
      </c>
      <c r="K1873" t="s">
        <v>8221</v>
      </c>
    </row>
    <row r="1874" spans="10:11" x14ac:dyDescent="0.2">
      <c r="J1874">
        <v>20000</v>
      </c>
      <c r="K1874" t="s">
        <v>8221</v>
      </c>
    </row>
    <row r="1875" spans="10:11" x14ac:dyDescent="0.2">
      <c r="J1875">
        <v>8000</v>
      </c>
      <c r="K1875" t="s">
        <v>8221</v>
      </c>
    </row>
    <row r="1876" spans="10:11" x14ac:dyDescent="0.2">
      <c r="J1876">
        <v>160000</v>
      </c>
      <c r="K1876" t="s">
        <v>8221</v>
      </c>
    </row>
    <row r="1877" spans="10:11" x14ac:dyDescent="0.2">
      <c r="J1877">
        <v>10000</v>
      </c>
      <c r="K1877" t="s">
        <v>8221</v>
      </c>
    </row>
    <row r="1878" spans="10:11" x14ac:dyDescent="0.2">
      <c r="J1878">
        <v>280</v>
      </c>
      <c r="K1878" t="s">
        <v>8221</v>
      </c>
    </row>
    <row r="1879" spans="10:11" x14ac:dyDescent="0.2">
      <c r="J1879">
        <v>60</v>
      </c>
      <c r="K1879" t="s">
        <v>8221</v>
      </c>
    </row>
    <row r="1880" spans="10:11" x14ac:dyDescent="0.2">
      <c r="J1880">
        <v>8000</v>
      </c>
      <c r="K1880" t="s">
        <v>8221</v>
      </c>
    </row>
    <row r="1881" spans="10:11" x14ac:dyDescent="0.2">
      <c r="J1881">
        <v>5000</v>
      </c>
      <c r="K1881" t="s">
        <v>8221</v>
      </c>
    </row>
    <row r="1882" spans="10:11" x14ac:dyDescent="0.2">
      <c r="J1882">
        <v>5000</v>
      </c>
      <c r="K1882" t="s">
        <v>8221</v>
      </c>
    </row>
    <row r="1883" spans="10:11" x14ac:dyDescent="0.2">
      <c r="J1883">
        <v>2000</v>
      </c>
      <c r="K1883" t="s">
        <v>8219</v>
      </c>
    </row>
    <row r="1884" spans="10:11" x14ac:dyDescent="0.2">
      <c r="J1884">
        <v>3350</v>
      </c>
      <c r="K1884" t="s">
        <v>8219</v>
      </c>
    </row>
    <row r="1885" spans="10:11" x14ac:dyDescent="0.2">
      <c r="J1885">
        <v>999</v>
      </c>
      <c r="K1885" t="s">
        <v>8219</v>
      </c>
    </row>
    <row r="1886" spans="10:11" x14ac:dyDescent="0.2">
      <c r="J1886">
        <v>1000</v>
      </c>
      <c r="K1886" t="s">
        <v>8219</v>
      </c>
    </row>
    <row r="1887" spans="10:11" x14ac:dyDescent="0.2">
      <c r="J1887">
        <v>4575</v>
      </c>
      <c r="K1887" t="s">
        <v>8219</v>
      </c>
    </row>
    <row r="1888" spans="10:11" x14ac:dyDescent="0.2">
      <c r="J1888">
        <v>1200</v>
      </c>
      <c r="K1888" t="s">
        <v>8219</v>
      </c>
    </row>
    <row r="1889" spans="10:11" x14ac:dyDescent="0.2">
      <c r="J1889">
        <v>3000</v>
      </c>
      <c r="K1889" t="s">
        <v>8219</v>
      </c>
    </row>
    <row r="1890" spans="10:11" x14ac:dyDescent="0.2">
      <c r="J1890">
        <v>2500</v>
      </c>
      <c r="K1890" t="s">
        <v>8219</v>
      </c>
    </row>
    <row r="1891" spans="10:11" x14ac:dyDescent="0.2">
      <c r="J1891">
        <v>2000</v>
      </c>
      <c r="K1891" t="s">
        <v>8219</v>
      </c>
    </row>
    <row r="1892" spans="10:11" x14ac:dyDescent="0.2">
      <c r="J1892">
        <v>12000</v>
      </c>
      <c r="K1892" t="s">
        <v>8219</v>
      </c>
    </row>
    <row r="1893" spans="10:11" x14ac:dyDescent="0.2">
      <c r="J1893">
        <v>10000</v>
      </c>
      <c r="K1893" t="s">
        <v>8219</v>
      </c>
    </row>
    <row r="1894" spans="10:11" x14ac:dyDescent="0.2">
      <c r="J1894">
        <v>500</v>
      </c>
      <c r="K1894" t="s">
        <v>8219</v>
      </c>
    </row>
    <row r="1895" spans="10:11" x14ac:dyDescent="0.2">
      <c r="J1895">
        <v>2500</v>
      </c>
      <c r="K1895" t="s">
        <v>8219</v>
      </c>
    </row>
    <row r="1896" spans="10:11" x14ac:dyDescent="0.2">
      <c r="J1896">
        <v>1000</v>
      </c>
      <c r="K1896" t="s">
        <v>8219</v>
      </c>
    </row>
    <row r="1897" spans="10:11" x14ac:dyDescent="0.2">
      <c r="J1897">
        <v>9072</v>
      </c>
      <c r="K1897" t="s">
        <v>8219</v>
      </c>
    </row>
    <row r="1898" spans="10:11" x14ac:dyDescent="0.2">
      <c r="J1898">
        <v>451</v>
      </c>
      <c r="K1898" t="s">
        <v>8219</v>
      </c>
    </row>
    <row r="1899" spans="10:11" x14ac:dyDescent="0.2">
      <c r="J1899">
        <v>6350</v>
      </c>
      <c r="K1899" t="s">
        <v>8219</v>
      </c>
    </row>
    <row r="1900" spans="10:11" x14ac:dyDescent="0.2">
      <c r="J1900">
        <v>1000</v>
      </c>
      <c r="K1900" t="s">
        <v>8219</v>
      </c>
    </row>
    <row r="1901" spans="10:11" x14ac:dyDescent="0.2">
      <c r="J1901">
        <v>900</v>
      </c>
      <c r="K1901" t="s">
        <v>8219</v>
      </c>
    </row>
    <row r="1902" spans="10:11" x14ac:dyDescent="0.2">
      <c r="J1902">
        <v>2500</v>
      </c>
      <c r="K1902" t="s">
        <v>8219</v>
      </c>
    </row>
    <row r="1903" spans="10:11" x14ac:dyDescent="0.2">
      <c r="J1903">
        <v>99000</v>
      </c>
      <c r="K1903" t="s">
        <v>8221</v>
      </c>
    </row>
    <row r="1904" spans="10:11" x14ac:dyDescent="0.2">
      <c r="J1904">
        <v>1000</v>
      </c>
      <c r="K1904" t="s">
        <v>8221</v>
      </c>
    </row>
    <row r="1905" spans="10:11" x14ac:dyDescent="0.2">
      <c r="J1905">
        <v>3000</v>
      </c>
      <c r="K1905" t="s">
        <v>8221</v>
      </c>
    </row>
    <row r="1906" spans="10:11" x14ac:dyDescent="0.2">
      <c r="J1906">
        <v>50000</v>
      </c>
      <c r="K1906" t="s">
        <v>8221</v>
      </c>
    </row>
    <row r="1907" spans="10:11" x14ac:dyDescent="0.2">
      <c r="J1907">
        <v>25000</v>
      </c>
      <c r="K1907" t="s">
        <v>8221</v>
      </c>
    </row>
    <row r="1908" spans="10:11" x14ac:dyDescent="0.2">
      <c r="J1908">
        <v>50000</v>
      </c>
      <c r="K1908" t="s">
        <v>8221</v>
      </c>
    </row>
    <row r="1909" spans="10:11" x14ac:dyDescent="0.2">
      <c r="J1909">
        <v>30000</v>
      </c>
      <c r="K1909" t="s">
        <v>8221</v>
      </c>
    </row>
    <row r="1910" spans="10:11" x14ac:dyDescent="0.2">
      <c r="J1910">
        <v>25000</v>
      </c>
      <c r="K1910" t="s">
        <v>8221</v>
      </c>
    </row>
    <row r="1911" spans="10:11" x14ac:dyDescent="0.2">
      <c r="J1911">
        <v>35000</v>
      </c>
      <c r="K1911" t="s">
        <v>8221</v>
      </c>
    </row>
    <row r="1912" spans="10:11" x14ac:dyDescent="0.2">
      <c r="J1912">
        <v>85000</v>
      </c>
      <c r="K1912" t="s">
        <v>8221</v>
      </c>
    </row>
    <row r="1913" spans="10:11" x14ac:dyDescent="0.2">
      <c r="J1913">
        <v>42500</v>
      </c>
      <c r="K1913" t="s">
        <v>8221</v>
      </c>
    </row>
    <row r="1914" spans="10:11" x14ac:dyDescent="0.2">
      <c r="J1914">
        <v>5000</v>
      </c>
      <c r="K1914" t="s">
        <v>8221</v>
      </c>
    </row>
    <row r="1915" spans="10:11" x14ac:dyDescent="0.2">
      <c r="J1915">
        <v>48000</v>
      </c>
      <c r="K1915" t="s">
        <v>8221</v>
      </c>
    </row>
    <row r="1916" spans="10:11" x14ac:dyDescent="0.2">
      <c r="J1916">
        <v>666</v>
      </c>
      <c r="K1916" t="s">
        <v>8221</v>
      </c>
    </row>
    <row r="1917" spans="10:11" x14ac:dyDescent="0.2">
      <c r="J1917">
        <v>500</v>
      </c>
      <c r="K1917" t="s">
        <v>8221</v>
      </c>
    </row>
    <row r="1918" spans="10:11" x14ac:dyDescent="0.2">
      <c r="J1918">
        <v>20000</v>
      </c>
      <c r="K1918" t="s">
        <v>8221</v>
      </c>
    </row>
    <row r="1919" spans="10:11" x14ac:dyDescent="0.2">
      <c r="J1919">
        <v>390000</v>
      </c>
      <c r="K1919" t="s">
        <v>8221</v>
      </c>
    </row>
    <row r="1920" spans="10:11" x14ac:dyDescent="0.2">
      <c r="J1920">
        <v>25000</v>
      </c>
      <c r="K1920" t="s">
        <v>8221</v>
      </c>
    </row>
    <row r="1921" spans="10:11" x14ac:dyDescent="0.2">
      <c r="J1921">
        <v>500</v>
      </c>
      <c r="K1921" t="s">
        <v>8221</v>
      </c>
    </row>
    <row r="1922" spans="10:11" x14ac:dyDescent="0.2">
      <c r="J1922">
        <v>10000</v>
      </c>
      <c r="K1922" t="s">
        <v>8221</v>
      </c>
    </row>
    <row r="1923" spans="10:11" x14ac:dyDescent="0.2">
      <c r="J1923">
        <v>1500</v>
      </c>
      <c r="K1923" t="s">
        <v>8219</v>
      </c>
    </row>
    <row r="1924" spans="10:11" x14ac:dyDescent="0.2">
      <c r="J1924">
        <v>2000</v>
      </c>
      <c r="K1924" t="s">
        <v>8219</v>
      </c>
    </row>
    <row r="1925" spans="10:11" x14ac:dyDescent="0.2">
      <c r="J1925">
        <v>125</v>
      </c>
      <c r="K1925" t="s">
        <v>8219</v>
      </c>
    </row>
    <row r="1926" spans="10:11" x14ac:dyDescent="0.2">
      <c r="J1926">
        <v>3000</v>
      </c>
      <c r="K1926" t="s">
        <v>8219</v>
      </c>
    </row>
    <row r="1927" spans="10:11" x14ac:dyDescent="0.2">
      <c r="J1927">
        <v>1500</v>
      </c>
      <c r="K1927" t="s">
        <v>8219</v>
      </c>
    </row>
    <row r="1928" spans="10:11" x14ac:dyDescent="0.2">
      <c r="J1928">
        <v>1500</v>
      </c>
      <c r="K1928" t="s">
        <v>8219</v>
      </c>
    </row>
    <row r="1929" spans="10:11" x14ac:dyDescent="0.2">
      <c r="J1929">
        <v>600</v>
      </c>
      <c r="K1929" t="s">
        <v>8219</v>
      </c>
    </row>
    <row r="1930" spans="10:11" x14ac:dyDescent="0.2">
      <c r="J1930">
        <v>2550</v>
      </c>
      <c r="K1930" t="s">
        <v>8219</v>
      </c>
    </row>
    <row r="1931" spans="10:11" x14ac:dyDescent="0.2">
      <c r="J1931">
        <v>3200</v>
      </c>
      <c r="K1931" t="s">
        <v>8219</v>
      </c>
    </row>
    <row r="1932" spans="10:11" x14ac:dyDescent="0.2">
      <c r="J1932">
        <v>1000</v>
      </c>
      <c r="K1932" t="s">
        <v>8219</v>
      </c>
    </row>
    <row r="1933" spans="10:11" x14ac:dyDescent="0.2">
      <c r="J1933">
        <v>2000</v>
      </c>
      <c r="K1933" t="s">
        <v>8219</v>
      </c>
    </row>
    <row r="1934" spans="10:11" x14ac:dyDescent="0.2">
      <c r="J1934">
        <v>5250</v>
      </c>
      <c r="K1934" t="s">
        <v>8219</v>
      </c>
    </row>
    <row r="1935" spans="10:11" x14ac:dyDescent="0.2">
      <c r="J1935">
        <v>6000</v>
      </c>
      <c r="K1935" t="s">
        <v>8219</v>
      </c>
    </row>
    <row r="1936" spans="10:11" x14ac:dyDescent="0.2">
      <c r="J1936">
        <v>5000</v>
      </c>
      <c r="K1936" t="s">
        <v>8219</v>
      </c>
    </row>
    <row r="1937" spans="10:11" x14ac:dyDescent="0.2">
      <c r="J1937">
        <v>2500</v>
      </c>
      <c r="K1937" t="s">
        <v>8219</v>
      </c>
    </row>
    <row r="1938" spans="10:11" x14ac:dyDescent="0.2">
      <c r="J1938">
        <v>7500</v>
      </c>
      <c r="K1938" t="s">
        <v>8219</v>
      </c>
    </row>
    <row r="1939" spans="10:11" x14ac:dyDescent="0.2">
      <c r="J1939">
        <v>600</v>
      </c>
      <c r="K1939" t="s">
        <v>8219</v>
      </c>
    </row>
    <row r="1940" spans="10:11" x14ac:dyDescent="0.2">
      <c r="J1940">
        <v>15000</v>
      </c>
      <c r="K1940" t="s">
        <v>8219</v>
      </c>
    </row>
    <row r="1941" spans="10:11" x14ac:dyDescent="0.2">
      <c r="J1941">
        <v>10000</v>
      </c>
      <c r="K1941" t="s">
        <v>8219</v>
      </c>
    </row>
    <row r="1942" spans="10:11" x14ac:dyDescent="0.2">
      <c r="J1942">
        <v>650</v>
      </c>
      <c r="K1942" t="s">
        <v>8219</v>
      </c>
    </row>
    <row r="1943" spans="10:11" x14ac:dyDescent="0.2">
      <c r="J1943">
        <v>250000</v>
      </c>
      <c r="K1943" t="s">
        <v>8219</v>
      </c>
    </row>
    <row r="1944" spans="10:11" x14ac:dyDescent="0.2">
      <c r="J1944">
        <v>6000</v>
      </c>
      <c r="K1944" t="s">
        <v>8219</v>
      </c>
    </row>
    <row r="1945" spans="10:11" x14ac:dyDescent="0.2">
      <c r="J1945">
        <v>10000</v>
      </c>
      <c r="K1945" t="s">
        <v>8219</v>
      </c>
    </row>
    <row r="1946" spans="10:11" x14ac:dyDescent="0.2">
      <c r="J1946">
        <v>40000</v>
      </c>
      <c r="K1946" t="s">
        <v>8219</v>
      </c>
    </row>
    <row r="1947" spans="10:11" x14ac:dyDescent="0.2">
      <c r="J1947">
        <v>100000</v>
      </c>
      <c r="K1947" t="s">
        <v>8219</v>
      </c>
    </row>
    <row r="1948" spans="10:11" x14ac:dyDescent="0.2">
      <c r="J1948">
        <v>7500</v>
      </c>
      <c r="K1948" t="s">
        <v>8219</v>
      </c>
    </row>
    <row r="1949" spans="10:11" x14ac:dyDescent="0.2">
      <c r="J1949">
        <v>800</v>
      </c>
      <c r="K1949" t="s">
        <v>8219</v>
      </c>
    </row>
    <row r="1950" spans="10:11" x14ac:dyDescent="0.2">
      <c r="J1950">
        <v>100000</v>
      </c>
      <c r="K1950" t="s">
        <v>8219</v>
      </c>
    </row>
    <row r="1951" spans="10:11" x14ac:dyDescent="0.2">
      <c r="J1951">
        <v>50000</v>
      </c>
      <c r="K1951" t="s">
        <v>8219</v>
      </c>
    </row>
    <row r="1952" spans="10:11" x14ac:dyDescent="0.2">
      <c r="J1952">
        <v>48000</v>
      </c>
      <c r="K1952" t="s">
        <v>8219</v>
      </c>
    </row>
    <row r="1953" spans="10:11" x14ac:dyDescent="0.2">
      <c r="J1953">
        <v>50000</v>
      </c>
      <c r="K1953" t="s">
        <v>8219</v>
      </c>
    </row>
    <row r="1954" spans="10:11" x14ac:dyDescent="0.2">
      <c r="J1954">
        <v>35000</v>
      </c>
      <c r="K1954" t="s">
        <v>8219</v>
      </c>
    </row>
    <row r="1955" spans="10:11" x14ac:dyDescent="0.2">
      <c r="J1955">
        <v>15000</v>
      </c>
      <c r="K1955" t="s">
        <v>8219</v>
      </c>
    </row>
    <row r="1956" spans="10:11" x14ac:dyDescent="0.2">
      <c r="J1956">
        <v>50000</v>
      </c>
      <c r="K1956" t="s">
        <v>8219</v>
      </c>
    </row>
    <row r="1957" spans="10:11" x14ac:dyDescent="0.2">
      <c r="J1957">
        <v>42000</v>
      </c>
      <c r="K1957" t="s">
        <v>8219</v>
      </c>
    </row>
    <row r="1958" spans="10:11" x14ac:dyDescent="0.2">
      <c r="J1958">
        <v>60000</v>
      </c>
      <c r="K1958" t="s">
        <v>8219</v>
      </c>
    </row>
    <row r="1959" spans="10:11" x14ac:dyDescent="0.2">
      <c r="J1959">
        <v>30000</v>
      </c>
      <c r="K1959" t="s">
        <v>8219</v>
      </c>
    </row>
    <row r="1960" spans="10:11" x14ac:dyDescent="0.2">
      <c r="J1960">
        <v>7000</v>
      </c>
      <c r="K1960" t="s">
        <v>8219</v>
      </c>
    </row>
    <row r="1961" spans="10:11" x14ac:dyDescent="0.2">
      <c r="J1961">
        <v>10000</v>
      </c>
      <c r="K1961" t="s">
        <v>8219</v>
      </c>
    </row>
    <row r="1962" spans="10:11" x14ac:dyDescent="0.2">
      <c r="J1962">
        <v>70000</v>
      </c>
      <c r="K1962" t="s">
        <v>8219</v>
      </c>
    </row>
    <row r="1963" spans="10:11" x14ac:dyDescent="0.2">
      <c r="J1963">
        <v>10000</v>
      </c>
      <c r="K1963" t="s">
        <v>8219</v>
      </c>
    </row>
    <row r="1964" spans="10:11" x14ac:dyDescent="0.2">
      <c r="J1964">
        <v>10000</v>
      </c>
      <c r="K1964" t="s">
        <v>8219</v>
      </c>
    </row>
    <row r="1965" spans="10:11" x14ac:dyDescent="0.2">
      <c r="J1965">
        <v>19000</v>
      </c>
      <c r="K1965" t="s">
        <v>8219</v>
      </c>
    </row>
    <row r="1966" spans="10:11" x14ac:dyDescent="0.2">
      <c r="J1966">
        <v>89200</v>
      </c>
      <c r="K1966" t="s">
        <v>8219</v>
      </c>
    </row>
    <row r="1967" spans="10:11" x14ac:dyDescent="0.2">
      <c r="J1967">
        <v>5000</v>
      </c>
      <c r="K1967" t="s">
        <v>8219</v>
      </c>
    </row>
    <row r="1968" spans="10:11" x14ac:dyDescent="0.2">
      <c r="J1968">
        <v>100000</v>
      </c>
      <c r="K1968" t="s">
        <v>8219</v>
      </c>
    </row>
    <row r="1969" spans="10:11" x14ac:dyDescent="0.2">
      <c r="J1969">
        <v>20000</v>
      </c>
      <c r="K1969" t="s">
        <v>8219</v>
      </c>
    </row>
    <row r="1970" spans="10:11" x14ac:dyDescent="0.2">
      <c r="J1970">
        <v>50000</v>
      </c>
      <c r="K1970" t="s">
        <v>8219</v>
      </c>
    </row>
    <row r="1971" spans="10:11" x14ac:dyDescent="0.2">
      <c r="J1971">
        <v>20000</v>
      </c>
      <c r="K1971" t="s">
        <v>8219</v>
      </c>
    </row>
    <row r="1972" spans="10:11" x14ac:dyDescent="0.2">
      <c r="J1972">
        <v>5000</v>
      </c>
      <c r="K1972" t="s">
        <v>8219</v>
      </c>
    </row>
    <row r="1973" spans="10:11" x14ac:dyDescent="0.2">
      <c r="J1973">
        <v>400000</v>
      </c>
      <c r="K1973" t="s">
        <v>8219</v>
      </c>
    </row>
    <row r="1974" spans="10:11" x14ac:dyDescent="0.2">
      <c r="J1974">
        <v>2500</v>
      </c>
      <c r="K1974" t="s">
        <v>8219</v>
      </c>
    </row>
    <row r="1975" spans="10:11" x14ac:dyDescent="0.2">
      <c r="J1975">
        <v>198000</v>
      </c>
      <c r="K1975" t="s">
        <v>8219</v>
      </c>
    </row>
    <row r="1976" spans="10:11" x14ac:dyDescent="0.2">
      <c r="J1976">
        <v>20000</v>
      </c>
      <c r="K1976" t="s">
        <v>8219</v>
      </c>
    </row>
    <row r="1977" spans="10:11" x14ac:dyDescent="0.2">
      <c r="J1977">
        <v>16000</v>
      </c>
      <c r="K1977" t="s">
        <v>8219</v>
      </c>
    </row>
    <row r="1978" spans="10:11" x14ac:dyDescent="0.2">
      <c r="J1978">
        <v>4000</v>
      </c>
      <c r="K1978" t="s">
        <v>8219</v>
      </c>
    </row>
    <row r="1979" spans="10:11" x14ac:dyDescent="0.2">
      <c r="J1979">
        <v>50000</v>
      </c>
      <c r="K1979" t="s">
        <v>8219</v>
      </c>
    </row>
    <row r="1980" spans="10:11" x14ac:dyDescent="0.2">
      <c r="J1980">
        <v>50000</v>
      </c>
      <c r="K1980" t="s">
        <v>8219</v>
      </c>
    </row>
    <row r="1981" spans="10:11" x14ac:dyDescent="0.2">
      <c r="J1981">
        <v>200000</v>
      </c>
      <c r="K1981" t="s">
        <v>8219</v>
      </c>
    </row>
    <row r="1982" spans="10:11" x14ac:dyDescent="0.2">
      <c r="J1982">
        <v>50000</v>
      </c>
      <c r="K1982" t="s">
        <v>8219</v>
      </c>
    </row>
    <row r="1983" spans="10:11" x14ac:dyDescent="0.2">
      <c r="J1983">
        <v>7500</v>
      </c>
      <c r="K1983" t="s">
        <v>8221</v>
      </c>
    </row>
    <row r="1984" spans="10:11" x14ac:dyDescent="0.2">
      <c r="J1984">
        <v>180000</v>
      </c>
      <c r="K1984" t="s">
        <v>8221</v>
      </c>
    </row>
    <row r="1985" spans="10:11" x14ac:dyDescent="0.2">
      <c r="J1985">
        <v>33000</v>
      </c>
      <c r="K1985" t="s">
        <v>8221</v>
      </c>
    </row>
    <row r="1986" spans="10:11" x14ac:dyDescent="0.2">
      <c r="J1986">
        <v>15000</v>
      </c>
      <c r="K1986" t="s">
        <v>8221</v>
      </c>
    </row>
    <row r="1987" spans="10:11" x14ac:dyDescent="0.2">
      <c r="J1987">
        <v>1600</v>
      </c>
      <c r="K1987" t="s">
        <v>8221</v>
      </c>
    </row>
    <row r="1988" spans="10:11" x14ac:dyDescent="0.2">
      <c r="J1988">
        <v>2000</v>
      </c>
      <c r="K1988" t="s">
        <v>8221</v>
      </c>
    </row>
    <row r="1989" spans="10:11" x14ac:dyDescent="0.2">
      <c r="J1989">
        <v>5500</v>
      </c>
      <c r="K1989" t="s">
        <v>8221</v>
      </c>
    </row>
    <row r="1990" spans="10:11" x14ac:dyDescent="0.2">
      <c r="J1990">
        <v>6000</v>
      </c>
      <c r="K1990" t="s">
        <v>8221</v>
      </c>
    </row>
    <row r="1991" spans="10:11" x14ac:dyDescent="0.2">
      <c r="J1991">
        <v>5000</v>
      </c>
      <c r="K1991" t="s">
        <v>8221</v>
      </c>
    </row>
    <row r="1992" spans="10:11" x14ac:dyDescent="0.2">
      <c r="J1992">
        <v>3000</v>
      </c>
      <c r="K1992" t="s">
        <v>8221</v>
      </c>
    </row>
    <row r="1993" spans="10:11" x14ac:dyDescent="0.2">
      <c r="J1993">
        <v>2000</v>
      </c>
      <c r="K1993" t="s">
        <v>8221</v>
      </c>
    </row>
    <row r="1994" spans="10:11" x14ac:dyDescent="0.2">
      <c r="J1994">
        <v>1500</v>
      </c>
      <c r="K1994" t="s">
        <v>8221</v>
      </c>
    </row>
    <row r="1995" spans="10:11" x14ac:dyDescent="0.2">
      <c r="J1995">
        <v>2000</v>
      </c>
      <c r="K1995" t="s">
        <v>8221</v>
      </c>
    </row>
    <row r="1996" spans="10:11" x14ac:dyDescent="0.2">
      <c r="J1996">
        <v>3200</v>
      </c>
      <c r="K1996" t="s">
        <v>8221</v>
      </c>
    </row>
    <row r="1997" spans="10:11" x14ac:dyDescent="0.2">
      <c r="J1997">
        <v>1000</v>
      </c>
      <c r="K1997" t="s">
        <v>8221</v>
      </c>
    </row>
    <row r="1998" spans="10:11" x14ac:dyDescent="0.2">
      <c r="J1998">
        <v>133800</v>
      </c>
      <c r="K1998" t="s">
        <v>8221</v>
      </c>
    </row>
    <row r="1999" spans="10:11" x14ac:dyDescent="0.2">
      <c r="J1999">
        <v>6500</v>
      </c>
      <c r="K1999" t="s">
        <v>8221</v>
      </c>
    </row>
    <row r="2000" spans="10:11" x14ac:dyDescent="0.2">
      <c r="J2000">
        <v>2500</v>
      </c>
      <c r="K2000" t="s">
        <v>8221</v>
      </c>
    </row>
    <row r="2001" spans="10:11" x14ac:dyDescent="0.2">
      <c r="J2001">
        <v>31000</v>
      </c>
      <c r="K2001" t="s">
        <v>8221</v>
      </c>
    </row>
    <row r="2002" spans="10:11" x14ac:dyDescent="0.2">
      <c r="J2002">
        <v>5000</v>
      </c>
      <c r="K2002" t="s">
        <v>8221</v>
      </c>
    </row>
    <row r="2003" spans="10:11" x14ac:dyDescent="0.2">
      <c r="J2003">
        <v>55000</v>
      </c>
      <c r="K2003" t="s">
        <v>8219</v>
      </c>
    </row>
    <row r="2004" spans="10:11" x14ac:dyDescent="0.2">
      <c r="J2004">
        <v>50000</v>
      </c>
      <c r="K2004" t="s">
        <v>8219</v>
      </c>
    </row>
    <row r="2005" spans="10:11" x14ac:dyDescent="0.2">
      <c r="J2005">
        <v>500</v>
      </c>
      <c r="K2005" t="s">
        <v>8219</v>
      </c>
    </row>
    <row r="2006" spans="10:11" x14ac:dyDescent="0.2">
      <c r="J2006">
        <v>50000</v>
      </c>
      <c r="K2006" t="s">
        <v>8219</v>
      </c>
    </row>
    <row r="2007" spans="10:11" x14ac:dyDescent="0.2">
      <c r="J2007">
        <v>30000</v>
      </c>
      <c r="K2007" t="s">
        <v>8219</v>
      </c>
    </row>
    <row r="2008" spans="10:11" x14ac:dyDescent="0.2">
      <c r="J2008">
        <v>50000</v>
      </c>
      <c r="K2008" t="s">
        <v>8219</v>
      </c>
    </row>
    <row r="2009" spans="10:11" x14ac:dyDescent="0.2">
      <c r="J2009">
        <v>10000</v>
      </c>
      <c r="K2009" t="s">
        <v>8219</v>
      </c>
    </row>
    <row r="2010" spans="10:11" x14ac:dyDescent="0.2">
      <c r="J2010">
        <v>1570.79</v>
      </c>
      <c r="K2010" t="s">
        <v>8219</v>
      </c>
    </row>
    <row r="2011" spans="10:11" x14ac:dyDescent="0.2">
      <c r="J2011">
        <v>50000</v>
      </c>
      <c r="K2011" t="s">
        <v>8219</v>
      </c>
    </row>
    <row r="2012" spans="10:11" x14ac:dyDescent="0.2">
      <c r="J2012">
        <v>30000</v>
      </c>
      <c r="K2012" t="s">
        <v>8219</v>
      </c>
    </row>
    <row r="2013" spans="10:11" x14ac:dyDescent="0.2">
      <c r="J2013">
        <v>50000</v>
      </c>
      <c r="K2013" t="s">
        <v>8219</v>
      </c>
    </row>
    <row r="2014" spans="10:11" x14ac:dyDescent="0.2">
      <c r="J2014">
        <v>5000</v>
      </c>
      <c r="K2014" t="s">
        <v>8219</v>
      </c>
    </row>
    <row r="2015" spans="10:11" x14ac:dyDescent="0.2">
      <c r="J2015">
        <v>160000</v>
      </c>
      <c r="K2015" t="s">
        <v>8219</v>
      </c>
    </row>
    <row r="2016" spans="10:11" x14ac:dyDescent="0.2">
      <c r="J2016">
        <v>30000</v>
      </c>
      <c r="K2016" t="s">
        <v>8219</v>
      </c>
    </row>
    <row r="2017" spans="10:11" x14ac:dyDescent="0.2">
      <c r="J2017">
        <v>7200</v>
      </c>
      <c r="K2017" t="s">
        <v>8219</v>
      </c>
    </row>
    <row r="2018" spans="10:11" x14ac:dyDescent="0.2">
      <c r="J2018">
        <v>10000</v>
      </c>
      <c r="K2018" t="s">
        <v>8219</v>
      </c>
    </row>
    <row r="2019" spans="10:11" x14ac:dyDescent="0.2">
      <c r="J2019">
        <v>25000</v>
      </c>
      <c r="K2019" t="s">
        <v>8219</v>
      </c>
    </row>
    <row r="2020" spans="10:11" x14ac:dyDescent="0.2">
      <c r="J2020">
        <v>65000</v>
      </c>
      <c r="K2020" t="s">
        <v>8219</v>
      </c>
    </row>
    <row r="2021" spans="10:11" x14ac:dyDescent="0.2">
      <c r="J2021">
        <v>40000</v>
      </c>
      <c r="K2021" t="s">
        <v>8219</v>
      </c>
    </row>
    <row r="2022" spans="10:11" x14ac:dyDescent="0.2">
      <c r="J2022">
        <v>1500</v>
      </c>
      <c r="K2022" t="s">
        <v>8219</v>
      </c>
    </row>
    <row r="2023" spans="10:11" x14ac:dyDescent="0.2">
      <c r="J2023">
        <v>5000</v>
      </c>
      <c r="K2023" t="s">
        <v>8219</v>
      </c>
    </row>
    <row r="2024" spans="10:11" x14ac:dyDescent="0.2">
      <c r="J2024">
        <v>100000</v>
      </c>
      <c r="K2024" t="s">
        <v>8219</v>
      </c>
    </row>
    <row r="2025" spans="10:11" x14ac:dyDescent="0.2">
      <c r="J2025">
        <v>100000</v>
      </c>
      <c r="K2025" t="s">
        <v>8219</v>
      </c>
    </row>
    <row r="2026" spans="10:11" x14ac:dyDescent="0.2">
      <c r="J2026">
        <v>4000</v>
      </c>
      <c r="K2026" t="s">
        <v>8219</v>
      </c>
    </row>
    <row r="2027" spans="10:11" x14ac:dyDescent="0.2">
      <c r="J2027">
        <v>80000</v>
      </c>
      <c r="K2027" t="s">
        <v>8219</v>
      </c>
    </row>
    <row r="2028" spans="10:11" x14ac:dyDescent="0.2">
      <c r="J2028">
        <v>25000</v>
      </c>
      <c r="K2028" t="s">
        <v>8219</v>
      </c>
    </row>
    <row r="2029" spans="10:11" x14ac:dyDescent="0.2">
      <c r="J2029">
        <v>100000</v>
      </c>
      <c r="K2029" t="s">
        <v>8219</v>
      </c>
    </row>
    <row r="2030" spans="10:11" x14ac:dyDescent="0.2">
      <c r="J2030">
        <v>3000</v>
      </c>
      <c r="K2030" t="s">
        <v>8219</v>
      </c>
    </row>
    <row r="2031" spans="10:11" x14ac:dyDescent="0.2">
      <c r="J2031">
        <v>2500</v>
      </c>
      <c r="K2031" t="s">
        <v>8219</v>
      </c>
    </row>
    <row r="2032" spans="10:11" x14ac:dyDescent="0.2">
      <c r="J2032">
        <v>32768</v>
      </c>
      <c r="K2032" t="s">
        <v>8219</v>
      </c>
    </row>
    <row r="2033" spans="10:11" x14ac:dyDescent="0.2">
      <c r="J2033">
        <v>50000</v>
      </c>
      <c r="K2033" t="s">
        <v>8219</v>
      </c>
    </row>
    <row r="2034" spans="10:11" x14ac:dyDescent="0.2">
      <c r="J2034">
        <v>25000</v>
      </c>
      <c r="K2034" t="s">
        <v>8219</v>
      </c>
    </row>
    <row r="2035" spans="10:11" x14ac:dyDescent="0.2">
      <c r="J2035">
        <v>25000</v>
      </c>
      <c r="K2035" t="s">
        <v>8219</v>
      </c>
    </row>
    <row r="2036" spans="10:11" x14ac:dyDescent="0.2">
      <c r="J2036">
        <v>78000</v>
      </c>
      <c r="K2036" t="s">
        <v>8219</v>
      </c>
    </row>
    <row r="2037" spans="10:11" x14ac:dyDescent="0.2">
      <c r="J2037">
        <v>80000</v>
      </c>
      <c r="K2037" t="s">
        <v>8219</v>
      </c>
    </row>
    <row r="2038" spans="10:11" x14ac:dyDescent="0.2">
      <c r="J2038">
        <v>30000</v>
      </c>
      <c r="K2038" t="s">
        <v>8219</v>
      </c>
    </row>
    <row r="2039" spans="10:11" x14ac:dyDescent="0.2">
      <c r="J2039">
        <v>10000</v>
      </c>
      <c r="K2039" t="s">
        <v>8219</v>
      </c>
    </row>
    <row r="2040" spans="10:11" x14ac:dyDescent="0.2">
      <c r="J2040">
        <v>8000</v>
      </c>
      <c r="K2040" t="s">
        <v>8219</v>
      </c>
    </row>
    <row r="2041" spans="10:11" x14ac:dyDescent="0.2">
      <c r="J2041">
        <v>125000</v>
      </c>
      <c r="K2041" t="s">
        <v>8219</v>
      </c>
    </row>
    <row r="2042" spans="10:11" x14ac:dyDescent="0.2">
      <c r="J2042">
        <v>3000</v>
      </c>
      <c r="K2042" t="s">
        <v>8219</v>
      </c>
    </row>
    <row r="2043" spans="10:11" x14ac:dyDescent="0.2">
      <c r="J2043">
        <v>9500</v>
      </c>
      <c r="K2043" t="s">
        <v>8219</v>
      </c>
    </row>
    <row r="2044" spans="10:11" x14ac:dyDescent="0.2">
      <c r="J2044">
        <v>10000</v>
      </c>
      <c r="K2044" t="s">
        <v>8219</v>
      </c>
    </row>
    <row r="2045" spans="10:11" x14ac:dyDescent="0.2">
      <c r="J2045">
        <v>1385</v>
      </c>
      <c r="K2045" t="s">
        <v>8219</v>
      </c>
    </row>
    <row r="2046" spans="10:11" x14ac:dyDescent="0.2">
      <c r="J2046">
        <v>15000</v>
      </c>
      <c r="K2046" t="s">
        <v>8219</v>
      </c>
    </row>
    <row r="2047" spans="10:11" x14ac:dyDescent="0.2">
      <c r="J2047">
        <v>4900</v>
      </c>
      <c r="K2047" t="s">
        <v>8219</v>
      </c>
    </row>
    <row r="2048" spans="10:11" x14ac:dyDescent="0.2">
      <c r="J2048">
        <v>10000</v>
      </c>
      <c r="K2048" t="s">
        <v>8219</v>
      </c>
    </row>
    <row r="2049" spans="10:11" x14ac:dyDescent="0.2">
      <c r="J2049">
        <v>98000</v>
      </c>
      <c r="K2049" t="s">
        <v>8219</v>
      </c>
    </row>
    <row r="2050" spans="10:11" x14ac:dyDescent="0.2">
      <c r="J2050">
        <v>85000</v>
      </c>
      <c r="K2050" t="s">
        <v>8219</v>
      </c>
    </row>
    <row r="2051" spans="10:11" x14ac:dyDescent="0.2">
      <c r="J2051">
        <v>50000</v>
      </c>
      <c r="K2051" t="s">
        <v>8219</v>
      </c>
    </row>
    <row r="2052" spans="10:11" x14ac:dyDescent="0.2">
      <c r="J2052">
        <v>10000</v>
      </c>
      <c r="K2052" t="s">
        <v>8219</v>
      </c>
    </row>
    <row r="2053" spans="10:11" x14ac:dyDescent="0.2">
      <c r="J2053">
        <v>8000</v>
      </c>
      <c r="K2053" t="s">
        <v>8219</v>
      </c>
    </row>
    <row r="2054" spans="10:11" x14ac:dyDescent="0.2">
      <c r="J2054">
        <v>50000</v>
      </c>
      <c r="K2054" t="s">
        <v>8219</v>
      </c>
    </row>
    <row r="2055" spans="10:11" x14ac:dyDescent="0.2">
      <c r="J2055">
        <v>5000</v>
      </c>
      <c r="K2055" t="s">
        <v>8219</v>
      </c>
    </row>
    <row r="2056" spans="10:11" x14ac:dyDescent="0.2">
      <c r="J2056">
        <v>35000</v>
      </c>
      <c r="K2056" t="s">
        <v>8219</v>
      </c>
    </row>
    <row r="2057" spans="10:11" x14ac:dyDescent="0.2">
      <c r="J2057">
        <v>6000</v>
      </c>
      <c r="K2057" t="s">
        <v>8219</v>
      </c>
    </row>
    <row r="2058" spans="10:11" x14ac:dyDescent="0.2">
      <c r="J2058">
        <v>50000</v>
      </c>
      <c r="K2058" t="s">
        <v>8219</v>
      </c>
    </row>
    <row r="2059" spans="10:11" x14ac:dyDescent="0.2">
      <c r="J2059">
        <v>15000</v>
      </c>
      <c r="K2059" t="s">
        <v>8219</v>
      </c>
    </row>
    <row r="2060" spans="10:11" x14ac:dyDescent="0.2">
      <c r="J2060">
        <v>2560</v>
      </c>
      <c r="K2060" t="s">
        <v>8219</v>
      </c>
    </row>
    <row r="2061" spans="10:11" x14ac:dyDescent="0.2">
      <c r="J2061">
        <v>30000</v>
      </c>
      <c r="K2061" t="s">
        <v>8219</v>
      </c>
    </row>
    <row r="2062" spans="10:11" x14ac:dyDescent="0.2">
      <c r="J2062">
        <v>25000</v>
      </c>
      <c r="K2062" t="s">
        <v>8219</v>
      </c>
    </row>
    <row r="2063" spans="10:11" x14ac:dyDescent="0.2">
      <c r="J2063">
        <v>5000</v>
      </c>
      <c r="K2063" t="s">
        <v>8219</v>
      </c>
    </row>
    <row r="2064" spans="10:11" x14ac:dyDescent="0.2">
      <c r="J2064">
        <v>100000</v>
      </c>
      <c r="K2064" t="s">
        <v>8219</v>
      </c>
    </row>
    <row r="2065" spans="10:11" x14ac:dyDescent="0.2">
      <c r="J2065">
        <v>4000</v>
      </c>
      <c r="K2065" t="s">
        <v>8219</v>
      </c>
    </row>
    <row r="2066" spans="10:11" x14ac:dyDescent="0.2">
      <c r="J2066">
        <v>261962</v>
      </c>
      <c r="K2066" t="s">
        <v>8219</v>
      </c>
    </row>
    <row r="2067" spans="10:11" x14ac:dyDescent="0.2">
      <c r="J2067">
        <v>40000</v>
      </c>
      <c r="K2067" t="s">
        <v>8219</v>
      </c>
    </row>
    <row r="2068" spans="10:11" x14ac:dyDescent="0.2">
      <c r="J2068">
        <v>2000</v>
      </c>
      <c r="K2068" t="s">
        <v>8219</v>
      </c>
    </row>
    <row r="2069" spans="10:11" x14ac:dyDescent="0.2">
      <c r="J2069">
        <v>495</v>
      </c>
      <c r="K2069" t="s">
        <v>8219</v>
      </c>
    </row>
    <row r="2070" spans="10:11" x14ac:dyDescent="0.2">
      <c r="J2070">
        <v>25000</v>
      </c>
      <c r="K2070" t="s">
        <v>8219</v>
      </c>
    </row>
    <row r="2071" spans="10:11" x14ac:dyDescent="0.2">
      <c r="J2071">
        <v>50000</v>
      </c>
      <c r="K2071" t="s">
        <v>8219</v>
      </c>
    </row>
    <row r="2072" spans="10:11" x14ac:dyDescent="0.2">
      <c r="J2072">
        <v>125000</v>
      </c>
      <c r="K2072" t="s">
        <v>8219</v>
      </c>
    </row>
    <row r="2073" spans="10:11" x14ac:dyDescent="0.2">
      <c r="J2073">
        <v>20000</v>
      </c>
      <c r="K2073" t="s">
        <v>8219</v>
      </c>
    </row>
    <row r="2074" spans="10:11" x14ac:dyDescent="0.2">
      <c r="J2074">
        <v>71500</v>
      </c>
      <c r="K2074" t="s">
        <v>8219</v>
      </c>
    </row>
    <row r="2075" spans="10:11" x14ac:dyDescent="0.2">
      <c r="J2075">
        <v>100000</v>
      </c>
      <c r="K2075" t="s">
        <v>8219</v>
      </c>
    </row>
    <row r="2076" spans="10:11" x14ac:dyDescent="0.2">
      <c r="J2076">
        <v>600</v>
      </c>
      <c r="K2076" t="s">
        <v>8219</v>
      </c>
    </row>
    <row r="2077" spans="10:11" x14ac:dyDescent="0.2">
      <c r="J2077">
        <v>9999</v>
      </c>
      <c r="K2077" t="s">
        <v>8219</v>
      </c>
    </row>
    <row r="2078" spans="10:11" x14ac:dyDescent="0.2">
      <c r="J2078">
        <v>179000</v>
      </c>
      <c r="K2078" t="s">
        <v>8219</v>
      </c>
    </row>
    <row r="2079" spans="10:11" x14ac:dyDescent="0.2">
      <c r="J2079">
        <v>50000</v>
      </c>
      <c r="K2079" t="s">
        <v>8219</v>
      </c>
    </row>
    <row r="2080" spans="10:11" x14ac:dyDescent="0.2">
      <c r="J2080">
        <v>20000</v>
      </c>
      <c r="K2080" t="s">
        <v>8219</v>
      </c>
    </row>
    <row r="2081" spans="10:11" x14ac:dyDescent="0.2">
      <c r="J2081">
        <v>10000</v>
      </c>
      <c r="K2081" t="s">
        <v>8219</v>
      </c>
    </row>
    <row r="2082" spans="10:11" x14ac:dyDescent="0.2">
      <c r="J2082">
        <v>1000</v>
      </c>
      <c r="K2082" t="s">
        <v>8219</v>
      </c>
    </row>
    <row r="2083" spans="10:11" x14ac:dyDescent="0.2">
      <c r="J2083">
        <v>3500</v>
      </c>
      <c r="K2083" t="s">
        <v>8219</v>
      </c>
    </row>
    <row r="2084" spans="10:11" x14ac:dyDescent="0.2">
      <c r="J2084">
        <v>1500</v>
      </c>
      <c r="K2084" t="s">
        <v>8219</v>
      </c>
    </row>
    <row r="2085" spans="10:11" x14ac:dyDescent="0.2">
      <c r="J2085">
        <v>750</v>
      </c>
      <c r="K2085" t="s">
        <v>8219</v>
      </c>
    </row>
    <row r="2086" spans="10:11" x14ac:dyDescent="0.2">
      <c r="J2086">
        <v>3000</v>
      </c>
      <c r="K2086" t="s">
        <v>8219</v>
      </c>
    </row>
    <row r="2087" spans="10:11" x14ac:dyDescent="0.2">
      <c r="J2087">
        <v>6000</v>
      </c>
      <c r="K2087" t="s">
        <v>8219</v>
      </c>
    </row>
    <row r="2088" spans="10:11" x14ac:dyDescent="0.2">
      <c r="J2088">
        <v>4000</v>
      </c>
      <c r="K2088" t="s">
        <v>8219</v>
      </c>
    </row>
    <row r="2089" spans="10:11" x14ac:dyDescent="0.2">
      <c r="J2089">
        <v>1500</v>
      </c>
      <c r="K2089" t="s">
        <v>8219</v>
      </c>
    </row>
    <row r="2090" spans="10:11" x14ac:dyDescent="0.2">
      <c r="J2090">
        <v>3000</v>
      </c>
      <c r="K2090" t="s">
        <v>8219</v>
      </c>
    </row>
    <row r="2091" spans="10:11" x14ac:dyDescent="0.2">
      <c r="J2091">
        <v>2500</v>
      </c>
      <c r="K2091" t="s">
        <v>8219</v>
      </c>
    </row>
    <row r="2092" spans="10:11" x14ac:dyDescent="0.2">
      <c r="J2092">
        <v>8000</v>
      </c>
      <c r="K2092" t="s">
        <v>8219</v>
      </c>
    </row>
    <row r="2093" spans="10:11" x14ac:dyDescent="0.2">
      <c r="J2093">
        <v>18000</v>
      </c>
      <c r="K2093" t="s">
        <v>8219</v>
      </c>
    </row>
    <row r="2094" spans="10:11" x14ac:dyDescent="0.2">
      <c r="J2094">
        <v>6000</v>
      </c>
      <c r="K2094" t="s">
        <v>8219</v>
      </c>
    </row>
    <row r="2095" spans="10:11" x14ac:dyDescent="0.2">
      <c r="J2095">
        <v>1500</v>
      </c>
      <c r="K2095" t="s">
        <v>8219</v>
      </c>
    </row>
    <row r="2096" spans="10:11" x14ac:dyDescent="0.2">
      <c r="J2096">
        <v>3500</v>
      </c>
      <c r="K2096" t="s">
        <v>8219</v>
      </c>
    </row>
    <row r="2097" spans="10:11" x14ac:dyDescent="0.2">
      <c r="J2097">
        <v>2500</v>
      </c>
      <c r="K2097" t="s">
        <v>8219</v>
      </c>
    </row>
    <row r="2098" spans="10:11" x14ac:dyDescent="0.2">
      <c r="J2098">
        <v>600</v>
      </c>
      <c r="K2098" t="s">
        <v>8219</v>
      </c>
    </row>
    <row r="2099" spans="10:11" x14ac:dyDescent="0.2">
      <c r="J2099">
        <v>3000</v>
      </c>
      <c r="K2099" t="s">
        <v>8219</v>
      </c>
    </row>
    <row r="2100" spans="10:11" x14ac:dyDescent="0.2">
      <c r="J2100">
        <v>6000</v>
      </c>
      <c r="K2100" t="s">
        <v>8219</v>
      </c>
    </row>
    <row r="2101" spans="10:11" x14ac:dyDescent="0.2">
      <c r="J2101">
        <v>3000</v>
      </c>
      <c r="K2101" t="s">
        <v>8219</v>
      </c>
    </row>
    <row r="2102" spans="10:11" x14ac:dyDescent="0.2">
      <c r="J2102">
        <v>600</v>
      </c>
      <c r="K2102" t="s">
        <v>8219</v>
      </c>
    </row>
    <row r="2103" spans="10:11" x14ac:dyDescent="0.2">
      <c r="J2103">
        <v>2000</v>
      </c>
      <c r="K2103" t="s">
        <v>8219</v>
      </c>
    </row>
    <row r="2104" spans="10:11" x14ac:dyDescent="0.2">
      <c r="J2104">
        <v>1000</v>
      </c>
      <c r="K2104" t="s">
        <v>8219</v>
      </c>
    </row>
    <row r="2105" spans="10:11" x14ac:dyDescent="0.2">
      <c r="J2105">
        <v>7777</v>
      </c>
      <c r="K2105" t="s">
        <v>8219</v>
      </c>
    </row>
    <row r="2106" spans="10:11" x14ac:dyDescent="0.2">
      <c r="J2106">
        <v>800</v>
      </c>
      <c r="K2106" t="s">
        <v>8219</v>
      </c>
    </row>
    <row r="2107" spans="10:11" x14ac:dyDescent="0.2">
      <c r="J2107">
        <v>2000</v>
      </c>
      <c r="K2107" t="s">
        <v>8219</v>
      </c>
    </row>
    <row r="2108" spans="10:11" x14ac:dyDescent="0.2">
      <c r="J2108">
        <v>2200</v>
      </c>
      <c r="K2108" t="s">
        <v>8219</v>
      </c>
    </row>
    <row r="2109" spans="10:11" x14ac:dyDescent="0.2">
      <c r="J2109">
        <v>2000</v>
      </c>
      <c r="K2109" t="s">
        <v>8219</v>
      </c>
    </row>
    <row r="2110" spans="10:11" x14ac:dyDescent="0.2">
      <c r="J2110">
        <v>16000</v>
      </c>
      <c r="K2110" t="s">
        <v>8219</v>
      </c>
    </row>
    <row r="2111" spans="10:11" x14ac:dyDescent="0.2">
      <c r="J2111">
        <v>4000</v>
      </c>
      <c r="K2111" t="s">
        <v>8219</v>
      </c>
    </row>
    <row r="2112" spans="10:11" x14ac:dyDescent="0.2">
      <c r="J2112">
        <v>2000</v>
      </c>
      <c r="K2112" t="s">
        <v>8219</v>
      </c>
    </row>
    <row r="2113" spans="10:11" x14ac:dyDescent="0.2">
      <c r="J2113">
        <v>2000</v>
      </c>
      <c r="K2113" t="s">
        <v>8219</v>
      </c>
    </row>
    <row r="2114" spans="10:11" x14ac:dyDescent="0.2">
      <c r="J2114">
        <v>300</v>
      </c>
      <c r="K2114" t="s">
        <v>8219</v>
      </c>
    </row>
    <row r="2115" spans="10:11" x14ac:dyDescent="0.2">
      <c r="J2115">
        <v>7000</v>
      </c>
      <c r="K2115" t="s">
        <v>8219</v>
      </c>
    </row>
    <row r="2116" spans="10:11" x14ac:dyDescent="0.2">
      <c r="J2116">
        <v>5000</v>
      </c>
      <c r="K2116" t="s">
        <v>8219</v>
      </c>
    </row>
    <row r="2117" spans="10:11" x14ac:dyDescent="0.2">
      <c r="J2117">
        <v>1500</v>
      </c>
      <c r="K2117" t="s">
        <v>8219</v>
      </c>
    </row>
    <row r="2118" spans="10:11" x14ac:dyDescent="0.2">
      <c r="J2118">
        <v>48000</v>
      </c>
      <c r="K2118" t="s">
        <v>8219</v>
      </c>
    </row>
    <row r="2119" spans="10:11" x14ac:dyDescent="0.2">
      <c r="J2119">
        <v>1200</v>
      </c>
      <c r="K2119" t="s">
        <v>8219</v>
      </c>
    </row>
    <row r="2120" spans="10:11" x14ac:dyDescent="0.2">
      <c r="J2120">
        <v>1000</v>
      </c>
      <c r="K2120" t="s">
        <v>8219</v>
      </c>
    </row>
    <row r="2121" spans="10:11" x14ac:dyDescent="0.2">
      <c r="J2121">
        <v>2000</v>
      </c>
      <c r="K2121" t="s">
        <v>8219</v>
      </c>
    </row>
    <row r="2122" spans="10:11" x14ac:dyDescent="0.2">
      <c r="J2122">
        <v>8000</v>
      </c>
      <c r="K2122" t="s">
        <v>8219</v>
      </c>
    </row>
    <row r="2123" spans="10:11" x14ac:dyDescent="0.2">
      <c r="J2123">
        <v>50000</v>
      </c>
      <c r="K2123" t="s">
        <v>8221</v>
      </c>
    </row>
    <row r="2124" spans="10:11" x14ac:dyDescent="0.2">
      <c r="J2124">
        <v>80000</v>
      </c>
      <c r="K2124" t="s">
        <v>8221</v>
      </c>
    </row>
    <row r="2125" spans="10:11" x14ac:dyDescent="0.2">
      <c r="J2125">
        <v>500</v>
      </c>
      <c r="K2125" t="s">
        <v>8221</v>
      </c>
    </row>
    <row r="2126" spans="10:11" x14ac:dyDescent="0.2">
      <c r="J2126">
        <v>1100</v>
      </c>
      <c r="K2126" t="s">
        <v>8221</v>
      </c>
    </row>
    <row r="2127" spans="10:11" x14ac:dyDescent="0.2">
      <c r="J2127">
        <v>60000</v>
      </c>
      <c r="K2127" t="s">
        <v>8221</v>
      </c>
    </row>
    <row r="2128" spans="10:11" x14ac:dyDescent="0.2">
      <c r="J2128">
        <v>20000</v>
      </c>
      <c r="K2128" t="s">
        <v>8221</v>
      </c>
    </row>
    <row r="2129" spans="10:11" x14ac:dyDescent="0.2">
      <c r="J2129">
        <v>28000</v>
      </c>
      <c r="K2129" t="s">
        <v>8221</v>
      </c>
    </row>
    <row r="2130" spans="10:11" x14ac:dyDescent="0.2">
      <c r="J2130">
        <v>15000</v>
      </c>
      <c r="K2130" t="s">
        <v>8221</v>
      </c>
    </row>
    <row r="2131" spans="10:11" x14ac:dyDescent="0.2">
      <c r="J2131">
        <v>2000</v>
      </c>
      <c r="K2131" t="s">
        <v>8221</v>
      </c>
    </row>
    <row r="2132" spans="10:11" x14ac:dyDescent="0.2">
      <c r="J2132">
        <v>42000</v>
      </c>
      <c r="K2132" t="s">
        <v>8221</v>
      </c>
    </row>
    <row r="2133" spans="10:11" x14ac:dyDescent="0.2">
      <c r="J2133">
        <v>500</v>
      </c>
      <c r="K2133" t="s">
        <v>8221</v>
      </c>
    </row>
    <row r="2134" spans="10:11" x14ac:dyDescent="0.2">
      <c r="J2134">
        <v>100000</v>
      </c>
      <c r="K2134" t="s">
        <v>8221</v>
      </c>
    </row>
    <row r="2135" spans="10:11" x14ac:dyDescent="0.2">
      <c r="J2135">
        <v>1000</v>
      </c>
      <c r="K2135" t="s">
        <v>8221</v>
      </c>
    </row>
    <row r="2136" spans="10:11" x14ac:dyDescent="0.2">
      <c r="J2136">
        <v>6000</v>
      </c>
      <c r="K2136" t="s">
        <v>8221</v>
      </c>
    </row>
    <row r="2137" spans="10:11" x14ac:dyDescent="0.2">
      <c r="J2137">
        <v>5000</v>
      </c>
      <c r="K2137" t="s">
        <v>8221</v>
      </c>
    </row>
    <row r="2138" spans="10:11" x14ac:dyDescent="0.2">
      <c r="J2138">
        <v>80000</v>
      </c>
      <c r="K2138" t="s">
        <v>8221</v>
      </c>
    </row>
    <row r="2139" spans="10:11" x14ac:dyDescent="0.2">
      <c r="J2139">
        <v>50000</v>
      </c>
      <c r="K2139" t="s">
        <v>8221</v>
      </c>
    </row>
    <row r="2140" spans="10:11" x14ac:dyDescent="0.2">
      <c r="J2140">
        <v>1000</v>
      </c>
      <c r="K2140" t="s">
        <v>8221</v>
      </c>
    </row>
    <row r="2141" spans="10:11" x14ac:dyDescent="0.2">
      <c r="J2141">
        <v>30000</v>
      </c>
      <c r="K2141" t="s">
        <v>8221</v>
      </c>
    </row>
    <row r="2142" spans="10:11" x14ac:dyDescent="0.2">
      <c r="J2142">
        <v>500000</v>
      </c>
      <c r="K2142" t="s">
        <v>8221</v>
      </c>
    </row>
    <row r="2143" spans="10:11" x14ac:dyDescent="0.2">
      <c r="J2143">
        <v>15000</v>
      </c>
      <c r="K2143" t="s">
        <v>8221</v>
      </c>
    </row>
    <row r="2144" spans="10:11" x14ac:dyDescent="0.2">
      <c r="J2144">
        <v>10500</v>
      </c>
      <c r="K2144" t="s">
        <v>8221</v>
      </c>
    </row>
    <row r="2145" spans="10:11" x14ac:dyDescent="0.2">
      <c r="J2145">
        <v>2000</v>
      </c>
      <c r="K2145" t="s">
        <v>8221</v>
      </c>
    </row>
    <row r="2146" spans="10:11" x14ac:dyDescent="0.2">
      <c r="J2146">
        <v>35500</v>
      </c>
      <c r="K2146" t="s">
        <v>8221</v>
      </c>
    </row>
    <row r="2147" spans="10:11" x14ac:dyDescent="0.2">
      <c r="J2147">
        <v>15000</v>
      </c>
      <c r="K2147" t="s">
        <v>8221</v>
      </c>
    </row>
    <row r="2148" spans="10:11" x14ac:dyDescent="0.2">
      <c r="J2148">
        <v>5000</v>
      </c>
      <c r="K2148" t="s">
        <v>8221</v>
      </c>
    </row>
    <row r="2149" spans="10:11" x14ac:dyDescent="0.2">
      <c r="J2149">
        <v>390000</v>
      </c>
      <c r="K2149" t="s">
        <v>8221</v>
      </c>
    </row>
    <row r="2150" spans="10:11" x14ac:dyDescent="0.2">
      <c r="J2150">
        <v>100</v>
      </c>
      <c r="K2150" t="s">
        <v>8221</v>
      </c>
    </row>
    <row r="2151" spans="10:11" x14ac:dyDescent="0.2">
      <c r="J2151">
        <v>2000</v>
      </c>
      <c r="K2151" t="s">
        <v>8221</v>
      </c>
    </row>
    <row r="2152" spans="10:11" x14ac:dyDescent="0.2">
      <c r="J2152">
        <v>50000</v>
      </c>
      <c r="K2152" t="s">
        <v>8221</v>
      </c>
    </row>
    <row r="2153" spans="10:11" x14ac:dyDescent="0.2">
      <c r="J2153">
        <v>45000</v>
      </c>
      <c r="K2153" t="s">
        <v>8221</v>
      </c>
    </row>
    <row r="2154" spans="10:11" x14ac:dyDescent="0.2">
      <c r="J2154">
        <v>30000</v>
      </c>
      <c r="K2154" t="s">
        <v>8221</v>
      </c>
    </row>
    <row r="2155" spans="10:11" x14ac:dyDescent="0.2">
      <c r="J2155">
        <v>372625</v>
      </c>
      <c r="K2155" t="s">
        <v>8221</v>
      </c>
    </row>
    <row r="2156" spans="10:11" x14ac:dyDescent="0.2">
      <c r="J2156">
        <v>250</v>
      </c>
      <c r="K2156" t="s">
        <v>8221</v>
      </c>
    </row>
    <row r="2157" spans="10:11" x14ac:dyDescent="0.2">
      <c r="J2157">
        <v>5000</v>
      </c>
      <c r="K2157" t="s">
        <v>8221</v>
      </c>
    </row>
    <row r="2158" spans="10:11" x14ac:dyDescent="0.2">
      <c r="J2158">
        <v>56000</v>
      </c>
      <c r="K2158" t="s">
        <v>8221</v>
      </c>
    </row>
    <row r="2159" spans="10:11" x14ac:dyDescent="0.2">
      <c r="J2159">
        <v>75000</v>
      </c>
      <c r="K2159" t="s">
        <v>8221</v>
      </c>
    </row>
    <row r="2160" spans="10:11" x14ac:dyDescent="0.2">
      <c r="J2160">
        <v>300000</v>
      </c>
      <c r="K2160" t="s">
        <v>8221</v>
      </c>
    </row>
    <row r="2161" spans="10:11" x14ac:dyDescent="0.2">
      <c r="J2161">
        <v>3600</v>
      </c>
      <c r="K2161" t="s">
        <v>8221</v>
      </c>
    </row>
    <row r="2162" spans="10:11" x14ac:dyDescent="0.2">
      <c r="J2162">
        <v>10000</v>
      </c>
      <c r="K2162" t="s">
        <v>8221</v>
      </c>
    </row>
    <row r="2163" spans="10:11" x14ac:dyDescent="0.2">
      <c r="J2163">
        <v>400</v>
      </c>
      <c r="K2163" t="s">
        <v>8219</v>
      </c>
    </row>
    <row r="2164" spans="10:11" x14ac:dyDescent="0.2">
      <c r="J2164">
        <v>4500</v>
      </c>
      <c r="K2164" t="s">
        <v>8219</v>
      </c>
    </row>
    <row r="2165" spans="10:11" x14ac:dyDescent="0.2">
      <c r="J2165">
        <v>2500</v>
      </c>
      <c r="K2165" t="s">
        <v>8219</v>
      </c>
    </row>
    <row r="2166" spans="10:11" x14ac:dyDescent="0.2">
      <c r="J2166">
        <v>5500</v>
      </c>
      <c r="K2166" t="s">
        <v>8219</v>
      </c>
    </row>
    <row r="2167" spans="10:11" x14ac:dyDescent="0.2">
      <c r="J2167">
        <v>2500</v>
      </c>
      <c r="K2167" t="s">
        <v>8219</v>
      </c>
    </row>
    <row r="2168" spans="10:11" x14ac:dyDescent="0.2">
      <c r="J2168">
        <v>2000</v>
      </c>
      <c r="K2168" t="s">
        <v>8219</v>
      </c>
    </row>
    <row r="2169" spans="10:11" x14ac:dyDescent="0.2">
      <c r="J2169">
        <v>150</v>
      </c>
      <c r="K2169" t="s">
        <v>8219</v>
      </c>
    </row>
    <row r="2170" spans="10:11" x14ac:dyDescent="0.2">
      <c r="J2170">
        <v>18000</v>
      </c>
      <c r="K2170" t="s">
        <v>8219</v>
      </c>
    </row>
    <row r="2171" spans="10:11" x14ac:dyDescent="0.2">
      <c r="J2171">
        <v>153</v>
      </c>
      <c r="K2171" t="s">
        <v>8219</v>
      </c>
    </row>
    <row r="2172" spans="10:11" x14ac:dyDescent="0.2">
      <c r="J2172">
        <v>350</v>
      </c>
      <c r="K2172" t="s">
        <v>8219</v>
      </c>
    </row>
    <row r="2173" spans="10:11" x14ac:dyDescent="0.2">
      <c r="J2173">
        <v>4000</v>
      </c>
      <c r="K2173" t="s">
        <v>8219</v>
      </c>
    </row>
    <row r="2174" spans="10:11" x14ac:dyDescent="0.2">
      <c r="J2174">
        <v>1000</v>
      </c>
      <c r="K2174" t="s">
        <v>8219</v>
      </c>
    </row>
    <row r="2175" spans="10:11" x14ac:dyDescent="0.2">
      <c r="J2175">
        <v>4200</v>
      </c>
      <c r="K2175" t="s">
        <v>8219</v>
      </c>
    </row>
    <row r="2176" spans="10:11" x14ac:dyDescent="0.2">
      <c r="J2176">
        <v>4000</v>
      </c>
      <c r="K2176" t="s">
        <v>8219</v>
      </c>
    </row>
    <row r="2177" spans="10:11" x14ac:dyDescent="0.2">
      <c r="J2177">
        <v>700</v>
      </c>
      <c r="K2177" t="s">
        <v>8219</v>
      </c>
    </row>
    <row r="2178" spans="10:11" x14ac:dyDescent="0.2">
      <c r="J2178">
        <v>5000</v>
      </c>
      <c r="K2178" t="s">
        <v>8219</v>
      </c>
    </row>
    <row r="2179" spans="10:11" x14ac:dyDescent="0.2">
      <c r="J2179">
        <v>2500</v>
      </c>
      <c r="K2179" t="s">
        <v>8219</v>
      </c>
    </row>
    <row r="2180" spans="10:11" x14ac:dyDescent="0.2">
      <c r="J2180">
        <v>25000</v>
      </c>
      <c r="K2180" t="s">
        <v>8219</v>
      </c>
    </row>
    <row r="2181" spans="10:11" x14ac:dyDescent="0.2">
      <c r="J2181">
        <v>1000</v>
      </c>
      <c r="K2181" t="s">
        <v>8219</v>
      </c>
    </row>
    <row r="2182" spans="10:11" x14ac:dyDescent="0.2">
      <c r="J2182">
        <v>5000</v>
      </c>
      <c r="K2182" t="s">
        <v>8219</v>
      </c>
    </row>
    <row r="2183" spans="10:11" x14ac:dyDescent="0.2">
      <c r="J2183">
        <v>2000</v>
      </c>
      <c r="K2183" t="s">
        <v>8219</v>
      </c>
    </row>
    <row r="2184" spans="10:11" x14ac:dyDescent="0.2">
      <c r="J2184">
        <v>3000</v>
      </c>
      <c r="K2184" t="s">
        <v>8219</v>
      </c>
    </row>
    <row r="2185" spans="10:11" x14ac:dyDescent="0.2">
      <c r="J2185">
        <v>1800</v>
      </c>
      <c r="K2185" t="s">
        <v>8219</v>
      </c>
    </row>
    <row r="2186" spans="10:11" x14ac:dyDescent="0.2">
      <c r="J2186">
        <v>10000</v>
      </c>
      <c r="K2186" t="s">
        <v>8219</v>
      </c>
    </row>
    <row r="2187" spans="10:11" x14ac:dyDescent="0.2">
      <c r="J2187">
        <v>5000</v>
      </c>
      <c r="K2187" t="s">
        <v>8219</v>
      </c>
    </row>
    <row r="2188" spans="10:11" x14ac:dyDescent="0.2">
      <c r="J2188">
        <v>20000</v>
      </c>
      <c r="K2188" t="s">
        <v>8219</v>
      </c>
    </row>
    <row r="2189" spans="10:11" x14ac:dyDescent="0.2">
      <c r="J2189">
        <v>20000</v>
      </c>
      <c r="K2189" t="s">
        <v>8219</v>
      </c>
    </row>
    <row r="2190" spans="10:11" x14ac:dyDescent="0.2">
      <c r="J2190">
        <v>5494</v>
      </c>
      <c r="K2190" t="s">
        <v>8219</v>
      </c>
    </row>
    <row r="2191" spans="10:11" x14ac:dyDescent="0.2">
      <c r="J2191">
        <v>1200</v>
      </c>
      <c r="K2191" t="s">
        <v>8219</v>
      </c>
    </row>
    <row r="2192" spans="10:11" x14ac:dyDescent="0.2">
      <c r="J2192">
        <v>19000</v>
      </c>
      <c r="K2192" t="s">
        <v>8219</v>
      </c>
    </row>
    <row r="2193" spans="10:11" x14ac:dyDescent="0.2">
      <c r="J2193">
        <v>750</v>
      </c>
      <c r="K2193" t="s">
        <v>8219</v>
      </c>
    </row>
    <row r="2194" spans="10:11" x14ac:dyDescent="0.2">
      <c r="J2194">
        <v>12000</v>
      </c>
      <c r="K2194" t="s">
        <v>8219</v>
      </c>
    </row>
    <row r="2195" spans="10:11" x14ac:dyDescent="0.2">
      <c r="J2195">
        <v>15000</v>
      </c>
      <c r="K2195" t="s">
        <v>8219</v>
      </c>
    </row>
    <row r="2196" spans="10:11" x14ac:dyDescent="0.2">
      <c r="J2196">
        <v>10000</v>
      </c>
      <c r="K2196" t="s">
        <v>8219</v>
      </c>
    </row>
    <row r="2197" spans="10:11" x14ac:dyDescent="0.2">
      <c r="J2197">
        <v>4600</v>
      </c>
      <c r="K2197" t="s">
        <v>8219</v>
      </c>
    </row>
    <row r="2198" spans="10:11" x14ac:dyDescent="0.2">
      <c r="J2198">
        <v>14000</v>
      </c>
      <c r="K2198" t="s">
        <v>8219</v>
      </c>
    </row>
    <row r="2199" spans="10:11" x14ac:dyDescent="0.2">
      <c r="J2199">
        <v>30000</v>
      </c>
      <c r="K2199" t="s">
        <v>8219</v>
      </c>
    </row>
    <row r="2200" spans="10:11" x14ac:dyDescent="0.2">
      <c r="J2200">
        <v>40000</v>
      </c>
      <c r="K2200" t="s">
        <v>8219</v>
      </c>
    </row>
    <row r="2201" spans="10:11" x14ac:dyDescent="0.2">
      <c r="J2201">
        <v>9000</v>
      </c>
      <c r="K2201" t="s">
        <v>8219</v>
      </c>
    </row>
    <row r="2202" spans="10:11" x14ac:dyDescent="0.2">
      <c r="J2202">
        <v>2000</v>
      </c>
      <c r="K2202" t="s">
        <v>8219</v>
      </c>
    </row>
    <row r="2203" spans="10:11" x14ac:dyDescent="0.2">
      <c r="J2203">
        <v>110</v>
      </c>
      <c r="K2203" t="s">
        <v>8219</v>
      </c>
    </row>
    <row r="2204" spans="10:11" x14ac:dyDescent="0.2">
      <c r="J2204">
        <v>4000</v>
      </c>
      <c r="K2204" t="s">
        <v>8219</v>
      </c>
    </row>
    <row r="2205" spans="10:11" x14ac:dyDescent="0.2">
      <c r="J2205">
        <v>2000</v>
      </c>
      <c r="K2205" t="s">
        <v>8219</v>
      </c>
    </row>
    <row r="2206" spans="10:11" x14ac:dyDescent="0.2">
      <c r="J2206">
        <v>1500</v>
      </c>
      <c r="K2206" t="s">
        <v>8219</v>
      </c>
    </row>
    <row r="2207" spans="10:11" x14ac:dyDescent="0.2">
      <c r="J2207">
        <v>750</v>
      </c>
      <c r="K2207" t="s">
        <v>8219</v>
      </c>
    </row>
    <row r="2208" spans="10:11" x14ac:dyDescent="0.2">
      <c r="J2208">
        <v>1100</v>
      </c>
      <c r="K2208" t="s">
        <v>8219</v>
      </c>
    </row>
    <row r="2209" spans="10:11" x14ac:dyDescent="0.2">
      <c r="J2209">
        <v>2000</v>
      </c>
      <c r="K2209" t="s">
        <v>8219</v>
      </c>
    </row>
    <row r="2210" spans="10:11" x14ac:dyDescent="0.2">
      <c r="J2210">
        <v>1000</v>
      </c>
      <c r="K2210" t="s">
        <v>8219</v>
      </c>
    </row>
    <row r="2211" spans="10:11" x14ac:dyDescent="0.2">
      <c r="J2211">
        <v>500</v>
      </c>
      <c r="K2211" t="s">
        <v>8219</v>
      </c>
    </row>
    <row r="2212" spans="10:11" x14ac:dyDescent="0.2">
      <c r="J2212">
        <v>4000</v>
      </c>
      <c r="K2212" t="s">
        <v>8219</v>
      </c>
    </row>
    <row r="2213" spans="10:11" x14ac:dyDescent="0.2">
      <c r="J2213">
        <v>2500</v>
      </c>
      <c r="K2213" t="s">
        <v>8219</v>
      </c>
    </row>
    <row r="2214" spans="10:11" x14ac:dyDescent="0.2">
      <c r="J2214">
        <v>6000</v>
      </c>
      <c r="K2214" t="s">
        <v>8219</v>
      </c>
    </row>
    <row r="2215" spans="10:11" x14ac:dyDescent="0.2">
      <c r="J2215">
        <v>5</v>
      </c>
      <c r="K2215" t="s">
        <v>8219</v>
      </c>
    </row>
    <row r="2216" spans="10:11" x14ac:dyDescent="0.2">
      <c r="J2216">
        <v>600</v>
      </c>
      <c r="K2216" t="s">
        <v>8219</v>
      </c>
    </row>
    <row r="2217" spans="10:11" x14ac:dyDescent="0.2">
      <c r="J2217">
        <v>550</v>
      </c>
      <c r="K2217" t="s">
        <v>8219</v>
      </c>
    </row>
    <row r="2218" spans="10:11" x14ac:dyDescent="0.2">
      <c r="J2218">
        <v>300</v>
      </c>
      <c r="K2218" t="s">
        <v>8219</v>
      </c>
    </row>
    <row r="2219" spans="10:11" x14ac:dyDescent="0.2">
      <c r="J2219">
        <v>420</v>
      </c>
      <c r="K2219" t="s">
        <v>8219</v>
      </c>
    </row>
    <row r="2220" spans="10:11" x14ac:dyDescent="0.2">
      <c r="J2220">
        <v>2000</v>
      </c>
      <c r="K2220" t="s">
        <v>8219</v>
      </c>
    </row>
    <row r="2221" spans="10:11" x14ac:dyDescent="0.2">
      <c r="J2221">
        <v>1000</v>
      </c>
      <c r="K2221" t="s">
        <v>8219</v>
      </c>
    </row>
    <row r="2222" spans="10:11" x14ac:dyDescent="0.2">
      <c r="J2222">
        <v>3500</v>
      </c>
      <c r="K2222" t="s">
        <v>8219</v>
      </c>
    </row>
    <row r="2223" spans="10:11" x14ac:dyDescent="0.2">
      <c r="J2223">
        <v>7500</v>
      </c>
      <c r="K2223" t="s">
        <v>8219</v>
      </c>
    </row>
    <row r="2224" spans="10:11" x14ac:dyDescent="0.2">
      <c r="J2224">
        <v>500</v>
      </c>
      <c r="K2224" t="s">
        <v>8219</v>
      </c>
    </row>
    <row r="2225" spans="10:11" x14ac:dyDescent="0.2">
      <c r="J2225">
        <v>19500</v>
      </c>
      <c r="K2225" t="s">
        <v>8219</v>
      </c>
    </row>
    <row r="2226" spans="10:11" x14ac:dyDescent="0.2">
      <c r="J2226">
        <v>10000</v>
      </c>
      <c r="K2226" t="s">
        <v>8219</v>
      </c>
    </row>
    <row r="2227" spans="10:11" x14ac:dyDescent="0.2">
      <c r="J2227">
        <v>21000</v>
      </c>
      <c r="K2227" t="s">
        <v>8219</v>
      </c>
    </row>
    <row r="2228" spans="10:11" x14ac:dyDescent="0.2">
      <c r="J2228">
        <v>18000</v>
      </c>
      <c r="K2228" t="s">
        <v>8219</v>
      </c>
    </row>
    <row r="2229" spans="10:11" x14ac:dyDescent="0.2">
      <c r="J2229">
        <v>13000</v>
      </c>
      <c r="K2229" t="s">
        <v>8219</v>
      </c>
    </row>
    <row r="2230" spans="10:11" x14ac:dyDescent="0.2">
      <c r="J2230">
        <v>1000</v>
      </c>
      <c r="K2230" t="s">
        <v>8219</v>
      </c>
    </row>
    <row r="2231" spans="10:11" x14ac:dyDescent="0.2">
      <c r="J2231">
        <v>8012</v>
      </c>
      <c r="K2231" t="s">
        <v>8219</v>
      </c>
    </row>
    <row r="2232" spans="10:11" x14ac:dyDescent="0.2">
      <c r="J2232">
        <v>8500</v>
      </c>
      <c r="K2232" t="s">
        <v>8219</v>
      </c>
    </row>
    <row r="2233" spans="10:11" x14ac:dyDescent="0.2">
      <c r="J2233">
        <v>2500</v>
      </c>
      <c r="K2233" t="s">
        <v>8219</v>
      </c>
    </row>
    <row r="2234" spans="10:11" x14ac:dyDescent="0.2">
      <c r="J2234">
        <v>5000</v>
      </c>
      <c r="K2234" t="s">
        <v>8219</v>
      </c>
    </row>
    <row r="2235" spans="10:11" x14ac:dyDescent="0.2">
      <c r="J2235">
        <v>2500</v>
      </c>
      <c r="K2235" t="s">
        <v>8219</v>
      </c>
    </row>
    <row r="2236" spans="10:11" x14ac:dyDescent="0.2">
      <c r="J2236">
        <v>100</v>
      </c>
      <c r="K2236" t="s">
        <v>8219</v>
      </c>
    </row>
    <row r="2237" spans="10:11" x14ac:dyDescent="0.2">
      <c r="J2237">
        <v>13000</v>
      </c>
      <c r="K2237" t="s">
        <v>8219</v>
      </c>
    </row>
    <row r="2238" spans="10:11" x14ac:dyDescent="0.2">
      <c r="J2238">
        <v>2800</v>
      </c>
      <c r="K2238" t="s">
        <v>8219</v>
      </c>
    </row>
    <row r="2239" spans="10:11" x14ac:dyDescent="0.2">
      <c r="J2239">
        <v>18000</v>
      </c>
      <c r="K2239" t="s">
        <v>8219</v>
      </c>
    </row>
    <row r="2240" spans="10:11" x14ac:dyDescent="0.2">
      <c r="J2240">
        <v>4000</v>
      </c>
      <c r="K2240" t="s">
        <v>8219</v>
      </c>
    </row>
    <row r="2241" spans="10:11" x14ac:dyDescent="0.2">
      <c r="J2241">
        <v>25000</v>
      </c>
      <c r="K2241" t="s">
        <v>8219</v>
      </c>
    </row>
    <row r="2242" spans="10:11" x14ac:dyDescent="0.2">
      <c r="J2242">
        <v>5000</v>
      </c>
      <c r="K2242" t="s">
        <v>8219</v>
      </c>
    </row>
    <row r="2243" spans="10:11" x14ac:dyDescent="0.2">
      <c r="J2243">
        <v>1000</v>
      </c>
      <c r="K2243" t="s">
        <v>8219</v>
      </c>
    </row>
    <row r="2244" spans="10:11" x14ac:dyDescent="0.2">
      <c r="J2244">
        <v>10000</v>
      </c>
      <c r="K2244" t="s">
        <v>8219</v>
      </c>
    </row>
    <row r="2245" spans="10:11" x14ac:dyDescent="0.2">
      <c r="J2245">
        <v>1</v>
      </c>
      <c r="K2245" t="s">
        <v>8219</v>
      </c>
    </row>
    <row r="2246" spans="10:11" x14ac:dyDescent="0.2">
      <c r="J2246">
        <v>5000</v>
      </c>
      <c r="K2246" t="s">
        <v>8219</v>
      </c>
    </row>
    <row r="2247" spans="10:11" x14ac:dyDescent="0.2">
      <c r="J2247">
        <v>4000</v>
      </c>
      <c r="K2247" t="s">
        <v>8219</v>
      </c>
    </row>
    <row r="2248" spans="10:11" x14ac:dyDescent="0.2">
      <c r="J2248">
        <v>2500</v>
      </c>
      <c r="K2248" t="s">
        <v>8219</v>
      </c>
    </row>
    <row r="2249" spans="10:11" x14ac:dyDescent="0.2">
      <c r="J2249">
        <v>18500</v>
      </c>
      <c r="K2249" t="s">
        <v>8219</v>
      </c>
    </row>
    <row r="2250" spans="10:11" x14ac:dyDescent="0.2">
      <c r="J2250">
        <v>7000</v>
      </c>
      <c r="K2250" t="s">
        <v>8219</v>
      </c>
    </row>
    <row r="2251" spans="10:11" x14ac:dyDescent="0.2">
      <c r="J2251">
        <v>3500</v>
      </c>
      <c r="K2251" t="s">
        <v>8219</v>
      </c>
    </row>
    <row r="2252" spans="10:11" x14ac:dyDescent="0.2">
      <c r="J2252">
        <v>25000</v>
      </c>
      <c r="K2252" t="s">
        <v>8219</v>
      </c>
    </row>
    <row r="2253" spans="10:11" x14ac:dyDescent="0.2">
      <c r="J2253">
        <v>8500</v>
      </c>
      <c r="K2253" t="s">
        <v>8219</v>
      </c>
    </row>
    <row r="2254" spans="10:11" x14ac:dyDescent="0.2">
      <c r="J2254">
        <v>9000</v>
      </c>
      <c r="K2254" t="s">
        <v>8219</v>
      </c>
    </row>
    <row r="2255" spans="10:11" x14ac:dyDescent="0.2">
      <c r="J2255">
        <v>8000</v>
      </c>
      <c r="K2255" t="s">
        <v>8219</v>
      </c>
    </row>
    <row r="2256" spans="10:11" x14ac:dyDescent="0.2">
      <c r="J2256">
        <v>500</v>
      </c>
      <c r="K2256" t="s">
        <v>8219</v>
      </c>
    </row>
    <row r="2257" spans="10:11" x14ac:dyDescent="0.2">
      <c r="J2257">
        <v>3950</v>
      </c>
      <c r="K2257" t="s">
        <v>8219</v>
      </c>
    </row>
    <row r="2258" spans="10:11" x14ac:dyDescent="0.2">
      <c r="J2258">
        <v>480</v>
      </c>
      <c r="K2258" t="s">
        <v>8219</v>
      </c>
    </row>
    <row r="2259" spans="10:11" x14ac:dyDescent="0.2">
      <c r="J2259">
        <v>2500</v>
      </c>
      <c r="K2259" t="s">
        <v>8219</v>
      </c>
    </row>
    <row r="2260" spans="10:11" x14ac:dyDescent="0.2">
      <c r="J2260">
        <v>2200</v>
      </c>
      <c r="K2260" t="s">
        <v>8219</v>
      </c>
    </row>
    <row r="2261" spans="10:11" x14ac:dyDescent="0.2">
      <c r="J2261">
        <v>1000</v>
      </c>
      <c r="K2261" t="s">
        <v>8219</v>
      </c>
    </row>
    <row r="2262" spans="10:11" x14ac:dyDescent="0.2">
      <c r="J2262">
        <v>2500</v>
      </c>
      <c r="K2262" t="s">
        <v>8219</v>
      </c>
    </row>
    <row r="2263" spans="10:11" x14ac:dyDescent="0.2">
      <c r="J2263">
        <v>1000</v>
      </c>
      <c r="K2263" t="s">
        <v>8219</v>
      </c>
    </row>
    <row r="2264" spans="10:11" x14ac:dyDescent="0.2">
      <c r="J2264">
        <v>3300</v>
      </c>
      <c r="K2264" t="s">
        <v>8219</v>
      </c>
    </row>
    <row r="2265" spans="10:11" x14ac:dyDescent="0.2">
      <c r="J2265">
        <v>7500</v>
      </c>
      <c r="K2265" t="s">
        <v>8219</v>
      </c>
    </row>
    <row r="2266" spans="10:11" x14ac:dyDescent="0.2">
      <c r="J2266">
        <v>6000</v>
      </c>
      <c r="K2266" t="s">
        <v>8219</v>
      </c>
    </row>
    <row r="2267" spans="10:11" x14ac:dyDescent="0.2">
      <c r="J2267">
        <v>200</v>
      </c>
      <c r="K2267" t="s">
        <v>8219</v>
      </c>
    </row>
    <row r="2268" spans="10:11" x14ac:dyDescent="0.2">
      <c r="J2268">
        <v>1500</v>
      </c>
      <c r="K2268" t="s">
        <v>8219</v>
      </c>
    </row>
    <row r="2269" spans="10:11" x14ac:dyDescent="0.2">
      <c r="J2269">
        <v>20000</v>
      </c>
      <c r="K2269" t="s">
        <v>8219</v>
      </c>
    </row>
    <row r="2270" spans="10:11" x14ac:dyDescent="0.2">
      <c r="J2270">
        <v>28000</v>
      </c>
      <c r="K2270" t="s">
        <v>8219</v>
      </c>
    </row>
    <row r="2271" spans="10:11" x14ac:dyDescent="0.2">
      <c r="J2271">
        <v>2500</v>
      </c>
      <c r="K2271" t="s">
        <v>8219</v>
      </c>
    </row>
    <row r="2272" spans="10:11" x14ac:dyDescent="0.2">
      <c r="J2272">
        <v>25000</v>
      </c>
      <c r="K2272" t="s">
        <v>8219</v>
      </c>
    </row>
    <row r="2273" spans="10:11" x14ac:dyDescent="0.2">
      <c r="J2273">
        <v>20000</v>
      </c>
      <c r="K2273" t="s">
        <v>8219</v>
      </c>
    </row>
    <row r="2274" spans="10:11" x14ac:dyDescent="0.2">
      <c r="J2274">
        <v>1000</v>
      </c>
      <c r="K2274" t="s">
        <v>8219</v>
      </c>
    </row>
    <row r="2275" spans="10:11" x14ac:dyDescent="0.2">
      <c r="J2275">
        <v>2500</v>
      </c>
      <c r="K2275" t="s">
        <v>8219</v>
      </c>
    </row>
    <row r="2276" spans="10:11" x14ac:dyDescent="0.2">
      <c r="J2276">
        <v>2500</v>
      </c>
      <c r="K2276" t="s">
        <v>8219</v>
      </c>
    </row>
    <row r="2277" spans="10:11" x14ac:dyDescent="0.2">
      <c r="J2277">
        <v>650</v>
      </c>
      <c r="K2277" t="s">
        <v>8219</v>
      </c>
    </row>
    <row r="2278" spans="10:11" x14ac:dyDescent="0.2">
      <c r="J2278">
        <v>4589</v>
      </c>
      <c r="K2278" t="s">
        <v>8219</v>
      </c>
    </row>
    <row r="2279" spans="10:11" x14ac:dyDescent="0.2">
      <c r="J2279">
        <v>8500</v>
      </c>
      <c r="K2279" t="s">
        <v>8219</v>
      </c>
    </row>
    <row r="2280" spans="10:11" x14ac:dyDescent="0.2">
      <c r="J2280">
        <v>2000</v>
      </c>
      <c r="K2280" t="s">
        <v>8219</v>
      </c>
    </row>
    <row r="2281" spans="10:11" x14ac:dyDescent="0.2">
      <c r="J2281">
        <v>1000</v>
      </c>
      <c r="K2281" t="s">
        <v>8219</v>
      </c>
    </row>
    <row r="2282" spans="10:11" x14ac:dyDescent="0.2">
      <c r="J2282">
        <v>9800</v>
      </c>
      <c r="K2282" t="s">
        <v>8219</v>
      </c>
    </row>
    <row r="2283" spans="10:11" x14ac:dyDescent="0.2">
      <c r="J2283">
        <v>300</v>
      </c>
      <c r="K2283" t="s">
        <v>8219</v>
      </c>
    </row>
    <row r="2284" spans="10:11" x14ac:dyDescent="0.2">
      <c r="J2284">
        <v>750</v>
      </c>
      <c r="K2284" t="s">
        <v>8219</v>
      </c>
    </row>
    <row r="2285" spans="10:11" x14ac:dyDescent="0.2">
      <c r="J2285">
        <v>3000</v>
      </c>
      <c r="K2285" t="s">
        <v>8219</v>
      </c>
    </row>
    <row r="2286" spans="10:11" x14ac:dyDescent="0.2">
      <c r="J2286">
        <v>6000</v>
      </c>
      <c r="K2286" t="s">
        <v>8219</v>
      </c>
    </row>
    <row r="2287" spans="10:11" x14ac:dyDescent="0.2">
      <c r="J2287">
        <v>3000</v>
      </c>
      <c r="K2287" t="s">
        <v>8219</v>
      </c>
    </row>
    <row r="2288" spans="10:11" x14ac:dyDescent="0.2">
      <c r="J2288">
        <v>1500</v>
      </c>
      <c r="K2288" t="s">
        <v>8219</v>
      </c>
    </row>
    <row r="2289" spans="10:11" x14ac:dyDescent="0.2">
      <c r="J2289">
        <v>4500</v>
      </c>
      <c r="K2289" t="s">
        <v>8219</v>
      </c>
    </row>
    <row r="2290" spans="10:11" x14ac:dyDescent="0.2">
      <c r="J2290">
        <v>1000</v>
      </c>
      <c r="K2290" t="s">
        <v>8219</v>
      </c>
    </row>
    <row r="2291" spans="10:11" x14ac:dyDescent="0.2">
      <c r="J2291">
        <v>1500</v>
      </c>
      <c r="K2291" t="s">
        <v>8219</v>
      </c>
    </row>
    <row r="2292" spans="10:11" x14ac:dyDescent="0.2">
      <c r="J2292">
        <v>1500</v>
      </c>
      <c r="K2292" t="s">
        <v>8219</v>
      </c>
    </row>
    <row r="2293" spans="10:11" x14ac:dyDescent="0.2">
      <c r="J2293">
        <v>2500</v>
      </c>
      <c r="K2293" t="s">
        <v>8219</v>
      </c>
    </row>
    <row r="2294" spans="10:11" x14ac:dyDescent="0.2">
      <c r="J2294">
        <v>2000</v>
      </c>
      <c r="K2294" t="s">
        <v>8219</v>
      </c>
    </row>
    <row r="2295" spans="10:11" x14ac:dyDescent="0.2">
      <c r="J2295">
        <v>850</v>
      </c>
      <c r="K2295" t="s">
        <v>8219</v>
      </c>
    </row>
    <row r="2296" spans="10:11" x14ac:dyDescent="0.2">
      <c r="J2296">
        <v>5000</v>
      </c>
      <c r="K2296" t="s">
        <v>8219</v>
      </c>
    </row>
    <row r="2297" spans="10:11" x14ac:dyDescent="0.2">
      <c r="J2297">
        <v>1200</v>
      </c>
      <c r="K2297" t="s">
        <v>8219</v>
      </c>
    </row>
    <row r="2298" spans="10:11" x14ac:dyDescent="0.2">
      <c r="J2298">
        <v>7000</v>
      </c>
      <c r="K2298" t="s">
        <v>8219</v>
      </c>
    </row>
    <row r="2299" spans="10:11" x14ac:dyDescent="0.2">
      <c r="J2299">
        <v>1000</v>
      </c>
      <c r="K2299" t="s">
        <v>8219</v>
      </c>
    </row>
    <row r="2300" spans="10:11" x14ac:dyDescent="0.2">
      <c r="J2300">
        <v>30000</v>
      </c>
      <c r="K2300" t="s">
        <v>8219</v>
      </c>
    </row>
    <row r="2301" spans="10:11" x14ac:dyDescent="0.2">
      <c r="J2301">
        <v>300</v>
      </c>
      <c r="K2301" t="s">
        <v>8219</v>
      </c>
    </row>
    <row r="2302" spans="10:11" x14ac:dyDescent="0.2">
      <c r="J2302">
        <v>800</v>
      </c>
      <c r="K2302" t="s">
        <v>8219</v>
      </c>
    </row>
    <row r="2303" spans="10:11" x14ac:dyDescent="0.2">
      <c r="J2303">
        <v>5000</v>
      </c>
      <c r="K2303" t="s">
        <v>8219</v>
      </c>
    </row>
    <row r="2304" spans="10:11" x14ac:dyDescent="0.2">
      <c r="J2304">
        <v>2300</v>
      </c>
      <c r="K2304" t="s">
        <v>8219</v>
      </c>
    </row>
    <row r="2305" spans="10:11" x14ac:dyDescent="0.2">
      <c r="J2305">
        <v>6450</v>
      </c>
      <c r="K2305" t="s">
        <v>8219</v>
      </c>
    </row>
    <row r="2306" spans="10:11" x14ac:dyDescent="0.2">
      <c r="J2306">
        <v>6000</v>
      </c>
      <c r="K2306" t="s">
        <v>8219</v>
      </c>
    </row>
    <row r="2307" spans="10:11" x14ac:dyDescent="0.2">
      <c r="J2307">
        <v>18000</v>
      </c>
      <c r="K2307" t="s">
        <v>8219</v>
      </c>
    </row>
    <row r="2308" spans="10:11" x14ac:dyDescent="0.2">
      <c r="J2308">
        <v>3500</v>
      </c>
      <c r="K2308" t="s">
        <v>8219</v>
      </c>
    </row>
    <row r="2309" spans="10:11" x14ac:dyDescent="0.2">
      <c r="J2309">
        <v>1964.47</v>
      </c>
      <c r="K2309" t="s">
        <v>8219</v>
      </c>
    </row>
    <row r="2310" spans="10:11" x14ac:dyDescent="0.2">
      <c r="J2310">
        <v>50000</v>
      </c>
      <c r="K2310" t="s">
        <v>8219</v>
      </c>
    </row>
    <row r="2311" spans="10:11" x14ac:dyDescent="0.2">
      <c r="J2311">
        <v>6000</v>
      </c>
      <c r="K2311" t="s">
        <v>8219</v>
      </c>
    </row>
    <row r="2312" spans="10:11" x14ac:dyDescent="0.2">
      <c r="J2312">
        <v>18500</v>
      </c>
      <c r="K2312" t="s">
        <v>8219</v>
      </c>
    </row>
    <row r="2313" spans="10:11" x14ac:dyDescent="0.2">
      <c r="J2313">
        <v>9000</v>
      </c>
      <c r="K2313" t="s">
        <v>8219</v>
      </c>
    </row>
    <row r="2314" spans="10:11" x14ac:dyDescent="0.2">
      <c r="J2314">
        <v>3000</v>
      </c>
      <c r="K2314" t="s">
        <v>8219</v>
      </c>
    </row>
    <row r="2315" spans="10:11" x14ac:dyDescent="0.2">
      <c r="J2315">
        <v>5000</v>
      </c>
      <c r="K2315" t="s">
        <v>8219</v>
      </c>
    </row>
    <row r="2316" spans="10:11" x14ac:dyDescent="0.2">
      <c r="J2316">
        <v>1200</v>
      </c>
      <c r="K2316" t="s">
        <v>8219</v>
      </c>
    </row>
    <row r="2317" spans="10:11" x14ac:dyDescent="0.2">
      <c r="J2317">
        <v>2500</v>
      </c>
      <c r="K2317" t="s">
        <v>8219</v>
      </c>
    </row>
    <row r="2318" spans="10:11" x14ac:dyDescent="0.2">
      <c r="J2318">
        <v>15000</v>
      </c>
      <c r="K2318" t="s">
        <v>8219</v>
      </c>
    </row>
    <row r="2319" spans="10:11" x14ac:dyDescent="0.2">
      <c r="J2319">
        <v>400</v>
      </c>
      <c r="K2319" t="s">
        <v>8219</v>
      </c>
    </row>
    <row r="2320" spans="10:11" x14ac:dyDescent="0.2">
      <c r="J2320">
        <v>5000</v>
      </c>
      <c r="K2320" t="s">
        <v>8219</v>
      </c>
    </row>
    <row r="2321" spans="10:11" x14ac:dyDescent="0.2">
      <c r="J2321">
        <v>3000</v>
      </c>
      <c r="K2321" t="s">
        <v>8219</v>
      </c>
    </row>
    <row r="2322" spans="10:11" x14ac:dyDescent="0.2">
      <c r="J2322">
        <v>5000</v>
      </c>
      <c r="K2322" t="s">
        <v>8219</v>
      </c>
    </row>
    <row r="2323" spans="10:11" x14ac:dyDescent="0.2">
      <c r="J2323">
        <v>10557</v>
      </c>
      <c r="K2323" t="s">
        <v>8222</v>
      </c>
    </row>
    <row r="2324" spans="10:11" x14ac:dyDescent="0.2">
      <c r="J2324">
        <v>2700</v>
      </c>
      <c r="K2324" t="s">
        <v>8222</v>
      </c>
    </row>
    <row r="2325" spans="10:11" x14ac:dyDescent="0.2">
      <c r="J2325">
        <v>250</v>
      </c>
      <c r="K2325" t="s">
        <v>8222</v>
      </c>
    </row>
    <row r="2326" spans="10:11" x14ac:dyDescent="0.2">
      <c r="J2326">
        <v>7500</v>
      </c>
      <c r="K2326" t="s">
        <v>8222</v>
      </c>
    </row>
    <row r="2327" spans="10:11" x14ac:dyDescent="0.2">
      <c r="J2327">
        <v>1000</v>
      </c>
      <c r="K2327" t="s">
        <v>8222</v>
      </c>
    </row>
    <row r="2328" spans="10:11" x14ac:dyDescent="0.2">
      <c r="J2328">
        <v>15000</v>
      </c>
      <c r="K2328" t="s">
        <v>8222</v>
      </c>
    </row>
    <row r="2329" spans="10:11" x14ac:dyDescent="0.2">
      <c r="J2329">
        <v>35000</v>
      </c>
      <c r="K2329" t="s">
        <v>8219</v>
      </c>
    </row>
    <row r="2330" spans="10:11" x14ac:dyDescent="0.2">
      <c r="J2330">
        <v>10000</v>
      </c>
      <c r="K2330" t="s">
        <v>8219</v>
      </c>
    </row>
    <row r="2331" spans="10:11" x14ac:dyDescent="0.2">
      <c r="J2331">
        <v>25000</v>
      </c>
      <c r="K2331" t="s">
        <v>8219</v>
      </c>
    </row>
    <row r="2332" spans="10:11" x14ac:dyDescent="0.2">
      <c r="J2332">
        <v>35000</v>
      </c>
      <c r="K2332" t="s">
        <v>8219</v>
      </c>
    </row>
    <row r="2333" spans="10:11" x14ac:dyDescent="0.2">
      <c r="J2333">
        <v>8000</v>
      </c>
      <c r="K2333" t="s">
        <v>8219</v>
      </c>
    </row>
    <row r="2334" spans="10:11" x14ac:dyDescent="0.2">
      <c r="J2334">
        <v>25000</v>
      </c>
      <c r="K2334" t="s">
        <v>8219</v>
      </c>
    </row>
    <row r="2335" spans="10:11" x14ac:dyDescent="0.2">
      <c r="J2335">
        <v>600</v>
      </c>
      <c r="K2335" t="s">
        <v>8219</v>
      </c>
    </row>
    <row r="2336" spans="10:11" x14ac:dyDescent="0.2">
      <c r="J2336">
        <v>4000</v>
      </c>
      <c r="K2336" t="s">
        <v>8219</v>
      </c>
    </row>
    <row r="2337" spans="10:11" x14ac:dyDescent="0.2">
      <c r="J2337">
        <v>25000</v>
      </c>
      <c r="K2337" t="s">
        <v>8219</v>
      </c>
    </row>
    <row r="2338" spans="10:11" x14ac:dyDescent="0.2">
      <c r="J2338">
        <v>20000</v>
      </c>
      <c r="K2338" t="s">
        <v>8219</v>
      </c>
    </row>
    <row r="2339" spans="10:11" x14ac:dyDescent="0.2">
      <c r="J2339">
        <v>12000</v>
      </c>
      <c r="K2339" t="s">
        <v>8219</v>
      </c>
    </row>
    <row r="2340" spans="10:11" x14ac:dyDescent="0.2">
      <c r="J2340">
        <v>15000</v>
      </c>
      <c r="K2340" t="s">
        <v>8219</v>
      </c>
    </row>
    <row r="2341" spans="10:11" x14ac:dyDescent="0.2">
      <c r="J2341">
        <v>25000</v>
      </c>
      <c r="K2341" t="s">
        <v>8219</v>
      </c>
    </row>
    <row r="2342" spans="10:11" x14ac:dyDescent="0.2">
      <c r="J2342">
        <v>40000</v>
      </c>
      <c r="K2342" t="s">
        <v>8219</v>
      </c>
    </row>
    <row r="2343" spans="10:11" x14ac:dyDescent="0.2">
      <c r="J2343">
        <v>5000</v>
      </c>
      <c r="K2343" t="s">
        <v>8220</v>
      </c>
    </row>
    <row r="2344" spans="10:11" x14ac:dyDescent="0.2">
      <c r="J2344">
        <v>5500</v>
      </c>
      <c r="K2344" t="s">
        <v>8220</v>
      </c>
    </row>
    <row r="2345" spans="10:11" x14ac:dyDescent="0.2">
      <c r="J2345">
        <v>10000</v>
      </c>
      <c r="K2345" t="s">
        <v>8220</v>
      </c>
    </row>
    <row r="2346" spans="10:11" x14ac:dyDescent="0.2">
      <c r="J2346">
        <v>1000</v>
      </c>
      <c r="K2346" t="s">
        <v>8220</v>
      </c>
    </row>
    <row r="2347" spans="10:11" x14ac:dyDescent="0.2">
      <c r="J2347">
        <v>3000</v>
      </c>
      <c r="K2347" t="s">
        <v>8220</v>
      </c>
    </row>
    <row r="2348" spans="10:11" x14ac:dyDescent="0.2">
      <c r="J2348">
        <v>60000</v>
      </c>
      <c r="K2348" t="s">
        <v>8220</v>
      </c>
    </row>
    <row r="2349" spans="10:11" x14ac:dyDescent="0.2">
      <c r="J2349">
        <v>1000</v>
      </c>
      <c r="K2349" t="s">
        <v>8220</v>
      </c>
    </row>
    <row r="2350" spans="10:11" x14ac:dyDescent="0.2">
      <c r="J2350">
        <v>70000</v>
      </c>
      <c r="K2350" t="s">
        <v>8220</v>
      </c>
    </row>
    <row r="2351" spans="10:11" x14ac:dyDescent="0.2">
      <c r="J2351">
        <v>474900</v>
      </c>
      <c r="K2351" t="s">
        <v>8220</v>
      </c>
    </row>
    <row r="2352" spans="10:11" x14ac:dyDescent="0.2">
      <c r="J2352">
        <v>50000</v>
      </c>
      <c r="K2352" t="s">
        <v>8220</v>
      </c>
    </row>
    <row r="2353" spans="10:11" x14ac:dyDescent="0.2">
      <c r="J2353">
        <v>18900</v>
      </c>
      <c r="K2353" t="s">
        <v>8220</v>
      </c>
    </row>
    <row r="2354" spans="10:11" x14ac:dyDescent="0.2">
      <c r="J2354">
        <v>2000</v>
      </c>
      <c r="K2354" t="s">
        <v>8220</v>
      </c>
    </row>
    <row r="2355" spans="10:11" x14ac:dyDescent="0.2">
      <c r="J2355">
        <v>1000</v>
      </c>
      <c r="K2355" t="s">
        <v>8220</v>
      </c>
    </row>
    <row r="2356" spans="10:11" x14ac:dyDescent="0.2">
      <c r="J2356">
        <v>35000</v>
      </c>
      <c r="K2356" t="s">
        <v>8220</v>
      </c>
    </row>
    <row r="2357" spans="10:11" x14ac:dyDescent="0.2">
      <c r="J2357">
        <v>8000</v>
      </c>
      <c r="K2357" t="s">
        <v>8220</v>
      </c>
    </row>
    <row r="2358" spans="10:11" x14ac:dyDescent="0.2">
      <c r="J2358">
        <v>10000</v>
      </c>
      <c r="K2358" t="s">
        <v>8220</v>
      </c>
    </row>
    <row r="2359" spans="10:11" x14ac:dyDescent="0.2">
      <c r="J2359">
        <v>27000</v>
      </c>
      <c r="K2359" t="s">
        <v>8220</v>
      </c>
    </row>
    <row r="2360" spans="10:11" x14ac:dyDescent="0.2">
      <c r="J2360">
        <v>1500</v>
      </c>
      <c r="K2360" t="s">
        <v>8220</v>
      </c>
    </row>
    <row r="2361" spans="10:11" x14ac:dyDescent="0.2">
      <c r="J2361">
        <v>7500</v>
      </c>
      <c r="K2361" t="s">
        <v>8220</v>
      </c>
    </row>
    <row r="2362" spans="10:11" x14ac:dyDescent="0.2">
      <c r="J2362">
        <v>5000</v>
      </c>
      <c r="K2362" t="s">
        <v>8220</v>
      </c>
    </row>
    <row r="2363" spans="10:11" x14ac:dyDescent="0.2">
      <c r="J2363">
        <v>200</v>
      </c>
      <c r="K2363" t="s">
        <v>8220</v>
      </c>
    </row>
    <row r="2364" spans="10:11" x14ac:dyDescent="0.2">
      <c r="J2364">
        <v>420</v>
      </c>
      <c r="K2364" t="s">
        <v>8220</v>
      </c>
    </row>
    <row r="2365" spans="10:11" x14ac:dyDescent="0.2">
      <c r="J2365">
        <v>175000</v>
      </c>
      <c r="K2365" t="s">
        <v>8220</v>
      </c>
    </row>
    <row r="2366" spans="10:11" x14ac:dyDescent="0.2">
      <c r="J2366">
        <v>128</v>
      </c>
      <c r="K2366" t="s">
        <v>8220</v>
      </c>
    </row>
    <row r="2367" spans="10:11" x14ac:dyDescent="0.2">
      <c r="J2367">
        <v>1000</v>
      </c>
      <c r="K2367" t="s">
        <v>8220</v>
      </c>
    </row>
    <row r="2368" spans="10:11" x14ac:dyDescent="0.2">
      <c r="J2368">
        <v>25000</v>
      </c>
      <c r="K2368" t="s">
        <v>8220</v>
      </c>
    </row>
    <row r="2369" spans="10:11" x14ac:dyDescent="0.2">
      <c r="J2369">
        <v>50000</v>
      </c>
      <c r="K2369" t="s">
        <v>8220</v>
      </c>
    </row>
    <row r="2370" spans="10:11" x14ac:dyDescent="0.2">
      <c r="J2370">
        <v>40000</v>
      </c>
      <c r="K2370" t="s">
        <v>8220</v>
      </c>
    </row>
    <row r="2371" spans="10:11" x14ac:dyDescent="0.2">
      <c r="J2371">
        <v>25000</v>
      </c>
      <c r="K2371" t="s">
        <v>8220</v>
      </c>
    </row>
    <row r="2372" spans="10:11" x14ac:dyDescent="0.2">
      <c r="J2372">
        <v>25000</v>
      </c>
      <c r="K2372" t="s">
        <v>8220</v>
      </c>
    </row>
    <row r="2373" spans="10:11" x14ac:dyDescent="0.2">
      <c r="J2373">
        <v>2000</v>
      </c>
      <c r="K2373" t="s">
        <v>8220</v>
      </c>
    </row>
    <row r="2374" spans="10:11" x14ac:dyDescent="0.2">
      <c r="J2374">
        <v>5500</v>
      </c>
      <c r="K2374" t="s">
        <v>8220</v>
      </c>
    </row>
    <row r="2375" spans="10:11" x14ac:dyDescent="0.2">
      <c r="J2375">
        <v>850000</v>
      </c>
      <c r="K2375" t="s">
        <v>8220</v>
      </c>
    </row>
    <row r="2376" spans="10:11" x14ac:dyDescent="0.2">
      <c r="J2376">
        <v>22000</v>
      </c>
      <c r="K2376" t="s">
        <v>8220</v>
      </c>
    </row>
    <row r="2377" spans="10:11" x14ac:dyDescent="0.2">
      <c r="J2377">
        <v>10000</v>
      </c>
      <c r="K2377" t="s">
        <v>8220</v>
      </c>
    </row>
    <row r="2378" spans="10:11" x14ac:dyDescent="0.2">
      <c r="J2378">
        <v>3000</v>
      </c>
      <c r="K2378" t="s">
        <v>8220</v>
      </c>
    </row>
    <row r="2379" spans="10:11" x14ac:dyDescent="0.2">
      <c r="J2379">
        <v>2500</v>
      </c>
      <c r="K2379" t="s">
        <v>8220</v>
      </c>
    </row>
    <row r="2380" spans="10:11" x14ac:dyDescent="0.2">
      <c r="J2380">
        <v>110000</v>
      </c>
      <c r="K2380" t="s">
        <v>8220</v>
      </c>
    </row>
    <row r="2381" spans="10:11" x14ac:dyDescent="0.2">
      <c r="J2381">
        <v>30000</v>
      </c>
      <c r="K2381" t="s">
        <v>8220</v>
      </c>
    </row>
    <row r="2382" spans="10:11" x14ac:dyDescent="0.2">
      <c r="J2382">
        <v>15000</v>
      </c>
      <c r="K2382" t="s">
        <v>8220</v>
      </c>
    </row>
    <row r="2383" spans="10:11" x14ac:dyDescent="0.2">
      <c r="J2383">
        <v>86350</v>
      </c>
      <c r="K2383" t="s">
        <v>8220</v>
      </c>
    </row>
    <row r="2384" spans="10:11" x14ac:dyDescent="0.2">
      <c r="J2384">
        <v>3000</v>
      </c>
      <c r="K2384" t="s">
        <v>8220</v>
      </c>
    </row>
    <row r="2385" spans="10:11" x14ac:dyDescent="0.2">
      <c r="J2385">
        <v>10000</v>
      </c>
      <c r="K2385" t="s">
        <v>8220</v>
      </c>
    </row>
    <row r="2386" spans="10:11" x14ac:dyDescent="0.2">
      <c r="J2386">
        <v>1000</v>
      </c>
      <c r="K2386" t="s">
        <v>8220</v>
      </c>
    </row>
    <row r="2387" spans="10:11" x14ac:dyDescent="0.2">
      <c r="J2387">
        <v>65000</v>
      </c>
      <c r="K2387" t="s">
        <v>8220</v>
      </c>
    </row>
    <row r="2388" spans="10:11" x14ac:dyDescent="0.2">
      <c r="J2388">
        <v>30000</v>
      </c>
      <c r="K2388" t="s">
        <v>8220</v>
      </c>
    </row>
    <row r="2389" spans="10:11" x14ac:dyDescent="0.2">
      <c r="J2389">
        <v>150000</v>
      </c>
      <c r="K2389" t="s">
        <v>8220</v>
      </c>
    </row>
    <row r="2390" spans="10:11" x14ac:dyDescent="0.2">
      <c r="J2390">
        <v>37000</v>
      </c>
      <c r="K2390" t="s">
        <v>8220</v>
      </c>
    </row>
    <row r="2391" spans="10:11" x14ac:dyDescent="0.2">
      <c r="J2391">
        <v>16000</v>
      </c>
      <c r="K2391" t="s">
        <v>8220</v>
      </c>
    </row>
    <row r="2392" spans="10:11" x14ac:dyDescent="0.2">
      <c r="J2392">
        <v>510000</v>
      </c>
      <c r="K2392" t="s">
        <v>8220</v>
      </c>
    </row>
    <row r="2393" spans="10:11" x14ac:dyDescent="0.2">
      <c r="J2393">
        <v>20000</v>
      </c>
      <c r="K2393" t="s">
        <v>8220</v>
      </c>
    </row>
    <row r="2394" spans="10:11" x14ac:dyDescent="0.2">
      <c r="J2394">
        <v>4200</v>
      </c>
      <c r="K2394" t="s">
        <v>8220</v>
      </c>
    </row>
    <row r="2395" spans="10:11" x14ac:dyDescent="0.2">
      <c r="J2395">
        <v>100000</v>
      </c>
      <c r="K2395" t="s">
        <v>8220</v>
      </c>
    </row>
    <row r="2396" spans="10:11" x14ac:dyDescent="0.2">
      <c r="J2396">
        <v>5000</v>
      </c>
      <c r="K2396" t="s">
        <v>8220</v>
      </c>
    </row>
    <row r="2397" spans="10:11" x14ac:dyDescent="0.2">
      <c r="J2397">
        <v>33000</v>
      </c>
      <c r="K2397" t="s">
        <v>8220</v>
      </c>
    </row>
    <row r="2398" spans="10:11" x14ac:dyDescent="0.2">
      <c r="J2398">
        <v>5000</v>
      </c>
      <c r="K2398" t="s">
        <v>8220</v>
      </c>
    </row>
    <row r="2399" spans="10:11" x14ac:dyDescent="0.2">
      <c r="J2399">
        <v>124000</v>
      </c>
      <c r="K2399" t="s">
        <v>8220</v>
      </c>
    </row>
    <row r="2400" spans="10:11" x14ac:dyDescent="0.2">
      <c r="J2400">
        <v>4000</v>
      </c>
      <c r="K2400" t="s">
        <v>8220</v>
      </c>
    </row>
    <row r="2401" spans="10:11" x14ac:dyDescent="0.2">
      <c r="J2401">
        <v>13000</v>
      </c>
      <c r="K2401" t="s">
        <v>8220</v>
      </c>
    </row>
    <row r="2402" spans="10:11" x14ac:dyDescent="0.2">
      <c r="J2402">
        <v>50000</v>
      </c>
      <c r="K2402" t="s">
        <v>8220</v>
      </c>
    </row>
    <row r="2403" spans="10:11" x14ac:dyDescent="0.2">
      <c r="J2403">
        <v>28000</v>
      </c>
      <c r="K2403" t="s">
        <v>8221</v>
      </c>
    </row>
    <row r="2404" spans="10:11" x14ac:dyDescent="0.2">
      <c r="J2404">
        <v>12000</v>
      </c>
      <c r="K2404" t="s">
        <v>8221</v>
      </c>
    </row>
    <row r="2405" spans="10:11" x14ac:dyDescent="0.2">
      <c r="J2405">
        <v>1200</v>
      </c>
      <c r="K2405" t="s">
        <v>8221</v>
      </c>
    </row>
    <row r="2406" spans="10:11" x14ac:dyDescent="0.2">
      <c r="J2406">
        <v>15000</v>
      </c>
      <c r="K2406" t="s">
        <v>8221</v>
      </c>
    </row>
    <row r="2407" spans="10:11" x14ac:dyDescent="0.2">
      <c r="J2407">
        <v>5000</v>
      </c>
      <c r="K2407" t="s">
        <v>8221</v>
      </c>
    </row>
    <row r="2408" spans="10:11" x14ac:dyDescent="0.2">
      <c r="J2408">
        <v>3250</v>
      </c>
      <c r="K2408" t="s">
        <v>8221</v>
      </c>
    </row>
    <row r="2409" spans="10:11" x14ac:dyDescent="0.2">
      <c r="J2409">
        <v>22000</v>
      </c>
      <c r="K2409" t="s">
        <v>8221</v>
      </c>
    </row>
    <row r="2410" spans="10:11" x14ac:dyDescent="0.2">
      <c r="J2410">
        <v>15000</v>
      </c>
      <c r="K2410" t="s">
        <v>8221</v>
      </c>
    </row>
    <row r="2411" spans="10:11" x14ac:dyDescent="0.2">
      <c r="J2411">
        <v>25000</v>
      </c>
      <c r="K2411" t="s">
        <v>8221</v>
      </c>
    </row>
    <row r="2412" spans="10:11" x14ac:dyDescent="0.2">
      <c r="J2412">
        <v>15000</v>
      </c>
      <c r="K2412" t="s">
        <v>8221</v>
      </c>
    </row>
    <row r="2413" spans="10:11" x14ac:dyDescent="0.2">
      <c r="J2413">
        <v>25000</v>
      </c>
      <c r="K2413" t="s">
        <v>8221</v>
      </c>
    </row>
    <row r="2414" spans="10:11" x14ac:dyDescent="0.2">
      <c r="J2414">
        <v>8000</v>
      </c>
      <c r="K2414" t="s">
        <v>8221</v>
      </c>
    </row>
    <row r="2415" spans="10:11" x14ac:dyDescent="0.2">
      <c r="J2415">
        <v>3000</v>
      </c>
      <c r="K2415" t="s">
        <v>8221</v>
      </c>
    </row>
    <row r="2416" spans="10:11" x14ac:dyDescent="0.2">
      <c r="J2416">
        <v>15000</v>
      </c>
      <c r="K2416" t="s">
        <v>8221</v>
      </c>
    </row>
    <row r="2417" spans="10:11" x14ac:dyDescent="0.2">
      <c r="J2417">
        <v>60000</v>
      </c>
      <c r="K2417" t="s">
        <v>8221</v>
      </c>
    </row>
    <row r="2418" spans="10:11" x14ac:dyDescent="0.2">
      <c r="J2418">
        <v>20000</v>
      </c>
      <c r="K2418" t="s">
        <v>8221</v>
      </c>
    </row>
    <row r="2419" spans="10:11" x14ac:dyDescent="0.2">
      <c r="J2419">
        <v>1000</v>
      </c>
      <c r="K2419" t="s">
        <v>8221</v>
      </c>
    </row>
    <row r="2420" spans="10:11" x14ac:dyDescent="0.2">
      <c r="J2420">
        <v>25000</v>
      </c>
      <c r="K2420" t="s">
        <v>8221</v>
      </c>
    </row>
    <row r="2421" spans="10:11" x14ac:dyDescent="0.2">
      <c r="J2421">
        <v>3000</v>
      </c>
      <c r="K2421" t="s">
        <v>8221</v>
      </c>
    </row>
    <row r="2422" spans="10:11" x14ac:dyDescent="0.2">
      <c r="J2422">
        <v>16870</v>
      </c>
      <c r="K2422" t="s">
        <v>8221</v>
      </c>
    </row>
    <row r="2423" spans="10:11" x14ac:dyDescent="0.2">
      <c r="J2423">
        <v>6000</v>
      </c>
      <c r="K2423" t="s">
        <v>8221</v>
      </c>
    </row>
    <row r="2424" spans="10:11" x14ac:dyDescent="0.2">
      <c r="J2424">
        <v>500</v>
      </c>
      <c r="K2424" t="s">
        <v>8221</v>
      </c>
    </row>
    <row r="2425" spans="10:11" x14ac:dyDescent="0.2">
      <c r="J2425">
        <v>60000</v>
      </c>
      <c r="K2425" t="s">
        <v>8221</v>
      </c>
    </row>
    <row r="2426" spans="10:11" x14ac:dyDescent="0.2">
      <c r="J2426">
        <v>25000</v>
      </c>
      <c r="K2426" t="s">
        <v>8221</v>
      </c>
    </row>
    <row r="2427" spans="10:11" x14ac:dyDescent="0.2">
      <c r="J2427">
        <v>3500</v>
      </c>
      <c r="K2427" t="s">
        <v>8221</v>
      </c>
    </row>
    <row r="2428" spans="10:11" x14ac:dyDescent="0.2">
      <c r="J2428">
        <v>20000</v>
      </c>
      <c r="K2428" t="s">
        <v>8221</v>
      </c>
    </row>
    <row r="2429" spans="10:11" x14ac:dyDescent="0.2">
      <c r="J2429">
        <v>50000</v>
      </c>
      <c r="K2429" t="s">
        <v>8221</v>
      </c>
    </row>
    <row r="2430" spans="10:11" x14ac:dyDescent="0.2">
      <c r="J2430">
        <v>35000</v>
      </c>
      <c r="K2430" t="s">
        <v>8221</v>
      </c>
    </row>
    <row r="2431" spans="10:11" x14ac:dyDescent="0.2">
      <c r="J2431">
        <v>140000</v>
      </c>
      <c r="K2431" t="s">
        <v>8221</v>
      </c>
    </row>
    <row r="2432" spans="10:11" x14ac:dyDescent="0.2">
      <c r="J2432">
        <v>3000</v>
      </c>
      <c r="K2432" t="s">
        <v>8221</v>
      </c>
    </row>
    <row r="2433" spans="10:11" x14ac:dyDescent="0.2">
      <c r="J2433">
        <v>100000</v>
      </c>
      <c r="K2433" t="s">
        <v>8221</v>
      </c>
    </row>
    <row r="2434" spans="10:11" x14ac:dyDescent="0.2">
      <c r="J2434">
        <v>14000</v>
      </c>
      <c r="K2434" t="s">
        <v>8221</v>
      </c>
    </row>
    <row r="2435" spans="10:11" x14ac:dyDescent="0.2">
      <c r="J2435">
        <v>10000</v>
      </c>
      <c r="K2435" t="s">
        <v>8221</v>
      </c>
    </row>
    <row r="2436" spans="10:11" x14ac:dyDescent="0.2">
      <c r="J2436">
        <v>20000</v>
      </c>
      <c r="K2436" t="s">
        <v>8221</v>
      </c>
    </row>
    <row r="2437" spans="10:11" x14ac:dyDescent="0.2">
      <c r="J2437">
        <v>250000</v>
      </c>
      <c r="K2437" t="s">
        <v>8221</v>
      </c>
    </row>
    <row r="2438" spans="10:11" x14ac:dyDescent="0.2">
      <c r="J2438">
        <v>117000</v>
      </c>
      <c r="K2438" t="s">
        <v>8221</v>
      </c>
    </row>
    <row r="2439" spans="10:11" x14ac:dyDescent="0.2">
      <c r="J2439">
        <v>8000</v>
      </c>
      <c r="K2439" t="s">
        <v>8221</v>
      </c>
    </row>
    <row r="2440" spans="10:11" x14ac:dyDescent="0.2">
      <c r="J2440">
        <v>15000</v>
      </c>
      <c r="K2440" t="s">
        <v>8221</v>
      </c>
    </row>
    <row r="2441" spans="10:11" x14ac:dyDescent="0.2">
      <c r="J2441">
        <v>10000</v>
      </c>
      <c r="K2441" t="s">
        <v>8221</v>
      </c>
    </row>
    <row r="2442" spans="10:11" x14ac:dyDescent="0.2">
      <c r="J2442">
        <v>5000</v>
      </c>
      <c r="K2442" t="s">
        <v>8221</v>
      </c>
    </row>
    <row r="2443" spans="10:11" x14ac:dyDescent="0.2">
      <c r="J2443">
        <v>7500</v>
      </c>
      <c r="K2443" t="s">
        <v>8219</v>
      </c>
    </row>
    <row r="2444" spans="10:11" x14ac:dyDescent="0.2">
      <c r="J2444">
        <v>24000</v>
      </c>
      <c r="K2444" t="s">
        <v>8219</v>
      </c>
    </row>
    <row r="2445" spans="10:11" x14ac:dyDescent="0.2">
      <c r="J2445">
        <v>20000</v>
      </c>
      <c r="K2445" t="s">
        <v>8219</v>
      </c>
    </row>
    <row r="2446" spans="10:11" x14ac:dyDescent="0.2">
      <c r="J2446">
        <v>3000</v>
      </c>
      <c r="K2446" t="s">
        <v>8219</v>
      </c>
    </row>
    <row r="2447" spans="10:11" x14ac:dyDescent="0.2">
      <c r="J2447">
        <v>5000</v>
      </c>
      <c r="K2447" t="s">
        <v>8219</v>
      </c>
    </row>
    <row r="2448" spans="10:11" x14ac:dyDescent="0.2">
      <c r="J2448">
        <v>5000</v>
      </c>
      <c r="K2448" t="s">
        <v>8219</v>
      </c>
    </row>
    <row r="2449" spans="10:11" x14ac:dyDescent="0.2">
      <c r="J2449">
        <v>2500</v>
      </c>
      <c r="K2449" t="s">
        <v>8219</v>
      </c>
    </row>
    <row r="2450" spans="10:11" x14ac:dyDescent="0.2">
      <c r="J2450">
        <v>400</v>
      </c>
      <c r="K2450" t="s">
        <v>8219</v>
      </c>
    </row>
    <row r="2451" spans="10:11" x14ac:dyDescent="0.2">
      <c r="J2451">
        <v>10000</v>
      </c>
      <c r="K2451" t="s">
        <v>8219</v>
      </c>
    </row>
    <row r="2452" spans="10:11" x14ac:dyDescent="0.2">
      <c r="J2452">
        <v>15000</v>
      </c>
      <c r="K2452" t="s">
        <v>8219</v>
      </c>
    </row>
    <row r="2453" spans="10:11" x14ac:dyDescent="0.2">
      <c r="J2453">
        <v>10000</v>
      </c>
      <c r="K2453" t="s">
        <v>8219</v>
      </c>
    </row>
    <row r="2454" spans="10:11" x14ac:dyDescent="0.2">
      <c r="J2454">
        <v>600</v>
      </c>
      <c r="K2454" t="s">
        <v>8219</v>
      </c>
    </row>
    <row r="2455" spans="10:11" x14ac:dyDescent="0.2">
      <c r="J2455">
        <v>3000</v>
      </c>
      <c r="K2455" t="s">
        <v>8219</v>
      </c>
    </row>
    <row r="2456" spans="10:11" x14ac:dyDescent="0.2">
      <c r="J2456">
        <v>35000</v>
      </c>
      <c r="K2456" t="s">
        <v>8219</v>
      </c>
    </row>
    <row r="2457" spans="10:11" x14ac:dyDescent="0.2">
      <c r="J2457">
        <v>300</v>
      </c>
      <c r="K2457" t="s">
        <v>8219</v>
      </c>
    </row>
    <row r="2458" spans="10:11" x14ac:dyDescent="0.2">
      <c r="J2458">
        <v>1500</v>
      </c>
      <c r="K2458" t="s">
        <v>8219</v>
      </c>
    </row>
    <row r="2459" spans="10:11" x14ac:dyDescent="0.2">
      <c r="J2459">
        <v>23000</v>
      </c>
      <c r="K2459" t="s">
        <v>8219</v>
      </c>
    </row>
    <row r="2460" spans="10:11" x14ac:dyDescent="0.2">
      <c r="J2460">
        <v>5000</v>
      </c>
      <c r="K2460" t="s">
        <v>8219</v>
      </c>
    </row>
    <row r="2461" spans="10:11" x14ac:dyDescent="0.2">
      <c r="J2461">
        <v>30000</v>
      </c>
      <c r="K2461" t="s">
        <v>8219</v>
      </c>
    </row>
    <row r="2462" spans="10:11" x14ac:dyDescent="0.2">
      <c r="J2462">
        <v>8500</v>
      </c>
      <c r="K2462" t="s">
        <v>8219</v>
      </c>
    </row>
    <row r="2463" spans="10:11" x14ac:dyDescent="0.2">
      <c r="J2463">
        <v>7500</v>
      </c>
      <c r="K2463" t="s">
        <v>8219</v>
      </c>
    </row>
    <row r="2464" spans="10:11" x14ac:dyDescent="0.2">
      <c r="J2464">
        <v>3000</v>
      </c>
      <c r="K2464" t="s">
        <v>8219</v>
      </c>
    </row>
    <row r="2465" spans="10:11" x14ac:dyDescent="0.2">
      <c r="J2465">
        <v>2000</v>
      </c>
      <c r="K2465" t="s">
        <v>8219</v>
      </c>
    </row>
    <row r="2466" spans="10:11" x14ac:dyDescent="0.2">
      <c r="J2466">
        <v>2000</v>
      </c>
      <c r="K2466" t="s">
        <v>8219</v>
      </c>
    </row>
    <row r="2467" spans="10:11" x14ac:dyDescent="0.2">
      <c r="J2467">
        <v>700</v>
      </c>
      <c r="K2467" t="s">
        <v>8219</v>
      </c>
    </row>
    <row r="2468" spans="10:11" x14ac:dyDescent="0.2">
      <c r="J2468">
        <v>2500</v>
      </c>
      <c r="K2468" t="s">
        <v>8219</v>
      </c>
    </row>
    <row r="2469" spans="10:11" x14ac:dyDescent="0.2">
      <c r="J2469">
        <v>1000</v>
      </c>
      <c r="K2469" t="s">
        <v>8219</v>
      </c>
    </row>
    <row r="2470" spans="10:11" x14ac:dyDescent="0.2">
      <c r="J2470">
        <v>2000</v>
      </c>
      <c r="K2470" t="s">
        <v>8219</v>
      </c>
    </row>
    <row r="2471" spans="10:11" x14ac:dyDescent="0.2">
      <c r="J2471">
        <v>1200</v>
      </c>
      <c r="K2471" t="s">
        <v>8219</v>
      </c>
    </row>
    <row r="2472" spans="10:11" x14ac:dyDescent="0.2">
      <c r="J2472">
        <v>1000</v>
      </c>
      <c r="K2472" t="s">
        <v>8219</v>
      </c>
    </row>
    <row r="2473" spans="10:11" x14ac:dyDescent="0.2">
      <c r="J2473">
        <v>500</v>
      </c>
      <c r="K2473" t="s">
        <v>8219</v>
      </c>
    </row>
    <row r="2474" spans="10:11" x14ac:dyDescent="0.2">
      <c r="J2474">
        <v>7500</v>
      </c>
      <c r="K2474" t="s">
        <v>8219</v>
      </c>
    </row>
    <row r="2475" spans="10:11" x14ac:dyDescent="0.2">
      <c r="J2475">
        <v>2000</v>
      </c>
      <c r="K2475" t="s">
        <v>8219</v>
      </c>
    </row>
    <row r="2476" spans="10:11" x14ac:dyDescent="0.2">
      <c r="J2476">
        <v>5000</v>
      </c>
      <c r="K2476" t="s">
        <v>8219</v>
      </c>
    </row>
    <row r="2477" spans="10:11" x14ac:dyDescent="0.2">
      <c r="J2477">
        <v>2500</v>
      </c>
      <c r="K2477" t="s">
        <v>8219</v>
      </c>
    </row>
    <row r="2478" spans="10:11" x14ac:dyDescent="0.2">
      <c r="J2478">
        <v>3200</v>
      </c>
      <c r="K2478" t="s">
        <v>8219</v>
      </c>
    </row>
    <row r="2479" spans="10:11" x14ac:dyDescent="0.2">
      <c r="J2479">
        <v>750</v>
      </c>
      <c r="K2479" t="s">
        <v>8219</v>
      </c>
    </row>
    <row r="2480" spans="10:11" x14ac:dyDescent="0.2">
      <c r="J2480">
        <v>8000</v>
      </c>
      <c r="K2480" t="s">
        <v>8219</v>
      </c>
    </row>
    <row r="2481" spans="10:11" x14ac:dyDescent="0.2">
      <c r="J2481">
        <v>300</v>
      </c>
      <c r="K2481" t="s">
        <v>8219</v>
      </c>
    </row>
    <row r="2482" spans="10:11" x14ac:dyDescent="0.2">
      <c r="J2482">
        <v>2000</v>
      </c>
      <c r="K2482" t="s">
        <v>8219</v>
      </c>
    </row>
    <row r="2483" spans="10:11" x14ac:dyDescent="0.2">
      <c r="J2483">
        <v>4000</v>
      </c>
      <c r="K2483" t="s">
        <v>8219</v>
      </c>
    </row>
    <row r="2484" spans="10:11" x14ac:dyDescent="0.2">
      <c r="J2484">
        <v>1000</v>
      </c>
      <c r="K2484" t="s">
        <v>8219</v>
      </c>
    </row>
    <row r="2485" spans="10:11" x14ac:dyDescent="0.2">
      <c r="J2485">
        <v>1100</v>
      </c>
      <c r="K2485" t="s">
        <v>8219</v>
      </c>
    </row>
    <row r="2486" spans="10:11" x14ac:dyDescent="0.2">
      <c r="J2486">
        <v>3500</v>
      </c>
      <c r="K2486" t="s">
        <v>8219</v>
      </c>
    </row>
    <row r="2487" spans="10:11" x14ac:dyDescent="0.2">
      <c r="J2487">
        <v>2000</v>
      </c>
      <c r="K2487" t="s">
        <v>8219</v>
      </c>
    </row>
    <row r="2488" spans="10:11" x14ac:dyDescent="0.2">
      <c r="J2488">
        <v>300</v>
      </c>
      <c r="K2488" t="s">
        <v>8219</v>
      </c>
    </row>
    <row r="2489" spans="10:11" x14ac:dyDescent="0.2">
      <c r="J2489">
        <v>1500</v>
      </c>
      <c r="K2489" t="s">
        <v>8219</v>
      </c>
    </row>
    <row r="2490" spans="10:11" x14ac:dyDescent="0.2">
      <c r="J2490">
        <v>3000</v>
      </c>
      <c r="K2490" t="s">
        <v>8219</v>
      </c>
    </row>
    <row r="2491" spans="10:11" x14ac:dyDescent="0.2">
      <c r="J2491">
        <v>3500</v>
      </c>
      <c r="K2491" t="s">
        <v>8219</v>
      </c>
    </row>
    <row r="2492" spans="10:11" x14ac:dyDescent="0.2">
      <c r="J2492">
        <v>500</v>
      </c>
      <c r="K2492" t="s">
        <v>8219</v>
      </c>
    </row>
    <row r="2493" spans="10:11" x14ac:dyDescent="0.2">
      <c r="J2493">
        <v>500</v>
      </c>
      <c r="K2493" t="s">
        <v>8219</v>
      </c>
    </row>
    <row r="2494" spans="10:11" x14ac:dyDescent="0.2">
      <c r="J2494">
        <v>600</v>
      </c>
      <c r="K2494" t="s">
        <v>8219</v>
      </c>
    </row>
    <row r="2495" spans="10:11" x14ac:dyDescent="0.2">
      <c r="J2495">
        <v>20000</v>
      </c>
      <c r="K2495" t="s">
        <v>8219</v>
      </c>
    </row>
    <row r="2496" spans="10:11" x14ac:dyDescent="0.2">
      <c r="J2496">
        <v>1500</v>
      </c>
      <c r="K2496" t="s">
        <v>8219</v>
      </c>
    </row>
    <row r="2497" spans="10:11" x14ac:dyDescent="0.2">
      <c r="J2497">
        <v>1500</v>
      </c>
      <c r="K2497" t="s">
        <v>8219</v>
      </c>
    </row>
    <row r="2498" spans="10:11" x14ac:dyDescent="0.2">
      <c r="J2498">
        <v>6000</v>
      </c>
      <c r="K2498" t="s">
        <v>8219</v>
      </c>
    </row>
    <row r="2499" spans="10:11" x14ac:dyDescent="0.2">
      <c r="J2499">
        <v>4000</v>
      </c>
      <c r="K2499" t="s">
        <v>8219</v>
      </c>
    </row>
    <row r="2500" spans="10:11" x14ac:dyDescent="0.2">
      <c r="J2500">
        <v>1000</v>
      </c>
      <c r="K2500" t="s">
        <v>8219</v>
      </c>
    </row>
    <row r="2501" spans="10:11" x14ac:dyDescent="0.2">
      <c r="J2501">
        <v>4000</v>
      </c>
      <c r="K2501" t="s">
        <v>8219</v>
      </c>
    </row>
    <row r="2502" spans="10:11" x14ac:dyDescent="0.2">
      <c r="J2502">
        <v>600</v>
      </c>
      <c r="K2502" t="s">
        <v>8219</v>
      </c>
    </row>
    <row r="2503" spans="10:11" x14ac:dyDescent="0.2">
      <c r="J2503">
        <v>11000</v>
      </c>
      <c r="K2503" t="s">
        <v>8221</v>
      </c>
    </row>
    <row r="2504" spans="10:11" x14ac:dyDescent="0.2">
      <c r="J2504">
        <v>110000</v>
      </c>
      <c r="K2504" t="s">
        <v>8221</v>
      </c>
    </row>
    <row r="2505" spans="10:11" x14ac:dyDescent="0.2">
      <c r="J2505">
        <v>10000</v>
      </c>
      <c r="K2505" t="s">
        <v>8221</v>
      </c>
    </row>
    <row r="2506" spans="10:11" x14ac:dyDescent="0.2">
      <c r="J2506">
        <v>35000</v>
      </c>
      <c r="K2506" t="s">
        <v>8221</v>
      </c>
    </row>
    <row r="2507" spans="10:11" x14ac:dyDescent="0.2">
      <c r="J2507">
        <v>7000</v>
      </c>
      <c r="K2507" t="s">
        <v>8221</v>
      </c>
    </row>
    <row r="2508" spans="10:11" x14ac:dyDescent="0.2">
      <c r="J2508">
        <v>5000</v>
      </c>
      <c r="K2508" t="s">
        <v>8221</v>
      </c>
    </row>
    <row r="2509" spans="10:11" x14ac:dyDescent="0.2">
      <c r="J2509">
        <v>42850</v>
      </c>
      <c r="K2509" t="s">
        <v>8221</v>
      </c>
    </row>
    <row r="2510" spans="10:11" x14ac:dyDescent="0.2">
      <c r="J2510">
        <v>20000</v>
      </c>
      <c r="K2510" t="s">
        <v>8221</v>
      </c>
    </row>
    <row r="2511" spans="10:11" x14ac:dyDescent="0.2">
      <c r="J2511">
        <v>95000</v>
      </c>
      <c r="K2511" t="s">
        <v>8221</v>
      </c>
    </row>
    <row r="2512" spans="10:11" x14ac:dyDescent="0.2">
      <c r="J2512">
        <v>50000</v>
      </c>
      <c r="K2512" t="s">
        <v>8221</v>
      </c>
    </row>
    <row r="2513" spans="10:11" x14ac:dyDescent="0.2">
      <c r="J2513">
        <v>100000</v>
      </c>
      <c r="K2513" t="s">
        <v>8221</v>
      </c>
    </row>
    <row r="2514" spans="10:11" x14ac:dyDescent="0.2">
      <c r="J2514">
        <v>1150</v>
      </c>
      <c r="K2514" t="s">
        <v>8221</v>
      </c>
    </row>
    <row r="2515" spans="10:11" x14ac:dyDescent="0.2">
      <c r="J2515">
        <v>180000</v>
      </c>
      <c r="K2515" t="s">
        <v>8221</v>
      </c>
    </row>
    <row r="2516" spans="10:11" x14ac:dyDescent="0.2">
      <c r="J2516">
        <v>12000</v>
      </c>
      <c r="K2516" t="s">
        <v>8221</v>
      </c>
    </row>
    <row r="2517" spans="10:11" x14ac:dyDescent="0.2">
      <c r="J2517">
        <v>5000</v>
      </c>
      <c r="K2517" t="s">
        <v>8221</v>
      </c>
    </row>
    <row r="2518" spans="10:11" x14ac:dyDescent="0.2">
      <c r="J2518">
        <v>22000</v>
      </c>
      <c r="K2518" t="s">
        <v>8221</v>
      </c>
    </row>
    <row r="2519" spans="10:11" x14ac:dyDescent="0.2">
      <c r="J2519">
        <v>18000</v>
      </c>
      <c r="K2519" t="s">
        <v>8221</v>
      </c>
    </row>
    <row r="2520" spans="10:11" x14ac:dyDescent="0.2">
      <c r="J2520">
        <v>5000</v>
      </c>
      <c r="K2520" t="s">
        <v>8221</v>
      </c>
    </row>
    <row r="2521" spans="10:11" x14ac:dyDescent="0.2">
      <c r="J2521">
        <v>150000</v>
      </c>
      <c r="K2521" t="s">
        <v>8221</v>
      </c>
    </row>
    <row r="2522" spans="10:11" x14ac:dyDescent="0.2">
      <c r="J2522">
        <v>100000</v>
      </c>
      <c r="K2522" t="s">
        <v>8221</v>
      </c>
    </row>
    <row r="2523" spans="10:11" x14ac:dyDescent="0.2">
      <c r="J2523">
        <v>12500</v>
      </c>
      <c r="K2523" t="s">
        <v>8219</v>
      </c>
    </row>
    <row r="2524" spans="10:11" x14ac:dyDescent="0.2">
      <c r="J2524">
        <v>5000</v>
      </c>
      <c r="K2524" t="s">
        <v>8219</v>
      </c>
    </row>
    <row r="2525" spans="10:11" x14ac:dyDescent="0.2">
      <c r="J2525">
        <v>900</v>
      </c>
      <c r="K2525" t="s">
        <v>8219</v>
      </c>
    </row>
    <row r="2526" spans="10:11" x14ac:dyDescent="0.2">
      <c r="J2526">
        <v>7500</v>
      </c>
      <c r="K2526" t="s">
        <v>8219</v>
      </c>
    </row>
    <row r="2527" spans="10:11" x14ac:dyDescent="0.2">
      <c r="J2527">
        <v>8000</v>
      </c>
      <c r="K2527" t="s">
        <v>8219</v>
      </c>
    </row>
    <row r="2528" spans="10:11" x14ac:dyDescent="0.2">
      <c r="J2528">
        <v>4000</v>
      </c>
      <c r="K2528" t="s">
        <v>8219</v>
      </c>
    </row>
    <row r="2529" spans="10:11" x14ac:dyDescent="0.2">
      <c r="J2529">
        <v>4000</v>
      </c>
      <c r="K2529" t="s">
        <v>8219</v>
      </c>
    </row>
    <row r="2530" spans="10:11" x14ac:dyDescent="0.2">
      <c r="J2530">
        <v>4000</v>
      </c>
      <c r="K2530" t="s">
        <v>8219</v>
      </c>
    </row>
    <row r="2531" spans="10:11" x14ac:dyDescent="0.2">
      <c r="J2531">
        <v>6000</v>
      </c>
      <c r="K2531" t="s">
        <v>8219</v>
      </c>
    </row>
    <row r="2532" spans="10:11" x14ac:dyDescent="0.2">
      <c r="J2532">
        <v>6500</v>
      </c>
      <c r="K2532" t="s">
        <v>8219</v>
      </c>
    </row>
    <row r="2533" spans="10:11" x14ac:dyDescent="0.2">
      <c r="J2533">
        <v>4500</v>
      </c>
      <c r="K2533" t="s">
        <v>8219</v>
      </c>
    </row>
    <row r="2534" spans="10:11" x14ac:dyDescent="0.2">
      <c r="J2534">
        <v>4000</v>
      </c>
      <c r="K2534" t="s">
        <v>8219</v>
      </c>
    </row>
    <row r="2535" spans="10:11" x14ac:dyDescent="0.2">
      <c r="J2535">
        <v>7500</v>
      </c>
      <c r="K2535" t="s">
        <v>8219</v>
      </c>
    </row>
    <row r="2536" spans="10:11" x14ac:dyDescent="0.2">
      <c r="J2536">
        <v>2000</v>
      </c>
      <c r="K2536" t="s">
        <v>8219</v>
      </c>
    </row>
    <row r="2537" spans="10:11" x14ac:dyDescent="0.2">
      <c r="J2537">
        <v>20000</v>
      </c>
      <c r="K2537" t="s">
        <v>8219</v>
      </c>
    </row>
    <row r="2538" spans="10:11" x14ac:dyDescent="0.2">
      <c r="J2538">
        <v>25</v>
      </c>
      <c r="K2538" t="s">
        <v>8219</v>
      </c>
    </row>
    <row r="2539" spans="10:11" x14ac:dyDescent="0.2">
      <c r="J2539">
        <v>1000</v>
      </c>
      <c r="K2539" t="s">
        <v>8219</v>
      </c>
    </row>
    <row r="2540" spans="10:11" x14ac:dyDescent="0.2">
      <c r="J2540">
        <v>18000</v>
      </c>
      <c r="K2540" t="s">
        <v>8219</v>
      </c>
    </row>
    <row r="2541" spans="10:11" x14ac:dyDescent="0.2">
      <c r="J2541">
        <v>10000</v>
      </c>
      <c r="K2541" t="s">
        <v>8219</v>
      </c>
    </row>
    <row r="2542" spans="10:11" x14ac:dyDescent="0.2">
      <c r="J2542">
        <v>2500</v>
      </c>
      <c r="K2542" t="s">
        <v>8219</v>
      </c>
    </row>
    <row r="2543" spans="10:11" x14ac:dyDescent="0.2">
      <c r="J2543">
        <v>3500</v>
      </c>
      <c r="K2543" t="s">
        <v>8219</v>
      </c>
    </row>
    <row r="2544" spans="10:11" x14ac:dyDescent="0.2">
      <c r="J2544">
        <v>700</v>
      </c>
      <c r="K2544" t="s">
        <v>8219</v>
      </c>
    </row>
    <row r="2545" spans="10:11" x14ac:dyDescent="0.2">
      <c r="J2545">
        <v>250</v>
      </c>
      <c r="K2545" t="s">
        <v>8219</v>
      </c>
    </row>
    <row r="2546" spans="10:11" x14ac:dyDescent="0.2">
      <c r="J2546">
        <v>5000</v>
      </c>
      <c r="K2546" t="s">
        <v>8219</v>
      </c>
    </row>
    <row r="2547" spans="10:11" x14ac:dyDescent="0.2">
      <c r="J2547">
        <v>2000</v>
      </c>
      <c r="K2547" t="s">
        <v>8219</v>
      </c>
    </row>
    <row r="2548" spans="10:11" x14ac:dyDescent="0.2">
      <c r="J2548">
        <v>3500</v>
      </c>
      <c r="K2548" t="s">
        <v>8219</v>
      </c>
    </row>
    <row r="2549" spans="10:11" x14ac:dyDescent="0.2">
      <c r="J2549">
        <v>5500</v>
      </c>
      <c r="K2549" t="s">
        <v>8219</v>
      </c>
    </row>
    <row r="2550" spans="10:11" x14ac:dyDescent="0.2">
      <c r="J2550">
        <v>6000</v>
      </c>
      <c r="K2550" t="s">
        <v>8219</v>
      </c>
    </row>
    <row r="2551" spans="10:11" x14ac:dyDescent="0.2">
      <c r="J2551">
        <v>1570</v>
      </c>
      <c r="K2551" t="s">
        <v>8219</v>
      </c>
    </row>
    <row r="2552" spans="10:11" x14ac:dyDescent="0.2">
      <c r="J2552">
        <v>6500</v>
      </c>
      <c r="K2552" t="s">
        <v>8219</v>
      </c>
    </row>
    <row r="2553" spans="10:11" x14ac:dyDescent="0.2">
      <c r="J2553">
        <v>3675</v>
      </c>
      <c r="K2553" t="s">
        <v>8219</v>
      </c>
    </row>
    <row r="2554" spans="10:11" x14ac:dyDescent="0.2">
      <c r="J2554">
        <v>3000</v>
      </c>
      <c r="K2554" t="s">
        <v>8219</v>
      </c>
    </row>
    <row r="2555" spans="10:11" x14ac:dyDescent="0.2">
      <c r="J2555">
        <v>1500</v>
      </c>
      <c r="K2555" t="s">
        <v>8219</v>
      </c>
    </row>
    <row r="2556" spans="10:11" x14ac:dyDescent="0.2">
      <c r="J2556">
        <v>3000</v>
      </c>
      <c r="K2556" t="s">
        <v>8219</v>
      </c>
    </row>
    <row r="2557" spans="10:11" x14ac:dyDescent="0.2">
      <c r="J2557">
        <v>2000</v>
      </c>
      <c r="K2557" t="s">
        <v>8219</v>
      </c>
    </row>
    <row r="2558" spans="10:11" x14ac:dyDescent="0.2">
      <c r="J2558">
        <v>745</v>
      </c>
      <c r="K2558" t="s">
        <v>8219</v>
      </c>
    </row>
    <row r="2559" spans="10:11" x14ac:dyDescent="0.2">
      <c r="J2559">
        <v>900</v>
      </c>
      <c r="K2559" t="s">
        <v>8219</v>
      </c>
    </row>
    <row r="2560" spans="10:11" x14ac:dyDescent="0.2">
      <c r="J2560">
        <v>1250</v>
      </c>
      <c r="K2560" t="s">
        <v>8219</v>
      </c>
    </row>
    <row r="2561" spans="10:11" x14ac:dyDescent="0.2">
      <c r="J2561">
        <v>800</v>
      </c>
      <c r="K2561" t="s">
        <v>8219</v>
      </c>
    </row>
    <row r="2562" spans="10:11" x14ac:dyDescent="0.2">
      <c r="J2562">
        <v>3000</v>
      </c>
      <c r="K2562" t="s">
        <v>8219</v>
      </c>
    </row>
    <row r="2563" spans="10:11" x14ac:dyDescent="0.2">
      <c r="J2563">
        <v>100000</v>
      </c>
      <c r="K2563" t="s">
        <v>8220</v>
      </c>
    </row>
    <row r="2564" spans="10:11" x14ac:dyDescent="0.2">
      <c r="J2564">
        <v>10000</v>
      </c>
      <c r="K2564" t="s">
        <v>8220</v>
      </c>
    </row>
    <row r="2565" spans="10:11" x14ac:dyDescent="0.2">
      <c r="J2565">
        <v>20000</v>
      </c>
      <c r="K2565" t="s">
        <v>8220</v>
      </c>
    </row>
    <row r="2566" spans="10:11" x14ac:dyDescent="0.2">
      <c r="J2566">
        <v>40000</v>
      </c>
      <c r="K2566" t="s">
        <v>8220</v>
      </c>
    </row>
    <row r="2567" spans="10:11" x14ac:dyDescent="0.2">
      <c r="J2567">
        <v>10000</v>
      </c>
      <c r="K2567" t="s">
        <v>8220</v>
      </c>
    </row>
    <row r="2568" spans="10:11" x14ac:dyDescent="0.2">
      <c r="J2568">
        <v>35000</v>
      </c>
      <c r="K2568" t="s">
        <v>8220</v>
      </c>
    </row>
    <row r="2569" spans="10:11" x14ac:dyDescent="0.2">
      <c r="J2569">
        <v>45000</v>
      </c>
      <c r="K2569" t="s">
        <v>8220</v>
      </c>
    </row>
    <row r="2570" spans="10:11" x14ac:dyDescent="0.2">
      <c r="J2570">
        <v>10000</v>
      </c>
      <c r="K2570" t="s">
        <v>8220</v>
      </c>
    </row>
    <row r="2571" spans="10:11" x14ac:dyDescent="0.2">
      <c r="J2571">
        <v>6500</v>
      </c>
      <c r="K2571" t="s">
        <v>8220</v>
      </c>
    </row>
    <row r="2572" spans="10:11" x14ac:dyDescent="0.2">
      <c r="J2572">
        <v>7000</v>
      </c>
      <c r="K2572" t="s">
        <v>8220</v>
      </c>
    </row>
    <row r="2573" spans="10:11" x14ac:dyDescent="0.2">
      <c r="J2573">
        <v>100000</v>
      </c>
      <c r="K2573" t="s">
        <v>8220</v>
      </c>
    </row>
    <row r="2574" spans="10:11" x14ac:dyDescent="0.2">
      <c r="J2574">
        <v>30000</v>
      </c>
      <c r="K2574" t="s">
        <v>8220</v>
      </c>
    </row>
    <row r="2575" spans="10:11" x14ac:dyDescent="0.2">
      <c r="J2575">
        <v>8000</v>
      </c>
      <c r="K2575" t="s">
        <v>8220</v>
      </c>
    </row>
    <row r="2576" spans="10:11" x14ac:dyDescent="0.2">
      <c r="J2576">
        <v>10000</v>
      </c>
      <c r="K2576" t="s">
        <v>8220</v>
      </c>
    </row>
    <row r="2577" spans="10:11" x14ac:dyDescent="0.2">
      <c r="J2577">
        <v>85000</v>
      </c>
      <c r="K2577" t="s">
        <v>8220</v>
      </c>
    </row>
    <row r="2578" spans="10:11" x14ac:dyDescent="0.2">
      <c r="J2578">
        <v>10000</v>
      </c>
      <c r="K2578" t="s">
        <v>8220</v>
      </c>
    </row>
    <row r="2579" spans="10:11" x14ac:dyDescent="0.2">
      <c r="J2579">
        <v>15000</v>
      </c>
      <c r="K2579" t="s">
        <v>8220</v>
      </c>
    </row>
    <row r="2580" spans="10:11" x14ac:dyDescent="0.2">
      <c r="J2580">
        <v>6000</v>
      </c>
      <c r="K2580" t="s">
        <v>8220</v>
      </c>
    </row>
    <row r="2581" spans="10:11" x14ac:dyDescent="0.2">
      <c r="J2581">
        <v>200000</v>
      </c>
      <c r="K2581" t="s">
        <v>8220</v>
      </c>
    </row>
    <row r="2582" spans="10:11" x14ac:dyDescent="0.2">
      <c r="J2582">
        <v>8500</v>
      </c>
      <c r="K2582" t="s">
        <v>8220</v>
      </c>
    </row>
    <row r="2583" spans="10:11" x14ac:dyDescent="0.2">
      <c r="J2583">
        <v>5000</v>
      </c>
      <c r="K2583" t="s">
        <v>8221</v>
      </c>
    </row>
    <row r="2584" spans="10:11" x14ac:dyDescent="0.2">
      <c r="J2584">
        <v>90000</v>
      </c>
      <c r="K2584" t="s">
        <v>8221</v>
      </c>
    </row>
    <row r="2585" spans="10:11" x14ac:dyDescent="0.2">
      <c r="J2585">
        <v>1000</v>
      </c>
      <c r="K2585" t="s">
        <v>8221</v>
      </c>
    </row>
    <row r="2586" spans="10:11" x14ac:dyDescent="0.2">
      <c r="J2586">
        <v>10000</v>
      </c>
      <c r="K2586" t="s">
        <v>8221</v>
      </c>
    </row>
    <row r="2587" spans="10:11" x14ac:dyDescent="0.2">
      <c r="J2587">
        <v>30000</v>
      </c>
      <c r="K2587" t="s">
        <v>8221</v>
      </c>
    </row>
    <row r="2588" spans="10:11" x14ac:dyDescent="0.2">
      <c r="J2588">
        <v>3000</v>
      </c>
      <c r="K2588" t="s">
        <v>8221</v>
      </c>
    </row>
    <row r="2589" spans="10:11" x14ac:dyDescent="0.2">
      <c r="J2589">
        <v>50000</v>
      </c>
      <c r="K2589" t="s">
        <v>8221</v>
      </c>
    </row>
    <row r="2590" spans="10:11" x14ac:dyDescent="0.2">
      <c r="J2590">
        <v>6000</v>
      </c>
      <c r="K2590" t="s">
        <v>8221</v>
      </c>
    </row>
    <row r="2591" spans="10:11" x14ac:dyDescent="0.2">
      <c r="J2591">
        <v>50000</v>
      </c>
      <c r="K2591" t="s">
        <v>8221</v>
      </c>
    </row>
    <row r="2592" spans="10:11" x14ac:dyDescent="0.2">
      <c r="J2592">
        <v>3000</v>
      </c>
      <c r="K2592" t="s">
        <v>8221</v>
      </c>
    </row>
    <row r="2593" spans="10:11" x14ac:dyDescent="0.2">
      <c r="J2593">
        <v>1500</v>
      </c>
      <c r="K2593" t="s">
        <v>8221</v>
      </c>
    </row>
    <row r="2594" spans="10:11" x14ac:dyDescent="0.2">
      <c r="J2594">
        <v>30000</v>
      </c>
      <c r="K2594" t="s">
        <v>8221</v>
      </c>
    </row>
    <row r="2595" spans="10:11" x14ac:dyDescent="0.2">
      <c r="J2595">
        <v>10000</v>
      </c>
      <c r="K2595" t="s">
        <v>8221</v>
      </c>
    </row>
    <row r="2596" spans="10:11" x14ac:dyDescent="0.2">
      <c r="J2596">
        <v>80000</v>
      </c>
      <c r="K2596" t="s">
        <v>8221</v>
      </c>
    </row>
    <row r="2597" spans="10:11" x14ac:dyDescent="0.2">
      <c r="J2597">
        <v>15000</v>
      </c>
      <c r="K2597" t="s">
        <v>8221</v>
      </c>
    </row>
    <row r="2598" spans="10:11" x14ac:dyDescent="0.2">
      <c r="J2598">
        <v>35000</v>
      </c>
      <c r="K2598" t="s">
        <v>8221</v>
      </c>
    </row>
    <row r="2599" spans="10:11" x14ac:dyDescent="0.2">
      <c r="J2599">
        <v>1500</v>
      </c>
      <c r="K2599" t="s">
        <v>8221</v>
      </c>
    </row>
    <row r="2600" spans="10:11" x14ac:dyDescent="0.2">
      <c r="J2600">
        <v>3000</v>
      </c>
      <c r="K2600" t="s">
        <v>8221</v>
      </c>
    </row>
    <row r="2601" spans="10:11" x14ac:dyDescent="0.2">
      <c r="J2601">
        <v>9041</v>
      </c>
      <c r="K2601" t="s">
        <v>8221</v>
      </c>
    </row>
    <row r="2602" spans="10:11" x14ac:dyDescent="0.2">
      <c r="J2602">
        <v>50000</v>
      </c>
      <c r="K2602" t="s">
        <v>8221</v>
      </c>
    </row>
    <row r="2603" spans="10:11" x14ac:dyDescent="0.2">
      <c r="J2603">
        <v>500</v>
      </c>
      <c r="K2603" t="s">
        <v>8219</v>
      </c>
    </row>
    <row r="2604" spans="10:11" x14ac:dyDescent="0.2">
      <c r="J2604">
        <v>12000</v>
      </c>
      <c r="K2604" t="s">
        <v>8219</v>
      </c>
    </row>
    <row r="2605" spans="10:11" x14ac:dyDescent="0.2">
      <c r="J2605">
        <v>1750</v>
      </c>
      <c r="K2605" t="s">
        <v>8219</v>
      </c>
    </row>
    <row r="2606" spans="10:11" x14ac:dyDescent="0.2">
      <c r="J2606">
        <v>20000</v>
      </c>
      <c r="K2606" t="s">
        <v>8219</v>
      </c>
    </row>
    <row r="2607" spans="10:11" x14ac:dyDescent="0.2">
      <c r="J2607">
        <v>100000</v>
      </c>
      <c r="K2607" t="s">
        <v>8219</v>
      </c>
    </row>
    <row r="2608" spans="10:11" x14ac:dyDescent="0.2">
      <c r="J2608">
        <v>11000</v>
      </c>
      <c r="K2608" t="s">
        <v>8219</v>
      </c>
    </row>
    <row r="2609" spans="10:11" x14ac:dyDescent="0.2">
      <c r="J2609">
        <v>8000</v>
      </c>
      <c r="K2609" t="s">
        <v>8219</v>
      </c>
    </row>
    <row r="2610" spans="10:11" x14ac:dyDescent="0.2">
      <c r="J2610">
        <v>8000</v>
      </c>
      <c r="K2610" t="s">
        <v>8219</v>
      </c>
    </row>
    <row r="2611" spans="10:11" x14ac:dyDescent="0.2">
      <c r="J2611">
        <v>35000</v>
      </c>
      <c r="K2611" t="s">
        <v>8219</v>
      </c>
    </row>
    <row r="2612" spans="10:11" x14ac:dyDescent="0.2">
      <c r="J2612">
        <v>22765</v>
      </c>
      <c r="K2612" t="s">
        <v>8219</v>
      </c>
    </row>
    <row r="2613" spans="10:11" x14ac:dyDescent="0.2">
      <c r="J2613">
        <v>11000</v>
      </c>
      <c r="K2613" t="s">
        <v>8219</v>
      </c>
    </row>
    <row r="2614" spans="10:11" x14ac:dyDescent="0.2">
      <c r="J2614">
        <v>10000</v>
      </c>
      <c r="K2614" t="s">
        <v>8219</v>
      </c>
    </row>
    <row r="2615" spans="10:11" x14ac:dyDescent="0.2">
      <c r="J2615">
        <v>7500</v>
      </c>
      <c r="K2615" t="s">
        <v>8219</v>
      </c>
    </row>
    <row r="2616" spans="10:11" x14ac:dyDescent="0.2">
      <c r="J2616">
        <v>10500</v>
      </c>
      <c r="K2616" t="s">
        <v>8219</v>
      </c>
    </row>
    <row r="2617" spans="10:11" x14ac:dyDescent="0.2">
      <c r="J2617">
        <v>2001</v>
      </c>
      <c r="K2617" t="s">
        <v>8219</v>
      </c>
    </row>
    <row r="2618" spans="10:11" x14ac:dyDescent="0.2">
      <c r="J2618">
        <v>25000</v>
      </c>
      <c r="K2618" t="s">
        <v>8219</v>
      </c>
    </row>
    <row r="2619" spans="10:11" x14ac:dyDescent="0.2">
      <c r="J2619">
        <v>500</v>
      </c>
      <c r="K2619" t="s">
        <v>8219</v>
      </c>
    </row>
    <row r="2620" spans="10:11" x14ac:dyDescent="0.2">
      <c r="J2620">
        <v>15000</v>
      </c>
      <c r="K2620" t="s">
        <v>8219</v>
      </c>
    </row>
    <row r="2621" spans="10:11" x14ac:dyDescent="0.2">
      <c r="J2621">
        <v>1000</v>
      </c>
      <c r="K2621" t="s">
        <v>8219</v>
      </c>
    </row>
    <row r="2622" spans="10:11" x14ac:dyDescent="0.2">
      <c r="J2622">
        <v>65000</v>
      </c>
      <c r="K2622" t="s">
        <v>8219</v>
      </c>
    </row>
    <row r="2623" spans="10:11" x14ac:dyDescent="0.2">
      <c r="J2623">
        <v>15000</v>
      </c>
      <c r="K2623" t="s">
        <v>8219</v>
      </c>
    </row>
    <row r="2624" spans="10:11" x14ac:dyDescent="0.2">
      <c r="J2624">
        <v>1500</v>
      </c>
      <c r="K2624" t="s">
        <v>8219</v>
      </c>
    </row>
    <row r="2625" spans="10:11" x14ac:dyDescent="0.2">
      <c r="J2625">
        <v>2000</v>
      </c>
      <c r="K2625" t="s">
        <v>8219</v>
      </c>
    </row>
    <row r="2626" spans="10:11" x14ac:dyDescent="0.2">
      <c r="J2626">
        <v>8000</v>
      </c>
      <c r="K2626" t="s">
        <v>8219</v>
      </c>
    </row>
    <row r="2627" spans="10:11" x14ac:dyDescent="0.2">
      <c r="J2627">
        <v>150</v>
      </c>
      <c r="K2627" t="s">
        <v>8219</v>
      </c>
    </row>
    <row r="2628" spans="10:11" x14ac:dyDescent="0.2">
      <c r="J2628">
        <v>2500</v>
      </c>
      <c r="K2628" t="s">
        <v>8219</v>
      </c>
    </row>
    <row r="2629" spans="10:11" x14ac:dyDescent="0.2">
      <c r="J2629">
        <v>150</v>
      </c>
      <c r="K2629" t="s">
        <v>8219</v>
      </c>
    </row>
    <row r="2630" spans="10:11" x14ac:dyDescent="0.2">
      <c r="J2630">
        <v>839</v>
      </c>
      <c r="K2630" t="s">
        <v>8219</v>
      </c>
    </row>
    <row r="2631" spans="10:11" x14ac:dyDescent="0.2">
      <c r="J2631">
        <v>5000</v>
      </c>
      <c r="K2631" t="s">
        <v>8219</v>
      </c>
    </row>
    <row r="2632" spans="10:11" x14ac:dyDescent="0.2">
      <c r="J2632">
        <v>2000</v>
      </c>
      <c r="K2632" t="s">
        <v>8219</v>
      </c>
    </row>
    <row r="2633" spans="10:11" x14ac:dyDescent="0.2">
      <c r="J2633">
        <v>20000</v>
      </c>
      <c r="K2633" t="s">
        <v>8219</v>
      </c>
    </row>
    <row r="2634" spans="10:11" x14ac:dyDescent="0.2">
      <c r="J2634">
        <v>1070</v>
      </c>
      <c r="K2634" t="s">
        <v>8219</v>
      </c>
    </row>
    <row r="2635" spans="10:11" x14ac:dyDescent="0.2">
      <c r="J2635">
        <v>5000</v>
      </c>
      <c r="K2635" t="s">
        <v>8219</v>
      </c>
    </row>
    <row r="2636" spans="10:11" x14ac:dyDescent="0.2">
      <c r="J2636">
        <v>930</v>
      </c>
      <c r="K2636" t="s">
        <v>8219</v>
      </c>
    </row>
    <row r="2637" spans="10:11" x14ac:dyDescent="0.2">
      <c r="J2637">
        <v>11500</v>
      </c>
      <c r="K2637" t="s">
        <v>8219</v>
      </c>
    </row>
    <row r="2638" spans="10:11" x14ac:dyDescent="0.2">
      <c r="J2638">
        <v>1000</v>
      </c>
      <c r="K2638" t="s">
        <v>8219</v>
      </c>
    </row>
    <row r="2639" spans="10:11" x14ac:dyDescent="0.2">
      <c r="J2639">
        <v>500</v>
      </c>
      <c r="K2639" t="s">
        <v>8219</v>
      </c>
    </row>
    <row r="2640" spans="10:11" x14ac:dyDescent="0.2">
      <c r="J2640">
        <v>347</v>
      </c>
      <c r="K2640" t="s">
        <v>8219</v>
      </c>
    </row>
    <row r="2641" spans="10:11" x14ac:dyDescent="0.2">
      <c r="J2641">
        <v>300</v>
      </c>
      <c r="K2641" t="s">
        <v>8219</v>
      </c>
    </row>
    <row r="2642" spans="10:11" x14ac:dyDescent="0.2">
      <c r="J2642">
        <v>3000</v>
      </c>
      <c r="K2642" t="s">
        <v>8219</v>
      </c>
    </row>
    <row r="2643" spans="10:11" x14ac:dyDescent="0.2">
      <c r="J2643">
        <v>1500</v>
      </c>
      <c r="K2643" t="s">
        <v>8221</v>
      </c>
    </row>
    <row r="2644" spans="10:11" x14ac:dyDescent="0.2">
      <c r="J2644">
        <v>500000</v>
      </c>
      <c r="K2644" t="s">
        <v>8221</v>
      </c>
    </row>
    <row r="2645" spans="10:11" x14ac:dyDescent="0.2">
      <c r="J2645">
        <v>1000000</v>
      </c>
      <c r="K2645" t="s">
        <v>8220</v>
      </c>
    </row>
    <row r="2646" spans="10:11" x14ac:dyDescent="0.2">
      <c r="J2646">
        <v>100000</v>
      </c>
      <c r="K2646" t="s">
        <v>8220</v>
      </c>
    </row>
    <row r="2647" spans="10:11" x14ac:dyDescent="0.2">
      <c r="J2647">
        <v>20000</v>
      </c>
      <c r="K2647" t="s">
        <v>8220</v>
      </c>
    </row>
    <row r="2648" spans="10:11" x14ac:dyDescent="0.2">
      <c r="J2648">
        <v>500000</v>
      </c>
      <c r="K2648" t="s">
        <v>8220</v>
      </c>
    </row>
    <row r="2649" spans="10:11" x14ac:dyDescent="0.2">
      <c r="J2649">
        <v>2500</v>
      </c>
      <c r="K2649" t="s">
        <v>8220</v>
      </c>
    </row>
    <row r="2650" spans="10:11" x14ac:dyDescent="0.2">
      <c r="J2650">
        <v>12000</v>
      </c>
      <c r="K2650" t="s">
        <v>8220</v>
      </c>
    </row>
    <row r="2651" spans="10:11" x14ac:dyDescent="0.2">
      <c r="J2651">
        <v>125000</v>
      </c>
      <c r="K2651" t="s">
        <v>8220</v>
      </c>
    </row>
    <row r="2652" spans="10:11" x14ac:dyDescent="0.2">
      <c r="J2652">
        <v>60000</v>
      </c>
      <c r="K2652" t="s">
        <v>8220</v>
      </c>
    </row>
    <row r="2653" spans="10:11" x14ac:dyDescent="0.2">
      <c r="J2653">
        <v>280000</v>
      </c>
      <c r="K2653" t="s">
        <v>8220</v>
      </c>
    </row>
    <row r="2654" spans="10:11" x14ac:dyDescent="0.2">
      <c r="J2654">
        <v>100000</v>
      </c>
      <c r="K2654" t="s">
        <v>8220</v>
      </c>
    </row>
    <row r="2655" spans="10:11" x14ac:dyDescent="0.2">
      <c r="J2655">
        <v>51000</v>
      </c>
      <c r="K2655" t="s">
        <v>8220</v>
      </c>
    </row>
    <row r="2656" spans="10:11" x14ac:dyDescent="0.2">
      <c r="J2656">
        <v>100000</v>
      </c>
      <c r="K2656" t="s">
        <v>8220</v>
      </c>
    </row>
    <row r="2657" spans="10:11" x14ac:dyDescent="0.2">
      <c r="J2657">
        <v>15000</v>
      </c>
      <c r="K2657" t="s">
        <v>8220</v>
      </c>
    </row>
    <row r="2658" spans="10:11" x14ac:dyDescent="0.2">
      <c r="J2658">
        <v>150000</v>
      </c>
      <c r="K2658" t="s">
        <v>8220</v>
      </c>
    </row>
    <row r="2659" spans="10:11" x14ac:dyDescent="0.2">
      <c r="J2659">
        <v>30000</v>
      </c>
      <c r="K2659" t="s">
        <v>8220</v>
      </c>
    </row>
    <row r="2660" spans="10:11" x14ac:dyDescent="0.2">
      <c r="J2660">
        <v>98000</v>
      </c>
      <c r="K2660" t="s">
        <v>8220</v>
      </c>
    </row>
    <row r="2661" spans="10:11" x14ac:dyDescent="0.2">
      <c r="J2661">
        <v>49000</v>
      </c>
      <c r="K2661" t="s">
        <v>8220</v>
      </c>
    </row>
    <row r="2662" spans="10:11" x14ac:dyDescent="0.2">
      <c r="J2662">
        <v>20000</v>
      </c>
      <c r="K2662" t="s">
        <v>8220</v>
      </c>
    </row>
    <row r="2663" spans="10:11" x14ac:dyDescent="0.2">
      <c r="J2663">
        <v>5000</v>
      </c>
      <c r="K2663" t="s">
        <v>8219</v>
      </c>
    </row>
    <row r="2664" spans="10:11" x14ac:dyDescent="0.2">
      <c r="J2664">
        <v>20000</v>
      </c>
      <c r="K2664" t="s">
        <v>8219</v>
      </c>
    </row>
    <row r="2665" spans="10:11" x14ac:dyDescent="0.2">
      <c r="J2665">
        <v>20000</v>
      </c>
      <c r="K2665" t="s">
        <v>8219</v>
      </c>
    </row>
    <row r="2666" spans="10:11" x14ac:dyDescent="0.2">
      <c r="J2666">
        <v>17500</v>
      </c>
      <c r="K2666" t="s">
        <v>8219</v>
      </c>
    </row>
    <row r="2667" spans="10:11" x14ac:dyDescent="0.2">
      <c r="J2667">
        <v>3500</v>
      </c>
      <c r="K2667" t="s">
        <v>8219</v>
      </c>
    </row>
    <row r="2668" spans="10:11" x14ac:dyDescent="0.2">
      <c r="J2668">
        <v>10000</v>
      </c>
      <c r="K2668" t="s">
        <v>8219</v>
      </c>
    </row>
    <row r="2669" spans="10:11" x14ac:dyDescent="0.2">
      <c r="J2669">
        <v>1500</v>
      </c>
      <c r="K2669" t="s">
        <v>8219</v>
      </c>
    </row>
    <row r="2670" spans="10:11" x14ac:dyDescent="0.2">
      <c r="J2670">
        <v>1000</v>
      </c>
      <c r="K2670" t="s">
        <v>8219</v>
      </c>
    </row>
    <row r="2671" spans="10:11" x14ac:dyDescent="0.2">
      <c r="J2671">
        <v>800</v>
      </c>
      <c r="K2671" t="s">
        <v>8219</v>
      </c>
    </row>
    <row r="2672" spans="10:11" x14ac:dyDescent="0.2">
      <c r="J2672">
        <v>38888</v>
      </c>
      <c r="K2672" t="s">
        <v>8221</v>
      </c>
    </row>
    <row r="2673" spans="10:11" x14ac:dyDescent="0.2">
      <c r="J2673">
        <v>25000</v>
      </c>
      <c r="K2673" t="s">
        <v>8221</v>
      </c>
    </row>
    <row r="2674" spans="10:11" x14ac:dyDescent="0.2">
      <c r="J2674">
        <v>10000</v>
      </c>
      <c r="K2674" t="s">
        <v>8221</v>
      </c>
    </row>
    <row r="2675" spans="10:11" x14ac:dyDescent="0.2">
      <c r="J2675">
        <v>40000</v>
      </c>
      <c r="K2675" t="s">
        <v>8221</v>
      </c>
    </row>
    <row r="2676" spans="10:11" x14ac:dyDescent="0.2">
      <c r="J2676">
        <v>35000</v>
      </c>
      <c r="K2676" t="s">
        <v>8221</v>
      </c>
    </row>
    <row r="2677" spans="10:11" x14ac:dyDescent="0.2">
      <c r="J2677">
        <v>25000</v>
      </c>
      <c r="K2677" t="s">
        <v>8221</v>
      </c>
    </row>
    <row r="2678" spans="10:11" x14ac:dyDescent="0.2">
      <c r="J2678">
        <v>2100</v>
      </c>
      <c r="K2678" t="s">
        <v>8221</v>
      </c>
    </row>
    <row r="2679" spans="10:11" x14ac:dyDescent="0.2">
      <c r="J2679">
        <v>19500</v>
      </c>
      <c r="K2679" t="s">
        <v>8221</v>
      </c>
    </row>
    <row r="2680" spans="10:11" x14ac:dyDescent="0.2">
      <c r="J2680">
        <v>8000000</v>
      </c>
      <c r="K2680" t="s">
        <v>8221</v>
      </c>
    </row>
    <row r="2681" spans="10:11" x14ac:dyDescent="0.2">
      <c r="J2681">
        <v>40000</v>
      </c>
      <c r="K2681" t="s">
        <v>8221</v>
      </c>
    </row>
    <row r="2682" spans="10:11" x14ac:dyDescent="0.2">
      <c r="J2682">
        <v>32000</v>
      </c>
      <c r="K2682" t="s">
        <v>8221</v>
      </c>
    </row>
    <row r="2683" spans="10:11" x14ac:dyDescent="0.2">
      <c r="J2683">
        <v>8000</v>
      </c>
      <c r="K2683" t="s">
        <v>8221</v>
      </c>
    </row>
    <row r="2684" spans="10:11" x14ac:dyDescent="0.2">
      <c r="J2684">
        <v>6000</v>
      </c>
      <c r="K2684" t="s">
        <v>8221</v>
      </c>
    </row>
    <row r="2685" spans="10:11" x14ac:dyDescent="0.2">
      <c r="J2685">
        <v>15000</v>
      </c>
      <c r="K2685" t="s">
        <v>8221</v>
      </c>
    </row>
    <row r="2686" spans="10:11" x14ac:dyDescent="0.2">
      <c r="J2686">
        <v>70000</v>
      </c>
      <c r="K2686" t="s">
        <v>8221</v>
      </c>
    </row>
    <row r="2687" spans="10:11" x14ac:dyDescent="0.2">
      <c r="J2687">
        <v>50000</v>
      </c>
      <c r="K2687" t="s">
        <v>8221</v>
      </c>
    </row>
    <row r="2688" spans="10:11" x14ac:dyDescent="0.2">
      <c r="J2688">
        <v>30000</v>
      </c>
      <c r="K2688" t="s">
        <v>8221</v>
      </c>
    </row>
    <row r="2689" spans="10:11" x14ac:dyDescent="0.2">
      <c r="J2689">
        <v>15000</v>
      </c>
      <c r="K2689" t="s">
        <v>8221</v>
      </c>
    </row>
    <row r="2690" spans="10:11" x14ac:dyDescent="0.2">
      <c r="J2690">
        <v>50000</v>
      </c>
      <c r="K2690" t="s">
        <v>8221</v>
      </c>
    </row>
    <row r="2691" spans="10:11" x14ac:dyDescent="0.2">
      <c r="J2691">
        <v>35000</v>
      </c>
      <c r="K2691" t="s">
        <v>8221</v>
      </c>
    </row>
    <row r="2692" spans="10:11" x14ac:dyDescent="0.2">
      <c r="J2692">
        <v>80000</v>
      </c>
      <c r="K2692" t="s">
        <v>8221</v>
      </c>
    </row>
    <row r="2693" spans="10:11" x14ac:dyDescent="0.2">
      <c r="J2693">
        <v>65000</v>
      </c>
      <c r="K2693" t="s">
        <v>8221</v>
      </c>
    </row>
    <row r="2694" spans="10:11" x14ac:dyDescent="0.2">
      <c r="J2694">
        <v>3500</v>
      </c>
      <c r="K2694" t="s">
        <v>8221</v>
      </c>
    </row>
    <row r="2695" spans="10:11" x14ac:dyDescent="0.2">
      <c r="J2695">
        <v>5000</v>
      </c>
      <c r="K2695" t="s">
        <v>8221</v>
      </c>
    </row>
    <row r="2696" spans="10:11" x14ac:dyDescent="0.2">
      <c r="J2696">
        <v>30000</v>
      </c>
      <c r="K2696" t="s">
        <v>8221</v>
      </c>
    </row>
    <row r="2697" spans="10:11" x14ac:dyDescent="0.2">
      <c r="J2697">
        <v>15000</v>
      </c>
      <c r="K2697" t="s">
        <v>8221</v>
      </c>
    </row>
    <row r="2698" spans="10:11" x14ac:dyDescent="0.2">
      <c r="J2698">
        <v>60000</v>
      </c>
      <c r="K2698" t="s">
        <v>8221</v>
      </c>
    </row>
    <row r="2699" spans="10:11" x14ac:dyDescent="0.2">
      <c r="J2699">
        <v>23000</v>
      </c>
      <c r="K2699" t="s">
        <v>8221</v>
      </c>
    </row>
    <row r="2700" spans="10:11" x14ac:dyDescent="0.2">
      <c r="J2700">
        <v>8000</v>
      </c>
      <c r="K2700" t="s">
        <v>8221</v>
      </c>
    </row>
    <row r="2701" spans="10:11" x14ac:dyDescent="0.2">
      <c r="J2701">
        <v>2</v>
      </c>
      <c r="K2701" t="s">
        <v>8221</v>
      </c>
    </row>
    <row r="2702" spans="10:11" x14ac:dyDescent="0.2">
      <c r="J2702">
        <v>9999</v>
      </c>
      <c r="K2702" t="s">
        <v>8221</v>
      </c>
    </row>
    <row r="2703" spans="10:11" x14ac:dyDescent="0.2">
      <c r="J2703">
        <v>3400</v>
      </c>
      <c r="K2703" t="s">
        <v>8222</v>
      </c>
    </row>
    <row r="2704" spans="10:11" x14ac:dyDescent="0.2">
      <c r="J2704">
        <v>10000</v>
      </c>
      <c r="K2704" t="s">
        <v>8222</v>
      </c>
    </row>
    <row r="2705" spans="10:11" x14ac:dyDescent="0.2">
      <c r="J2705">
        <v>40000</v>
      </c>
      <c r="K2705" t="s">
        <v>8222</v>
      </c>
    </row>
    <row r="2706" spans="10:11" x14ac:dyDescent="0.2">
      <c r="J2706">
        <v>19000</v>
      </c>
      <c r="K2706" t="s">
        <v>8222</v>
      </c>
    </row>
    <row r="2707" spans="10:11" x14ac:dyDescent="0.2">
      <c r="J2707">
        <v>16500</v>
      </c>
      <c r="K2707" t="s">
        <v>8222</v>
      </c>
    </row>
    <row r="2708" spans="10:11" x14ac:dyDescent="0.2">
      <c r="J2708">
        <v>35000</v>
      </c>
      <c r="K2708" t="s">
        <v>8219</v>
      </c>
    </row>
    <row r="2709" spans="10:11" x14ac:dyDescent="0.2">
      <c r="J2709">
        <v>8000</v>
      </c>
      <c r="K2709" t="s">
        <v>8219</v>
      </c>
    </row>
    <row r="2710" spans="10:11" x14ac:dyDescent="0.2">
      <c r="J2710">
        <v>20000</v>
      </c>
      <c r="K2710" t="s">
        <v>8219</v>
      </c>
    </row>
    <row r="2711" spans="10:11" x14ac:dyDescent="0.2">
      <c r="J2711">
        <v>50000</v>
      </c>
      <c r="K2711" t="s">
        <v>8219</v>
      </c>
    </row>
    <row r="2712" spans="10:11" x14ac:dyDescent="0.2">
      <c r="J2712">
        <v>60000</v>
      </c>
      <c r="K2712" t="s">
        <v>8219</v>
      </c>
    </row>
    <row r="2713" spans="10:11" x14ac:dyDescent="0.2">
      <c r="J2713">
        <v>3910</v>
      </c>
      <c r="K2713" t="s">
        <v>8219</v>
      </c>
    </row>
    <row r="2714" spans="10:11" x14ac:dyDescent="0.2">
      <c r="J2714">
        <v>5500</v>
      </c>
      <c r="K2714" t="s">
        <v>8219</v>
      </c>
    </row>
    <row r="2715" spans="10:11" x14ac:dyDescent="0.2">
      <c r="J2715">
        <v>150000</v>
      </c>
      <c r="K2715" t="s">
        <v>8219</v>
      </c>
    </row>
    <row r="2716" spans="10:11" x14ac:dyDescent="0.2">
      <c r="J2716">
        <v>25000</v>
      </c>
      <c r="K2716" t="s">
        <v>8219</v>
      </c>
    </row>
    <row r="2717" spans="10:11" x14ac:dyDescent="0.2">
      <c r="J2717">
        <v>12000</v>
      </c>
      <c r="K2717" t="s">
        <v>8219</v>
      </c>
    </row>
    <row r="2718" spans="10:11" x14ac:dyDescent="0.2">
      <c r="J2718">
        <v>10000</v>
      </c>
      <c r="K2718" t="s">
        <v>8219</v>
      </c>
    </row>
    <row r="2719" spans="10:11" x14ac:dyDescent="0.2">
      <c r="J2719">
        <v>25000</v>
      </c>
      <c r="K2719" t="s">
        <v>8219</v>
      </c>
    </row>
    <row r="2720" spans="10:11" x14ac:dyDescent="0.2">
      <c r="J2720">
        <v>18000</v>
      </c>
      <c r="K2720" t="s">
        <v>8219</v>
      </c>
    </row>
    <row r="2721" spans="10:11" x14ac:dyDescent="0.2">
      <c r="J2721">
        <v>6000</v>
      </c>
      <c r="K2721" t="s">
        <v>8219</v>
      </c>
    </row>
    <row r="2722" spans="10:11" x14ac:dyDescent="0.2">
      <c r="J2722">
        <v>25000</v>
      </c>
      <c r="K2722" t="s">
        <v>8219</v>
      </c>
    </row>
    <row r="2723" spans="10:11" x14ac:dyDescent="0.2">
      <c r="J2723">
        <v>750</v>
      </c>
      <c r="K2723" t="s">
        <v>8219</v>
      </c>
    </row>
    <row r="2724" spans="10:11" x14ac:dyDescent="0.2">
      <c r="J2724">
        <v>5000</v>
      </c>
      <c r="K2724" t="s">
        <v>8219</v>
      </c>
    </row>
    <row r="2725" spans="10:11" x14ac:dyDescent="0.2">
      <c r="J2725">
        <v>12000</v>
      </c>
      <c r="K2725" t="s">
        <v>8219</v>
      </c>
    </row>
    <row r="2726" spans="10:11" x14ac:dyDescent="0.2">
      <c r="J2726">
        <v>2468</v>
      </c>
      <c r="K2726" t="s">
        <v>8219</v>
      </c>
    </row>
    <row r="2727" spans="10:11" x14ac:dyDescent="0.2">
      <c r="J2727">
        <v>40000</v>
      </c>
      <c r="K2727" t="s">
        <v>8219</v>
      </c>
    </row>
    <row r="2728" spans="10:11" x14ac:dyDescent="0.2">
      <c r="J2728">
        <v>100000</v>
      </c>
      <c r="K2728" t="s">
        <v>8219</v>
      </c>
    </row>
    <row r="2729" spans="10:11" x14ac:dyDescent="0.2">
      <c r="J2729">
        <v>10000</v>
      </c>
      <c r="K2729" t="s">
        <v>8219</v>
      </c>
    </row>
    <row r="2730" spans="10:11" x14ac:dyDescent="0.2">
      <c r="J2730">
        <v>15000</v>
      </c>
      <c r="K2730" t="s">
        <v>8219</v>
      </c>
    </row>
    <row r="2731" spans="10:11" x14ac:dyDescent="0.2">
      <c r="J2731">
        <v>7500</v>
      </c>
      <c r="K2731" t="s">
        <v>8219</v>
      </c>
    </row>
    <row r="2732" spans="10:11" x14ac:dyDescent="0.2">
      <c r="J2732">
        <v>27000</v>
      </c>
      <c r="K2732" t="s">
        <v>8219</v>
      </c>
    </row>
    <row r="2733" spans="10:11" x14ac:dyDescent="0.2">
      <c r="J2733">
        <v>30000</v>
      </c>
      <c r="K2733" t="s">
        <v>8219</v>
      </c>
    </row>
    <row r="2734" spans="10:11" x14ac:dyDescent="0.2">
      <c r="J2734">
        <v>12000</v>
      </c>
      <c r="K2734" t="s">
        <v>8219</v>
      </c>
    </row>
    <row r="2735" spans="10:11" x14ac:dyDescent="0.2">
      <c r="J2735">
        <v>50000</v>
      </c>
      <c r="K2735" t="s">
        <v>8219</v>
      </c>
    </row>
    <row r="2736" spans="10:11" x14ac:dyDescent="0.2">
      <c r="J2736">
        <v>1</v>
      </c>
      <c r="K2736" t="s">
        <v>8219</v>
      </c>
    </row>
    <row r="2737" spans="10:11" x14ac:dyDescent="0.2">
      <c r="J2737">
        <v>750</v>
      </c>
      <c r="K2737" t="s">
        <v>8219</v>
      </c>
    </row>
    <row r="2738" spans="10:11" x14ac:dyDescent="0.2">
      <c r="J2738">
        <v>8000</v>
      </c>
      <c r="K2738" t="s">
        <v>8219</v>
      </c>
    </row>
    <row r="2739" spans="10:11" x14ac:dyDescent="0.2">
      <c r="J2739">
        <v>30000</v>
      </c>
      <c r="K2739" t="s">
        <v>8219</v>
      </c>
    </row>
    <row r="2740" spans="10:11" x14ac:dyDescent="0.2">
      <c r="J2740">
        <v>5000</v>
      </c>
      <c r="K2740" t="s">
        <v>8219</v>
      </c>
    </row>
    <row r="2741" spans="10:11" x14ac:dyDescent="0.2">
      <c r="J2741">
        <v>1100</v>
      </c>
      <c r="K2741" t="s">
        <v>8219</v>
      </c>
    </row>
    <row r="2742" spans="10:11" x14ac:dyDescent="0.2">
      <c r="J2742">
        <v>300</v>
      </c>
      <c r="K2742" t="s">
        <v>8219</v>
      </c>
    </row>
    <row r="2743" spans="10:11" x14ac:dyDescent="0.2">
      <c r="J2743">
        <v>8000</v>
      </c>
      <c r="K2743" t="s">
        <v>8221</v>
      </c>
    </row>
    <row r="2744" spans="10:11" x14ac:dyDescent="0.2">
      <c r="J2744">
        <v>2500</v>
      </c>
      <c r="K2744" t="s">
        <v>8221</v>
      </c>
    </row>
    <row r="2745" spans="10:11" x14ac:dyDescent="0.2">
      <c r="J2745">
        <v>5999</v>
      </c>
      <c r="K2745" t="s">
        <v>8221</v>
      </c>
    </row>
    <row r="2746" spans="10:11" x14ac:dyDescent="0.2">
      <c r="J2746">
        <v>16000</v>
      </c>
      <c r="K2746" t="s">
        <v>8221</v>
      </c>
    </row>
    <row r="2747" spans="10:11" x14ac:dyDescent="0.2">
      <c r="J2747">
        <v>8000</v>
      </c>
      <c r="K2747" t="s">
        <v>8221</v>
      </c>
    </row>
    <row r="2748" spans="10:11" x14ac:dyDescent="0.2">
      <c r="J2748">
        <v>3000</v>
      </c>
      <c r="K2748" t="s">
        <v>8221</v>
      </c>
    </row>
    <row r="2749" spans="10:11" x14ac:dyDescent="0.2">
      <c r="J2749">
        <v>500</v>
      </c>
      <c r="K2749" t="s">
        <v>8221</v>
      </c>
    </row>
    <row r="2750" spans="10:11" x14ac:dyDescent="0.2">
      <c r="J2750">
        <v>5000</v>
      </c>
      <c r="K2750" t="s">
        <v>8221</v>
      </c>
    </row>
    <row r="2751" spans="10:11" x14ac:dyDescent="0.2">
      <c r="J2751">
        <v>10000</v>
      </c>
      <c r="K2751" t="s">
        <v>8221</v>
      </c>
    </row>
    <row r="2752" spans="10:11" x14ac:dyDescent="0.2">
      <c r="J2752">
        <v>1999</v>
      </c>
      <c r="K2752" t="s">
        <v>8221</v>
      </c>
    </row>
    <row r="2753" spans="10:11" x14ac:dyDescent="0.2">
      <c r="J2753">
        <v>3274</v>
      </c>
      <c r="K2753" t="s">
        <v>8221</v>
      </c>
    </row>
    <row r="2754" spans="10:11" x14ac:dyDescent="0.2">
      <c r="J2754">
        <v>4800</v>
      </c>
      <c r="K2754" t="s">
        <v>8221</v>
      </c>
    </row>
    <row r="2755" spans="10:11" x14ac:dyDescent="0.2">
      <c r="J2755">
        <v>2000</v>
      </c>
      <c r="K2755" t="s">
        <v>8221</v>
      </c>
    </row>
    <row r="2756" spans="10:11" x14ac:dyDescent="0.2">
      <c r="J2756">
        <v>10000</v>
      </c>
      <c r="K2756" t="s">
        <v>8221</v>
      </c>
    </row>
    <row r="2757" spans="10:11" x14ac:dyDescent="0.2">
      <c r="J2757">
        <v>500</v>
      </c>
      <c r="K2757" t="s">
        <v>8221</v>
      </c>
    </row>
    <row r="2758" spans="10:11" x14ac:dyDescent="0.2">
      <c r="J2758">
        <v>10000</v>
      </c>
      <c r="K2758" t="s">
        <v>8221</v>
      </c>
    </row>
    <row r="2759" spans="10:11" x14ac:dyDescent="0.2">
      <c r="J2759">
        <v>1500</v>
      </c>
      <c r="K2759" t="s">
        <v>8221</v>
      </c>
    </row>
    <row r="2760" spans="10:11" x14ac:dyDescent="0.2">
      <c r="J2760">
        <v>2000</v>
      </c>
      <c r="K2760" t="s">
        <v>8221</v>
      </c>
    </row>
    <row r="2761" spans="10:11" x14ac:dyDescent="0.2">
      <c r="J2761">
        <v>1000</v>
      </c>
      <c r="K2761" t="s">
        <v>8221</v>
      </c>
    </row>
    <row r="2762" spans="10:11" x14ac:dyDescent="0.2">
      <c r="J2762">
        <v>5000</v>
      </c>
      <c r="K2762" t="s">
        <v>8221</v>
      </c>
    </row>
    <row r="2763" spans="10:11" x14ac:dyDescent="0.2">
      <c r="J2763">
        <v>5000</v>
      </c>
      <c r="K2763" t="s">
        <v>8221</v>
      </c>
    </row>
    <row r="2764" spans="10:11" x14ac:dyDescent="0.2">
      <c r="J2764">
        <v>3250</v>
      </c>
      <c r="K2764" t="s">
        <v>8221</v>
      </c>
    </row>
    <row r="2765" spans="10:11" x14ac:dyDescent="0.2">
      <c r="J2765">
        <v>39400</v>
      </c>
      <c r="K2765" t="s">
        <v>8221</v>
      </c>
    </row>
    <row r="2766" spans="10:11" x14ac:dyDescent="0.2">
      <c r="J2766">
        <v>4000</v>
      </c>
      <c r="K2766" t="s">
        <v>8221</v>
      </c>
    </row>
    <row r="2767" spans="10:11" x14ac:dyDescent="0.2">
      <c r="J2767">
        <v>4000</v>
      </c>
      <c r="K2767" t="s">
        <v>8221</v>
      </c>
    </row>
    <row r="2768" spans="10:11" x14ac:dyDescent="0.2">
      <c r="J2768">
        <v>5000</v>
      </c>
      <c r="K2768" t="s">
        <v>8221</v>
      </c>
    </row>
    <row r="2769" spans="10:11" x14ac:dyDescent="0.2">
      <c r="J2769">
        <v>4000</v>
      </c>
      <c r="K2769" t="s">
        <v>8221</v>
      </c>
    </row>
    <row r="2770" spans="10:11" x14ac:dyDescent="0.2">
      <c r="J2770">
        <v>7000</v>
      </c>
      <c r="K2770" t="s">
        <v>8221</v>
      </c>
    </row>
    <row r="2771" spans="10:11" x14ac:dyDescent="0.2">
      <c r="J2771">
        <v>800</v>
      </c>
      <c r="K2771" t="s">
        <v>8221</v>
      </c>
    </row>
    <row r="2772" spans="10:11" x14ac:dyDescent="0.2">
      <c r="J2772">
        <v>20000</v>
      </c>
      <c r="K2772" t="s">
        <v>8221</v>
      </c>
    </row>
    <row r="2773" spans="10:11" x14ac:dyDescent="0.2">
      <c r="J2773">
        <v>19980</v>
      </c>
      <c r="K2773" t="s">
        <v>8221</v>
      </c>
    </row>
    <row r="2774" spans="10:11" x14ac:dyDescent="0.2">
      <c r="J2774">
        <v>8000</v>
      </c>
      <c r="K2774" t="s">
        <v>8221</v>
      </c>
    </row>
    <row r="2775" spans="10:11" x14ac:dyDescent="0.2">
      <c r="J2775">
        <v>530</v>
      </c>
      <c r="K2775" t="s">
        <v>8221</v>
      </c>
    </row>
    <row r="2776" spans="10:11" x14ac:dyDescent="0.2">
      <c r="J2776">
        <v>4000</v>
      </c>
      <c r="K2776" t="s">
        <v>8221</v>
      </c>
    </row>
    <row r="2777" spans="10:11" x14ac:dyDescent="0.2">
      <c r="J2777">
        <v>5000</v>
      </c>
      <c r="K2777" t="s">
        <v>8221</v>
      </c>
    </row>
    <row r="2778" spans="10:11" x14ac:dyDescent="0.2">
      <c r="J2778">
        <v>21000</v>
      </c>
      <c r="K2778" t="s">
        <v>8221</v>
      </c>
    </row>
    <row r="2779" spans="10:11" x14ac:dyDescent="0.2">
      <c r="J2779">
        <v>3000</v>
      </c>
      <c r="K2779" t="s">
        <v>8221</v>
      </c>
    </row>
    <row r="2780" spans="10:11" x14ac:dyDescent="0.2">
      <c r="J2780">
        <v>5500</v>
      </c>
      <c r="K2780" t="s">
        <v>8221</v>
      </c>
    </row>
    <row r="2781" spans="10:11" x14ac:dyDescent="0.2">
      <c r="J2781">
        <v>2500</v>
      </c>
      <c r="K2781" t="s">
        <v>8221</v>
      </c>
    </row>
    <row r="2782" spans="10:11" x14ac:dyDescent="0.2">
      <c r="J2782">
        <v>100000</v>
      </c>
      <c r="K2782" t="s">
        <v>8221</v>
      </c>
    </row>
    <row r="2783" spans="10:11" x14ac:dyDescent="0.2">
      <c r="J2783">
        <v>1250</v>
      </c>
      <c r="K2783" t="s">
        <v>8219</v>
      </c>
    </row>
    <row r="2784" spans="10:11" x14ac:dyDescent="0.2">
      <c r="J2784">
        <v>1000</v>
      </c>
      <c r="K2784" t="s">
        <v>8219</v>
      </c>
    </row>
    <row r="2785" spans="10:11" x14ac:dyDescent="0.2">
      <c r="J2785">
        <v>1000</v>
      </c>
      <c r="K2785" t="s">
        <v>8219</v>
      </c>
    </row>
    <row r="2786" spans="10:11" x14ac:dyDescent="0.2">
      <c r="J2786">
        <v>6000</v>
      </c>
      <c r="K2786" t="s">
        <v>8219</v>
      </c>
    </row>
    <row r="2787" spans="10:11" x14ac:dyDescent="0.2">
      <c r="J2787">
        <v>5000</v>
      </c>
      <c r="K2787" t="s">
        <v>8219</v>
      </c>
    </row>
    <row r="2788" spans="10:11" x14ac:dyDescent="0.2">
      <c r="J2788">
        <v>2500</v>
      </c>
      <c r="K2788" t="s">
        <v>8219</v>
      </c>
    </row>
    <row r="2789" spans="10:11" x14ac:dyDescent="0.2">
      <c r="J2789">
        <v>1000</v>
      </c>
      <c r="K2789" t="s">
        <v>8219</v>
      </c>
    </row>
    <row r="2790" spans="10:11" x14ac:dyDescent="0.2">
      <c r="J2790">
        <v>2000</v>
      </c>
      <c r="K2790" t="s">
        <v>8219</v>
      </c>
    </row>
    <row r="2791" spans="10:11" x14ac:dyDescent="0.2">
      <c r="J2791">
        <v>3000</v>
      </c>
      <c r="K2791" t="s">
        <v>8219</v>
      </c>
    </row>
    <row r="2792" spans="10:11" x14ac:dyDescent="0.2">
      <c r="J2792">
        <v>3000</v>
      </c>
      <c r="K2792" t="s">
        <v>8219</v>
      </c>
    </row>
    <row r="2793" spans="10:11" x14ac:dyDescent="0.2">
      <c r="J2793">
        <v>2000</v>
      </c>
      <c r="K2793" t="s">
        <v>8219</v>
      </c>
    </row>
    <row r="2794" spans="10:11" x14ac:dyDescent="0.2">
      <c r="J2794">
        <v>2000</v>
      </c>
      <c r="K2794" t="s">
        <v>8219</v>
      </c>
    </row>
    <row r="2795" spans="10:11" x14ac:dyDescent="0.2">
      <c r="J2795">
        <v>10000</v>
      </c>
      <c r="K2795" t="s">
        <v>8219</v>
      </c>
    </row>
    <row r="2796" spans="10:11" x14ac:dyDescent="0.2">
      <c r="J2796">
        <v>50</v>
      </c>
      <c r="K2796" t="s">
        <v>8219</v>
      </c>
    </row>
    <row r="2797" spans="10:11" x14ac:dyDescent="0.2">
      <c r="J2797">
        <v>700</v>
      </c>
      <c r="K2797" t="s">
        <v>8219</v>
      </c>
    </row>
    <row r="2798" spans="10:11" x14ac:dyDescent="0.2">
      <c r="J2798">
        <v>800</v>
      </c>
      <c r="K2798" t="s">
        <v>8219</v>
      </c>
    </row>
    <row r="2799" spans="10:11" x14ac:dyDescent="0.2">
      <c r="J2799">
        <v>8000</v>
      </c>
      <c r="K2799" t="s">
        <v>8219</v>
      </c>
    </row>
    <row r="2800" spans="10:11" x14ac:dyDescent="0.2">
      <c r="J2800">
        <v>5000</v>
      </c>
      <c r="K2800" t="s">
        <v>8219</v>
      </c>
    </row>
    <row r="2801" spans="10:11" x14ac:dyDescent="0.2">
      <c r="J2801">
        <v>5000</v>
      </c>
      <c r="K2801" t="s">
        <v>8219</v>
      </c>
    </row>
    <row r="2802" spans="10:11" x14ac:dyDescent="0.2">
      <c r="J2802">
        <v>1000</v>
      </c>
      <c r="K2802" t="s">
        <v>8219</v>
      </c>
    </row>
    <row r="2803" spans="10:11" x14ac:dyDescent="0.2">
      <c r="J2803">
        <v>500</v>
      </c>
      <c r="K2803" t="s">
        <v>8219</v>
      </c>
    </row>
    <row r="2804" spans="10:11" x14ac:dyDescent="0.2">
      <c r="J2804">
        <v>3000</v>
      </c>
      <c r="K2804" t="s">
        <v>8219</v>
      </c>
    </row>
    <row r="2805" spans="10:11" x14ac:dyDescent="0.2">
      <c r="J2805">
        <v>10000</v>
      </c>
      <c r="K2805" t="s">
        <v>8219</v>
      </c>
    </row>
    <row r="2806" spans="10:11" x14ac:dyDescent="0.2">
      <c r="J2806">
        <v>1000</v>
      </c>
      <c r="K2806" t="s">
        <v>8219</v>
      </c>
    </row>
    <row r="2807" spans="10:11" x14ac:dyDescent="0.2">
      <c r="J2807">
        <v>400</v>
      </c>
      <c r="K2807" t="s">
        <v>8219</v>
      </c>
    </row>
    <row r="2808" spans="10:11" x14ac:dyDescent="0.2">
      <c r="J2808">
        <v>3000</v>
      </c>
      <c r="K2808" t="s">
        <v>8219</v>
      </c>
    </row>
    <row r="2809" spans="10:11" x14ac:dyDescent="0.2">
      <c r="J2809">
        <v>5000</v>
      </c>
      <c r="K2809" t="s">
        <v>8219</v>
      </c>
    </row>
    <row r="2810" spans="10:11" x14ac:dyDescent="0.2">
      <c r="J2810">
        <v>4500</v>
      </c>
      <c r="K2810" t="s">
        <v>8219</v>
      </c>
    </row>
    <row r="2811" spans="10:11" x14ac:dyDescent="0.2">
      <c r="J2811">
        <v>2500</v>
      </c>
      <c r="K2811" t="s">
        <v>8219</v>
      </c>
    </row>
    <row r="2812" spans="10:11" x14ac:dyDescent="0.2">
      <c r="J2812">
        <v>2500</v>
      </c>
      <c r="K2812" t="s">
        <v>8219</v>
      </c>
    </row>
    <row r="2813" spans="10:11" x14ac:dyDescent="0.2">
      <c r="J2813">
        <v>10000</v>
      </c>
      <c r="K2813" t="s">
        <v>8219</v>
      </c>
    </row>
    <row r="2814" spans="10:11" x14ac:dyDescent="0.2">
      <c r="J2814">
        <v>5000</v>
      </c>
      <c r="K2814" t="s">
        <v>8219</v>
      </c>
    </row>
    <row r="2815" spans="10:11" x14ac:dyDescent="0.2">
      <c r="J2815">
        <v>2800</v>
      </c>
      <c r="K2815" t="s">
        <v>8219</v>
      </c>
    </row>
    <row r="2816" spans="10:11" x14ac:dyDescent="0.2">
      <c r="J2816">
        <v>1500</v>
      </c>
      <c r="K2816" t="s">
        <v>8219</v>
      </c>
    </row>
    <row r="2817" spans="10:11" x14ac:dyDescent="0.2">
      <c r="J2817">
        <v>250</v>
      </c>
      <c r="K2817" t="s">
        <v>8219</v>
      </c>
    </row>
    <row r="2818" spans="10:11" x14ac:dyDescent="0.2">
      <c r="J2818">
        <v>3000</v>
      </c>
      <c r="K2818" t="s">
        <v>8219</v>
      </c>
    </row>
    <row r="2819" spans="10:11" x14ac:dyDescent="0.2">
      <c r="J2819">
        <v>600</v>
      </c>
      <c r="K2819" t="s">
        <v>8219</v>
      </c>
    </row>
    <row r="2820" spans="10:11" x14ac:dyDescent="0.2">
      <c r="J2820">
        <v>10000</v>
      </c>
      <c r="K2820" t="s">
        <v>8219</v>
      </c>
    </row>
    <row r="2821" spans="10:11" x14ac:dyDescent="0.2">
      <c r="J2821">
        <v>5000</v>
      </c>
      <c r="K2821" t="s">
        <v>8219</v>
      </c>
    </row>
    <row r="2822" spans="10:11" x14ac:dyDescent="0.2">
      <c r="J2822">
        <v>200</v>
      </c>
      <c r="K2822" t="s">
        <v>8219</v>
      </c>
    </row>
    <row r="2823" spans="10:11" x14ac:dyDescent="0.2">
      <c r="J2823">
        <v>1000</v>
      </c>
      <c r="K2823" t="s">
        <v>8219</v>
      </c>
    </row>
    <row r="2824" spans="10:11" x14ac:dyDescent="0.2">
      <c r="J2824">
        <v>6000</v>
      </c>
      <c r="K2824" t="s">
        <v>8219</v>
      </c>
    </row>
    <row r="2825" spans="10:11" x14ac:dyDescent="0.2">
      <c r="J2825">
        <v>100</v>
      </c>
      <c r="K2825" t="s">
        <v>8219</v>
      </c>
    </row>
    <row r="2826" spans="10:11" x14ac:dyDescent="0.2">
      <c r="J2826">
        <v>650</v>
      </c>
      <c r="K2826" t="s">
        <v>8219</v>
      </c>
    </row>
    <row r="2827" spans="10:11" x14ac:dyDescent="0.2">
      <c r="J2827">
        <v>3000</v>
      </c>
      <c r="K2827" t="s">
        <v>8219</v>
      </c>
    </row>
    <row r="2828" spans="10:11" x14ac:dyDescent="0.2">
      <c r="J2828">
        <v>2000</v>
      </c>
      <c r="K2828" t="s">
        <v>8219</v>
      </c>
    </row>
    <row r="2829" spans="10:11" x14ac:dyDescent="0.2">
      <c r="J2829">
        <v>2000</v>
      </c>
      <c r="K2829" t="s">
        <v>8219</v>
      </c>
    </row>
    <row r="2830" spans="10:11" x14ac:dyDescent="0.2">
      <c r="J2830">
        <v>9500</v>
      </c>
      <c r="K2830" t="s">
        <v>8219</v>
      </c>
    </row>
    <row r="2831" spans="10:11" x14ac:dyDescent="0.2">
      <c r="J2831">
        <v>2500</v>
      </c>
      <c r="K2831" t="s">
        <v>8219</v>
      </c>
    </row>
    <row r="2832" spans="10:11" x14ac:dyDescent="0.2">
      <c r="J2832">
        <v>3000</v>
      </c>
      <c r="K2832" t="s">
        <v>8219</v>
      </c>
    </row>
    <row r="2833" spans="10:11" x14ac:dyDescent="0.2">
      <c r="J2833">
        <v>3000</v>
      </c>
      <c r="K2833" t="s">
        <v>8219</v>
      </c>
    </row>
    <row r="2834" spans="10:11" x14ac:dyDescent="0.2">
      <c r="J2834">
        <v>2500</v>
      </c>
      <c r="K2834" t="s">
        <v>8219</v>
      </c>
    </row>
    <row r="2835" spans="10:11" x14ac:dyDescent="0.2">
      <c r="J2835">
        <v>2700</v>
      </c>
      <c r="K2835" t="s">
        <v>8219</v>
      </c>
    </row>
    <row r="2836" spans="10:11" x14ac:dyDescent="0.2">
      <c r="J2836">
        <v>800</v>
      </c>
      <c r="K2836" t="s">
        <v>8219</v>
      </c>
    </row>
    <row r="2837" spans="10:11" x14ac:dyDescent="0.2">
      <c r="J2837">
        <v>1000</v>
      </c>
      <c r="K2837" t="s">
        <v>8219</v>
      </c>
    </row>
    <row r="2838" spans="10:11" x14ac:dyDescent="0.2">
      <c r="J2838">
        <v>450</v>
      </c>
      <c r="K2838" t="s">
        <v>8219</v>
      </c>
    </row>
    <row r="2839" spans="10:11" x14ac:dyDescent="0.2">
      <c r="J2839">
        <v>850</v>
      </c>
      <c r="K2839" t="s">
        <v>8219</v>
      </c>
    </row>
    <row r="2840" spans="10:11" x14ac:dyDescent="0.2">
      <c r="J2840">
        <v>2000</v>
      </c>
      <c r="K2840" t="s">
        <v>8219</v>
      </c>
    </row>
    <row r="2841" spans="10:11" x14ac:dyDescent="0.2">
      <c r="J2841">
        <v>3500</v>
      </c>
      <c r="K2841" t="s">
        <v>8219</v>
      </c>
    </row>
    <row r="2842" spans="10:11" x14ac:dyDescent="0.2">
      <c r="J2842">
        <v>2500</v>
      </c>
      <c r="K2842" t="s">
        <v>8219</v>
      </c>
    </row>
    <row r="2843" spans="10:11" x14ac:dyDescent="0.2">
      <c r="J2843">
        <v>1000</v>
      </c>
      <c r="K2843" t="s">
        <v>8221</v>
      </c>
    </row>
    <row r="2844" spans="10:11" x14ac:dyDescent="0.2">
      <c r="J2844">
        <v>1500</v>
      </c>
      <c r="K2844" t="s">
        <v>8221</v>
      </c>
    </row>
    <row r="2845" spans="10:11" x14ac:dyDescent="0.2">
      <c r="J2845">
        <v>1200</v>
      </c>
      <c r="K2845" t="s">
        <v>8221</v>
      </c>
    </row>
    <row r="2846" spans="10:11" x14ac:dyDescent="0.2">
      <c r="J2846">
        <v>550</v>
      </c>
      <c r="K2846" t="s">
        <v>8221</v>
      </c>
    </row>
    <row r="2847" spans="10:11" x14ac:dyDescent="0.2">
      <c r="J2847">
        <v>7500</v>
      </c>
      <c r="K2847" t="s">
        <v>8221</v>
      </c>
    </row>
    <row r="2848" spans="10:11" x14ac:dyDescent="0.2">
      <c r="J2848">
        <v>8000</v>
      </c>
      <c r="K2848" t="s">
        <v>8221</v>
      </c>
    </row>
    <row r="2849" spans="10:11" x14ac:dyDescent="0.2">
      <c r="J2849">
        <v>2000</v>
      </c>
      <c r="K2849" t="s">
        <v>8221</v>
      </c>
    </row>
    <row r="2850" spans="10:11" x14ac:dyDescent="0.2">
      <c r="J2850">
        <v>35000</v>
      </c>
      <c r="K2850" t="s">
        <v>8221</v>
      </c>
    </row>
    <row r="2851" spans="10:11" x14ac:dyDescent="0.2">
      <c r="J2851">
        <v>500</v>
      </c>
      <c r="K2851" t="s">
        <v>8221</v>
      </c>
    </row>
    <row r="2852" spans="10:11" x14ac:dyDescent="0.2">
      <c r="J2852">
        <v>8000</v>
      </c>
      <c r="K2852" t="s">
        <v>8221</v>
      </c>
    </row>
    <row r="2853" spans="10:11" x14ac:dyDescent="0.2">
      <c r="J2853">
        <v>4500</v>
      </c>
      <c r="K2853" t="s">
        <v>8221</v>
      </c>
    </row>
    <row r="2854" spans="10:11" x14ac:dyDescent="0.2">
      <c r="J2854">
        <v>5000</v>
      </c>
      <c r="K2854" t="s">
        <v>8221</v>
      </c>
    </row>
    <row r="2855" spans="10:11" x14ac:dyDescent="0.2">
      <c r="J2855">
        <v>9500</v>
      </c>
      <c r="K2855" t="s">
        <v>8221</v>
      </c>
    </row>
    <row r="2856" spans="10:11" x14ac:dyDescent="0.2">
      <c r="J2856">
        <v>1000</v>
      </c>
      <c r="K2856" t="s">
        <v>8221</v>
      </c>
    </row>
    <row r="2857" spans="10:11" x14ac:dyDescent="0.2">
      <c r="J2857">
        <v>600</v>
      </c>
      <c r="K2857" t="s">
        <v>8221</v>
      </c>
    </row>
    <row r="2858" spans="10:11" x14ac:dyDescent="0.2">
      <c r="J2858">
        <v>3000</v>
      </c>
      <c r="K2858" t="s">
        <v>8221</v>
      </c>
    </row>
    <row r="2859" spans="10:11" x14ac:dyDescent="0.2">
      <c r="J2859">
        <v>38000</v>
      </c>
      <c r="K2859" t="s">
        <v>8221</v>
      </c>
    </row>
    <row r="2860" spans="10:11" x14ac:dyDescent="0.2">
      <c r="J2860">
        <v>1000</v>
      </c>
      <c r="K2860" t="s">
        <v>8221</v>
      </c>
    </row>
    <row r="2861" spans="10:11" x14ac:dyDescent="0.2">
      <c r="J2861">
        <v>2000</v>
      </c>
      <c r="K2861" t="s">
        <v>8221</v>
      </c>
    </row>
    <row r="2862" spans="10:11" x14ac:dyDescent="0.2">
      <c r="J2862">
        <v>4000</v>
      </c>
      <c r="K2862" t="s">
        <v>8221</v>
      </c>
    </row>
    <row r="2863" spans="10:11" x14ac:dyDescent="0.2">
      <c r="J2863">
        <v>250</v>
      </c>
      <c r="K2863" t="s">
        <v>8221</v>
      </c>
    </row>
    <row r="2864" spans="10:11" x14ac:dyDescent="0.2">
      <c r="J2864">
        <v>12700</v>
      </c>
      <c r="K2864" t="s">
        <v>8221</v>
      </c>
    </row>
    <row r="2865" spans="10:11" x14ac:dyDescent="0.2">
      <c r="J2865">
        <v>50000</v>
      </c>
      <c r="K2865" t="s">
        <v>8221</v>
      </c>
    </row>
    <row r="2866" spans="10:11" x14ac:dyDescent="0.2">
      <c r="J2866">
        <v>2500</v>
      </c>
      <c r="K2866" t="s">
        <v>8221</v>
      </c>
    </row>
    <row r="2867" spans="10:11" x14ac:dyDescent="0.2">
      <c r="J2867">
        <v>2888</v>
      </c>
      <c r="K2867" t="s">
        <v>8221</v>
      </c>
    </row>
    <row r="2868" spans="10:11" x14ac:dyDescent="0.2">
      <c r="J2868">
        <v>5000</v>
      </c>
      <c r="K2868" t="s">
        <v>8221</v>
      </c>
    </row>
    <row r="2869" spans="10:11" x14ac:dyDescent="0.2">
      <c r="J2869">
        <v>2500</v>
      </c>
      <c r="K2869" t="s">
        <v>8221</v>
      </c>
    </row>
    <row r="2870" spans="10:11" x14ac:dyDescent="0.2">
      <c r="J2870">
        <v>15000</v>
      </c>
      <c r="K2870" t="s">
        <v>8221</v>
      </c>
    </row>
    <row r="2871" spans="10:11" x14ac:dyDescent="0.2">
      <c r="J2871">
        <v>20000</v>
      </c>
      <c r="K2871" t="s">
        <v>8221</v>
      </c>
    </row>
    <row r="2872" spans="10:11" x14ac:dyDescent="0.2">
      <c r="J2872">
        <v>5000</v>
      </c>
      <c r="K2872" t="s">
        <v>8221</v>
      </c>
    </row>
    <row r="2873" spans="10:11" x14ac:dyDescent="0.2">
      <c r="J2873">
        <v>10000</v>
      </c>
      <c r="K2873" t="s">
        <v>8221</v>
      </c>
    </row>
    <row r="2874" spans="10:11" x14ac:dyDescent="0.2">
      <c r="J2874">
        <v>3000</v>
      </c>
      <c r="K2874" t="s">
        <v>8221</v>
      </c>
    </row>
    <row r="2875" spans="10:11" x14ac:dyDescent="0.2">
      <c r="J2875">
        <v>2500</v>
      </c>
      <c r="K2875" t="s">
        <v>8221</v>
      </c>
    </row>
    <row r="2876" spans="10:11" x14ac:dyDescent="0.2">
      <c r="J2876">
        <v>5000</v>
      </c>
      <c r="K2876" t="s">
        <v>8221</v>
      </c>
    </row>
    <row r="2877" spans="10:11" x14ac:dyDescent="0.2">
      <c r="J2877">
        <v>20000</v>
      </c>
      <c r="K2877" t="s">
        <v>8221</v>
      </c>
    </row>
    <row r="2878" spans="10:11" x14ac:dyDescent="0.2">
      <c r="J2878">
        <v>150000</v>
      </c>
      <c r="K2878" t="s">
        <v>8221</v>
      </c>
    </row>
    <row r="2879" spans="10:11" x14ac:dyDescent="0.2">
      <c r="J2879">
        <v>6000</v>
      </c>
      <c r="K2879" t="s">
        <v>8221</v>
      </c>
    </row>
    <row r="2880" spans="10:11" x14ac:dyDescent="0.2">
      <c r="J2880">
        <v>3000</v>
      </c>
      <c r="K2880" t="s">
        <v>8221</v>
      </c>
    </row>
    <row r="2881" spans="10:11" x14ac:dyDescent="0.2">
      <c r="J2881">
        <v>11200</v>
      </c>
      <c r="K2881" t="s">
        <v>8221</v>
      </c>
    </row>
    <row r="2882" spans="10:11" x14ac:dyDescent="0.2">
      <c r="J2882">
        <v>12000</v>
      </c>
      <c r="K2882" t="s">
        <v>8221</v>
      </c>
    </row>
    <row r="2883" spans="10:11" x14ac:dyDescent="0.2">
      <c r="J2883">
        <v>5500</v>
      </c>
      <c r="K2883" t="s">
        <v>8221</v>
      </c>
    </row>
    <row r="2884" spans="10:11" x14ac:dyDescent="0.2">
      <c r="J2884">
        <v>750</v>
      </c>
      <c r="K2884" t="s">
        <v>8221</v>
      </c>
    </row>
    <row r="2885" spans="10:11" x14ac:dyDescent="0.2">
      <c r="J2885">
        <v>10000</v>
      </c>
      <c r="K2885" t="s">
        <v>8221</v>
      </c>
    </row>
    <row r="2886" spans="10:11" x14ac:dyDescent="0.2">
      <c r="J2886">
        <v>45000</v>
      </c>
      <c r="K2886" t="s">
        <v>8221</v>
      </c>
    </row>
    <row r="2887" spans="10:11" x14ac:dyDescent="0.2">
      <c r="J2887">
        <v>400</v>
      </c>
      <c r="K2887" t="s">
        <v>8221</v>
      </c>
    </row>
    <row r="2888" spans="10:11" x14ac:dyDescent="0.2">
      <c r="J2888">
        <v>200</v>
      </c>
      <c r="K2888" t="s">
        <v>8221</v>
      </c>
    </row>
    <row r="2889" spans="10:11" x14ac:dyDescent="0.2">
      <c r="J2889">
        <v>3000</v>
      </c>
      <c r="K2889" t="s">
        <v>8221</v>
      </c>
    </row>
    <row r="2890" spans="10:11" x14ac:dyDescent="0.2">
      <c r="J2890">
        <v>30000</v>
      </c>
      <c r="K2890" t="s">
        <v>8221</v>
      </c>
    </row>
    <row r="2891" spans="10:11" x14ac:dyDescent="0.2">
      <c r="J2891">
        <v>3000</v>
      </c>
      <c r="K2891" t="s">
        <v>8221</v>
      </c>
    </row>
    <row r="2892" spans="10:11" x14ac:dyDescent="0.2">
      <c r="J2892">
        <v>2000</v>
      </c>
      <c r="K2892" t="s">
        <v>8221</v>
      </c>
    </row>
    <row r="2893" spans="10:11" x14ac:dyDescent="0.2">
      <c r="J2893">
        <v>10000</v>
      </c>
      <c r="K2893" t="s">
        <v>8221</v>
      </c>
    </row>
    <row r="2894" spans="10:11" x14ac:dyDescent="0.2">
      <c r="J2894">
        <v>5500</v>
      </c>
      <c r="K2894" t="s">
        <v>8221</v>
      </c>
    </row>
    <row r="2895" spans="10:11" x14ac:dyDescent="0.2">
      <c r="J2895">
        <v>5000</v>
      </c>
      <c r="K2895" t="s">
        <v>8221</v>
      </c>
    </row>
    <row r="2896" spans="10:11" x14ac:dyDescent="0.2">
      <c r="J2896">
        <v>50000</v>
      </c>
      <c r="K2896" t="s">
        <v>8221</v>
      </c>
    </row>
    <row r="2897" spans="10:11" x14ac:dyDescent="0.2">
      <c r="J2897">
        <v>500</v>
      </c>
      <c r="K2897" t="s">
        <v>8221</v>
      </c>
    </row>
    <row r="2898" spans="10:11" x14ac:dyDescent="0.2">
      <c r="J2898">
        <v>3000</v>
      </c>
      <c r="K2898" t="s">
        <v>8221</v>
      </c>
    </row>
    <row r="2899" spans="10:11" x14ac:dyDescent="0.2">
      <c r="J2899">
        <v>12000</v>
      </c>
      <c r="K2899" t="s">
        <v>8221</v>
      </c>
    </row>
    <row r="2900" spans="10:11" x14ac:dyDescent="0.2">
      <c r="J2900">
        <v>7500</v>
      </c>
      <c r="K2900" t="s">
        <v>8221</v>
      </c>
    </row>
    <row r="2901" spans="10:11" x14ac:dyDescent="0.2">
      <c r="J2901">
        <v>10000</v>
      </c>
      <c r="K2901" t="s">
        <v>8221</v>
      </c>
    </row>
    <row r="2902" spans="10:11" x14ac:dyDescent="0.2">
      <c r="J2902">
        <v>5500</v>
      </c>
      <c r="K2902" t="s">
        <v>8221</v>
      </c>
    </row>
    <row r="2903" spans="10:11" x14ac:dyDescent="0.2">
      <c r="J2903">
        <v>750</v>
      </c>
      <c r="K2903" t="s">
        <v>8221</v>
      </c>
    </row>
    <row r="2904" spans="10:11" x14ac:dyDescent="0.2">
      <c r="J2904">
        <v>150000</v>
      </c>
      <c r="K2904" t="s">
        <v>8221</v>
      </c>
    </row>
    <row r="2905" spans="10:11" x14ac:dyDescent="0.2">
      <c r="J2905">
        <v>5000</v>
      </c>
      <c r="K2905" t="s">
        <v>8221</v>
      </c>
    </row>
    <row r="2906" spans="10:11" x14ac:dyDescent="0.2">
      <c r="J2906">
        <v>1500</v>
      </c>
      <c r="K2906" t="s">
        <v>8221</v>
      </c>
    </row>
    <row r="2907" spans="10:11" x14ac:dyDescent="0.2">
      <c r="J2907">
        <v>3500</v>
      </c>
      <c r="K2907" t="s">
        <v>8221</v>
      </c>
    </row>
    <row r="2908" spans="10:11" x14ac:dyDescent="0.2">
      <c r="J2908">
        <v>6000</v>
      </c>
      <c r="K2908" t="s">
        <v>8221</v>
      </c>
    </row>
    <row r="2909" spans="10:11" x14ac:dyDescent="0.2">
      <c r="J2909">
        <v>2500</v>
      </c>
      <c r="K2909" t="s">
        <v>8221</v>
      </c>
    </row>
    <row r="2910" spans="10:11" x14ac:dyDescent="0.2">
      <c r="J2910">
        <v>9600</v>
      </c>
      <c r="K2910" t="s">
        <v>8221</v>
      </c>
    </row>
    <row r="2911" spans="10:11" x14ac:dyDescent="0.2">
      <c r="J2911">
        <v>180000</v>
      </c>
      <c r="K2911" t="s">
        <v>8221</v>
      </c>
    </row>
    <row r="2912" spans="10:11" x14ac:dyDescent="0.2">
      <c r="J2912">
        <v>30000</v>
      </c>
      <c r="K2912" t="s">
        <v>8221</v>
      </c>
    </row>
    <row r="2913" spans="10:11" x14ac:dyDescent="0.2">
      <c r="J2913">
        <v>1800</v>
      </c>
      <c r="K2913" t="s">
        <v>8221</v>
      </c>
    </row>
    <row r="2914" spans="10:11" x14ac:dyDescent="0.2">
      <c r="J2914">
        <v>14440</v>
      </c>
      <c r="K2914" t="s">
        <v>8221</v>
      </c>
    </row>
    <row r="2915" spans="10:11" x14ac:dyDescent="0.2">
      <c r="J2915">
        <v>10000</v>
      </c>
      <c r="K2915" t="s">
        <v>8221</v>
      </c>
    </row>
    <row r="2916" spans="10:11" x14ac:dyDescent="0.2">
      <c r="J2916">
        <v>25000</v>
      </c>
      <c r="K2916" t="s">
        <v>8221</v>
      </c>
    </row>
    <row r="2917" spans="10:11" x14ac:dyDescent="0.2">
      <c r="J2917">
        <v>1000</v>
      </c>
      <c r="K2917" t="s">
        <v>8221</v>
      </c>
    </row>
    <row r="2918" spans="10:11" x14ac:dyDescent="0.2">
      <c r="J2918">
        <v>1850</v>
      </c>
      <c r="K2918" t="s">
        <v>8221</v>
      </c>
    </row>
    <row r="2919" spans="10:11" x14ac:dyDescent="0.2">
      <c r="J2919">
        <v>2000</v>
      </c>
      <c r="K2919" t="s">
        <v>8221</v>
      </c>
    </row>
    <row r="2920" spans="10:11" x14ac:dyDescent="0.2">
      <c r="J2920">
        <v>5000</v>
      </c>
      <c r="K2920" t="s">
        <v>8221</v>
      </c>
    </row>
    <row r="2921" spans="10:11" x14ac:dyDescent="0.2">
      <c r="J2921">
        <v>600</v>
      </c>
      <c r="K2921" t="s">
        <v>8221</v>
      </c>
    </row>
    <row r="2922" spans="10:11" x14ac:dyDescent="0.2">
      <c r="J2922">
        <v>2500</v>
      </c>
      <c r="K2922" t="s">
        <v>8221</v>
      </c>
    </row>
    <row r="2923" spans="10:11" x14ac:dyDescent="0.2">
      <c r="J2923">
        <v>100</v>
      </c>
      <c r="K2923" t="s">
        <v>8219</v>
      </c>
    </row>
    <row r="2924" spans="10:11" x14ac:dyDescent="0.2">
      <c r="J2924">
        <v>500</v>
      </c>
      <c r="K2924" t="s">
        <v>8219</v>
      </c>
    </row>
    <row r="2925" spans="10:11" x14ac:dyDescent="0.2">
      <c r="J2925">
        <v>300</v>
      </c>
      <c r="K2925" t="s">
        <v>8219</v>
      </c>
    </row>
    <row r="2926" spans="10:11" x14ac:dyDescent="0.2">
      <c r="J2926">
        <v>25000</v>
      </c>
      <c r="K2926" t="s">
        <v>8219</v>
      </c>
    </row>
    <row r="2927" spans="10:11" x14ac:dyDescent="0.2">
      <c r="J2927">
        <v>45000</v>
      </c>
      <c r="K2927" t="s">
        <v>8219</v>
      </c>
    </row>
    <row r="2928" spans="10:11" x14ac:dyDescent="0.2">
      <c r="J2928">
        <v>3000</v>
      </c>
      <c r="K2928" t="s">
        <v>8219</v>
      </c>
    </row>
    <row r="2929" spans="10:11" x14ac:dyDescent="0.2">
      <c r="J2929">
        <v>1800</v>
      </c>
      <c r="K2929" t="s">
        <v>8219</v>
      </c>
    </row>
    <row r="2930" spans="10:11" x14ac:dyDescent="0.2">
      <c r="J2930">
        <v>1000</v>
      </c>
      <c r="K2930" t="s">
        <v>8219</v>
      </c>
    </row>
    <row r="2931" spans="10:11" x14ac:dyDescent="0.2">
      <c r="J2931">
        <v>8000</v>
      </c>
      <c r="K2931" t="s">
        <v>8219</v>
      </c>
    </row>
    <row r="2932" spans="10:11" x14ac:dyDescent="0.2">
      <c r="J2932">
        <v>10000</v>
      </c>
      <c r="K2932" t="s">
        <v>8219</v>
      </c>
    </row>
    <row r="2933" spans="10:11" x14ac:dyDescent="0.2">
      <c r="J2933">
        <v>750</v>
      </c>
      <c r="K2933" t="s">
        <v>8219</v>
      </c>
    </row>
    <row r="2934" spans="10:11" x14ac:dyDescent="0.2">
      <c r="J2934">
        <v>3100</v>
      </c>
      <c r="K2934" t="s">
        <v>8219</v>
      </c>
    </row>
    <row r="2935" spans="10:11" x14ac:dyDescent="0.2">
      <c r="J2935">
        <v>2500</v>
      </c>
      <c r="K2935" t="s">
        <v>8219</v>
      </c>
    </row>
    <row r="2936" spans="10:11" x14ac:dyDescent="0.2">
      <c r="J2936">
        <v>2500</v>
      </c>
      <c r="K2936" t="s">
        <v>8219</v>
      </c>
    </row>
    <row r="2937" spans="10:11" x14ac:dyDescent="0.2">
      <c r="J2937">
        <v>3500</v>
      </c>
      <c r="K2937" t="s">
        <v>8219</v>
      </c>
    </row>
    <row r="2938" spans="10:11" x14ac:dyDescent="0.2">
      <c r="J2938">
        <v>1000</v>
      </c>
      <c r="K2938" t="s">
        <v>8219</v>
      </c>
    </row>
    <row r="2939" spans="10:11" x14ac:dyDescent="0.2">
      <c r="J2939">
        <v>1500</v>
      </c>
      <c r="K2939" t="s">
        <v>8219</v>
      </c>
    </row>
    <row r="2940" spans="10:11" x14ac:dyDescent="0.2">
      <c r="J2940">
        <v>4000</v>
      </c>
      <c r="K2940" t="s">
        <v>8219</v>
      </c>
    </row>
    <row r="2941" spans="10:11" x14ac:dyDescent="0.2">
      <c r="J2941">
        <v>8000</v>
      </c>
      <c r="K2941" t="s">
        <v>8219</v>
      </c>
    </row>
    <row r="2942" spans="10:11" x14ac:dyDescent="0.2">
      <c r="J2942">
        <v>2500</v>
      </c>
      <c r="K2942" t="s">
        <v>8219</v>
      </c>
    </row>
    <row r="2943" spans="10:11" x14ac:dyDescent="0.2">
      <c r="J2943">
        <v>25000</v>
      </c>
      <c r="K2943" t="s">
        <v>8221</v>
      </c>
    </row>
    <row r="2944" spans="10:11" x14ac:dyDescent="0.2">
      <c r="J2944">
        <v>200000</v>
      </c>
      <c r="K2944" t="s">
        <v>8221</v>
      </c>
    </row>
    <row r="2945" spans="10:11" x14ac:dyDescent="0.2">
      <c r="J2945">
        <v>3000</v>
      </c>
      <c r="K2945" t="s">
        <v>8221</v>
      </c>
    </row>
    <row r="2946" spans="10:11" x14ac:dyDescent="0.2">
      <c r="J2946">
        <v>10000</v>
      </c>
      <c r="K2946" t="s">
        <v>8221</v>
      </c>
    </row>
    <row r="2947" spans="10:11" x14ac:dyDescent="0.2">
      <c r="J2947">
        <v>50000</v>
      </c>
      <c r="K2947" t="s">
        <v>8221</v>
      </c>
    </row>
    <row r="2948" spans="10:11" x14ac:dyDescent="0.2">
      <c r="J2948">
        <v>2000</v>
      </c>
      <c r="K2948" t="s">
        <v>8221</v>
      </c>
    </row>
    <row r="2949" spans="10:11" x14ac:dyDescent="0.2">
      <c r="J2949">
        <v>25000</v>
      </c>
      <c r="K2949" t="s">
        <v>8221</v>
      </c>
    </row>
    <row r="2950" spans="10:11" x14ac:dyDescent="0.2">
      <c r="J2950">
        <v>500000</v>
      </c>
      <c r="K2950" t="s">
        <v>8221</v>
      </c>
    </row>
    <row r="2951" spans="10:11" x14ac:dyDescent="0.2">
      <c r="J2951">
        <v>1000</v>
      </c>
      <c r="K2951" t="s">
        <v>8221</v>
      </c>
    </row>
    <row r="2952" spans="10:11" x14ac:dyDescent="0.2">
      <c r="J2952">
        <v>5000000</v>
      </c>
      <c r="K2952" t="s">
        <v>8221</v>
      </c>
    </row>
    <row r="2953" spans="10:11" x14ac:dyDescent="0.2">
      <c r="J2953">
        <v>50000</v>
      </c>
      <c r="K2953" t="s">
        <v>8220</v>
      </c>
    </row>
    <row r="2954" spans="10:11" x14ac:dyDescent="0.2">
      <c r="J2954">
        <v>20000</v>
      </c>
      <c r="K2954" t="s">
        <v>8220</v>
      </c>
    </row>
    <row r="2955" spans="10:11" x14ac:dyDescent="0.2">
      <c r="J2955">
        <v>400000</v>
      </c>
      <c r="K2955" t="s">
        <v>8220</v>
      </c>
    </row>
    <row r="2956" spans="10:11" x14ac:dyDescent="0.2">
      <c r="J2956">
        <v>15000</v>
      </c>
      <c r="K2956" t="s">
        <v>8220</v>
      </c>
    </row>
    <row r="2957" spans="10:11" x14ac:dyDescent="0.2">
      <c r="J2957">
        <v>1200</v>
      </c>
      <c r="K2957" t="s">
        <v>8220</v>
      </c>
    </row>
    <row r="2958" spans="10:11" x14ac:dyDescent="0.2">
      <c r="J2958">
        <v>7900</v>
      </c>
      <c r="K2958" t="s">
        <v>8220</v>
      </c>
    </row>
    <row r="2959" spans="10:11" x14ac:dyDescent="0.2">
      <c r="J2959">
        <v>15000</v>
      </c>
      <c r="K2959" t="s">
        <v>8220</v>
      </c>
    </row>
    <row r="2960" spans="10:11" x14ac:dyDescent="0.2">
      <c r="J2960">
        <v>80000</v>
      </c>
      <c r="K2960" t="s">
        <v>8220</v>
      </c>
    </row>
    <row r="2961" spans="10:11" x14ac:dyDescent="0.2">
      <c r="J2961">
        <v>10000</v>
      </c>
      <c r="K2961" t="s">
        <v>8220</v>
      </c>
    </row>
    <row r="2962" spans="10:11" x14ac:dyDescent="0.2">
      <c r="J2962">
        <v>30000000</v>
      </c>
      <c r="K2962" t="s">
        <v>8220</v>
      </c>
    </row>
    <row r="2963" spans="10:11" x14ac:dyDescent="0.2">
      <c r="J2963">
        <v>5000</v>
      </c>
      <c r="K2963" t="s">
        <v>8219</v>
      </c>
    </row>
    <row r="2964" spans="10:11" x14ac:dyDescent="0.2">
      <c r="J2964">
        <v>1000</v>
      </c>
      <c r="K2964" t="s">
        <v>8219</v>
      </c>
    </row>
    <row r="2965" spans="10:11" x14ac:dyDescent="0.2">
      <c r="J2965">
        <v>10000</v>
      </c>
      <c r="K2965" t="s">
        <v>8219</v>
      </c>
    </row>
    <row r="2966" spans="10:11" x14ac:dyDescent="0.2">
      <c r="J2966">
        <v>5000</v>
      </c>
      <c r="K2966" t="s">
        <v>8219</v>
      </c>
    </row>
    <row r="2967" spans="10:11" x14ac:dyDescent="0.2">
      <c r="J2967">
        <v>1500</v>
      </c>
      <c r="K2967" t="s">
        <v>8219</v>
      </c>
    </row>
    <row r="2968" spans="10:11" x14ac:dyDescent="0.2">
      <c r="J2968">
        <v>10000</v>
      </c>
      <c r="K2968" t="s">
        <v>8219</v>
      </c>
    </row>
    <row r="2969" spans="10:11" x14ac:dyDescent="0.2">
      <c r="J2969">
        <v>5000</v>
      </c>
      <c r="K2969" t="s">
        <v>8219</v>
      </c>
    </row>
    <row r="2970" spans="10:11" x14ac:dyDescent="0.2">
      <c r="J2970">
        <v>3500</v>
      </c>
      <c r="K2970" t="s">
        <v>8219</v>
      </c>
    </row>
    <row r="2971" spans="10:11" x14ac:dyDescent="0.2">
      <c r="J2971">
        <v>1000</v>
      </c>
      <c r="K2971" t="s">
        <v>8219</v>
      </c>
    </row>
    <row r="2972" spans="10:11" x14ac:dyDescent="0.2">
      <c r="J2972">
        <v>6000</v>
      </c>
      <c r="K2972" t="s">
        <v>8219</v>
      </c>
    </row>
    <row r="2973" spans="10:11" x14ac:dyDescent="0.2">
      <c r="J2973">
        <v>3200</v>
      </c>
      <c r="K2973" t="s">
        <v>8219</v>
      </c>
    </row>
    <row r="2974" spans="10:11" x14ac:dyDescent="0.2">
      <c r="J2974">
        <v>2000</v>
      </c>
      <c r="K2974" t="s">
        <v>8219</v>
      </c>
    </row>
    <row r="2975" spans="10:11" x14ac:dyDescent="0.2">
      <c r="J2975">
        <v>5000</v>
      </c>
      <c r="K2975" t="s">
        <v>8219</v>
      </c>
    </row>
    <row r="2976" spans="10:11" x14ac:dyDescent="0.2">
      <c r="J2976">
        <v>5000</v>
      </c>
      <c r="K2976" t="s">
        <v>8219</v>
      </c>
    </row>
    <row r="2977" spans="10:11" x14ac:dyDescent="0.2">
      <c r="J2977">
        <v>8000</v>
      </c>
      <c r="K2977" t="s">
        <v>8219</v>
      </c>
    </row>
    <row r="2978" spans="10:11" x14ac:dyDescent="0.2">
      <c r="J2978">
        <v>70</v>
      </c>
      <c r="K2978" t="s">
        <v>8219</v>
      </c>
    </row>
    <row r="2979" spans="10:11" x14ac:dyDescent="0.2">
      <c r="J2979">
        <v>3000</v>
      </c>
      <c r="K2979" t="s">
        <v>8219</v>
      </c>
    </row>
    <row r="2980" spans="10:11" x14ac:dyDescent="0.2">
      <c r="J2980">
        <v>750</v>
      </c>
      <c r="K2980" t="s">
        <v>8219</v>
      </c>
    </row>
    <row r="2981" spans="10:11" x14ac:dyDescent="0.2">
      <c r="J2981">
        <v>5000</v>
      </c>
      <c r="K2981" t="s">
        <v>8219</v>
      </c>
    </row>
    <row r="2982" spans="10:11" x14ac:dyDescent="0.2">
      <c r="J2982">
        <v>3000</v>
      </c>
      <c r="K2982" t="s">
        <v>8219</v>
      </c>
    </row>
    <row r="2983" spans="10:11" x14ac:dyDescent="0.2">
      <c r="J2983">
        <v>4000</v>
      </c>
      <c r="K2983" t="s">
        <v>8219</v>
      </c>
    </row>
    <row r="2984" spans="10:11" x14ac:dyDescent="0.2">
      <c r="J2984">
        <v>5000</v>
      </c>
      <c r="K2984" t="s">
        <v>8219</v>
      </c>
    </row>
    <row r="2985" spans="10:11" x14ac:dyDescent="0.2">
      <c r="J2985">
        <v>116000</v>
      </c>
      <c r="K2985" t="s">
        <v>8219</v>
      </c>
    </row>
    <row r="2986" spans="10:11" x14ac:dyDescent="0.2">
      <c r="J2986">
        <v>25000</v>
      </c>
      <c r="K2986" t="s">
        <v>8219</v>
      </c>
    </row>
    <row r="2987" spans="10:11" x14ac:dyDescent="0.2">
      <c r="J2987">
        <v>10000</v>
      </c>
      <c r="K2987" t="s">
        <v>8219</v>
      </c>
    </row>
    <row r="2988" spans="10:11" x14ac:dyDescent="0.2">
      <c r="J2988">
        <v>2400</v>
      </c>
      <c r="K2988" t="s">
        <v>8219</v>
      </c>
    </row>
    <row r="2989" spans="10:11" x14ac:dyDescent="0.2">
      <c r="J2989">
        <v>25000</v>
      </c>
      <c r="K2989" t="s">
        <v>8219</v>
      </c>
    </row>
    <row r="2990" spans="10:11" x14ac:dyDescent="0.2">
      <c r="J2990">
        <v>1000</v>
      </c>
      <c r="K2990" t="s">
        <v>8219</v>
      </c>
    </row>
    <row r="2991" spans="10:11" x14ac:dyDescent="0.2">
      <c r="J2991">
        <v>20000</v>
      </c>
      <c r="K2991" t="s">
        <v>8219</v>
      </c>
    </row>
    <row r="2992" spans="10:11" x14ac:dyDescent="0.2">
      <c r="J2992">
        <v>10000</v>
      </c>
      <c r="K2992" t="s">
        <v>8219</v>
      </c>
    </row>
    <row r="2993" spans="10:11" x14ac:dyDescent="0.2">
      <c r="J2993">
        <v>8500</v>
      </c>
      <c r="K2993" t="s">
        <v>8219</v>
      </c>
    </row>
    <row r="2994" spans="10:11" x14ac:dyDescent="0.2">
      <c r="J2994">
        <v>3000</v>
      </c>
      <c r="K2994" t="s">
        <v>8219</v>
      </c>
    </row>
    <row r="2995" spans="10:11" x14ac:dyDescent="0.2">
      <c r="J2995">
        <v>1000</v>
      </c>
      <c r="K2995" t="s">
        <v>8219</v>
      </c>
    </row>
    <row r="2996" spans="10:11" x14ac:dyDescent="0.2">
      <c r="J2996">
        <v>300</v>
      </c>
      <c r="K2996" t="s">
        <v>8219</v>
      </c>
    </row>
    <row r="2997" spans="10:11" x14ac:dyDescent="0.2">
      <c r="J2997">
        <v>15000</v>
      </c>
      <c r="K2997" t="s">
        <v>8219</v>
      </c>
    </row>
    <row r="2998" spans="10:11" x14ac:dyDescent="0.2">
      <c r="J2998">
        <v>35000</v>
      </c>
      <c r="K2998" t="s">
        <v>8219</v>
      </c>
    </row>
    <row r="2999" spans="10:11" x14ac:dyDescent="0.2">
      <c r="J2999">
        <v>10000</v>
      </c>
      <c r="K2999" t="s">
        <v>8219</v>
      </c>
    </row>
    <row r="3000" spans="10:11" x14ac:dyDescent="0.2">
      <c r="J3000">
        <v>50000</v>
      </c>
      <c r="K3000" t="s">
        <v>8219</v>
      </c>
    </row>
    <row r="3001" spans="10:11" x14ac:dyDescent="0.2">
      <c r="J3001">
        <v>1350</v>
      </c>
      <c r="K3001" t="s">
        <v>8219</v>
      </c>
    </row>
    <row r="3002" spans="10:11" x14ac:dyDescent="0.2">
      <c r="J3002">
        <v>500</v>
      </c>
      <c r="K3002" t="s">
        <v>8219</v>
      </c>
    </row>
    <row r="3003" spans="10:11" x14ac:dyDescent="0.2">
      <c r="J3003">
        <v>7214</v>
      </c>
      <c r="K3003" t="s">
        <v>8219</v>
      </c>
    </row>
    <row r="3004" spans="10:11" x14ac:dyDescent="0.2">
      <c r="J3004">
        <v>7000</v>
      </c>
      <c r="K3004" t="s">
        <v>8219</v>
      </c>
    </row>
    <row r="3005" spans="10:11" x14ac:dyDescent="0.2">
      <c r="J3005">
        <v>3000</v>
      </c>
      <c r="K3005" t="s">
        <v>8219</v>
      </c>
    </row>
    <row r="3006" spans="10:11" x14ac:dyDescent="0.2">
      <c r="J3006">
        <v>40000</v>
      </c>
      <c r="K3006" t="s">
        <v>8219</v>
      </c>
    </row>
    <row r="3007" spans="10:11" x14ac:dyDescent="0.2">
      <c r="J3007">
        <v>10600</v>
      </c>
      <c r="K3007" t="s">
        <v>8219</v>
      </c>
    </row>
    <row r="3008" spans="10:11" x14ac:dyDescent="0.2">
      <c r="J3008">
        <v>8000</v>
      </c>
      <c r="K3008" t="s">
        <v>8219</v>
      </c>
    </row>
    <row r="3009" spans="10:11" x14ac:dyDescent="0.2">
      <c r="J3009">
        <v>600</v>
      </c>
      <c r="K3009" t="s">
        <v>8219</v>
      </c>
    </row>
    <row r="3010" spans="10:11" x14ac:dyDescent="0.2">
      <c r="J3010">
        <v>3000</v>
      </c>
      <c r="K3010" t="s">
        <v>8219</v>
      </c>
    </row>
    <row r="3011" spans="10:11" x14ac:dyDescent="0.2">
      <c r="J3011">
        <v>25000</v>
      </c>
      <c r="K3011" t="s">
        <v>8219</v>
      </c>
    </row>
    <row r="3012" spans="10:11" x14ac:dyDescent="0.2">
      <c r="J3012">
        <v>1500</v>
      </c>
      <c r="K3012" t="s">
        <v>8219</v>
      </c>
    </row>
    <row r="3013" spans="10:11" x14ac:dyDescent="0.2">
      <c r="J3013">
        <v>300</v>
      </c>
      <c r="K3013" t="s">
        <v>8219</v>
      </c>
    </row>
    <row r="3014" spans="10:11" x14ac:dyDescent="0.2">
      <c r="J3014">
        <v>4000</v>
      </c>
      <c r="K3014" t="s">
        <v>8219</v>
      </c>
    </row>
    <row r="3015" spans="10:11" x14ac:dyDescent="0.2">
      <c r="J3015">
        <v>10000</v>
      </c>
      <c r="K3015" t="s">
        <v>8219</v>
      </c>
    </row>
    <row r="3016" spans="10:11" x14ac:dyDescent="0.2">
      <c r="J3016">
        <v>25000</v>
      </c>
      <c r="K3016" t="s">
        <v>8219</v>
      </c>
    </row>
    <row r="3017" spans="10:11" x14ac:dyDescent="0.2">
      <c r="J3017">
        <v>3400</v>
      </c>
      <c r="K3017" t="s">
        <v>8219</v>
      </c>
    </row>
    <row r="3018" spans="10:11" x14ac:dyDescent="0.2">
      <c r="J3018">
        <v>8500</v>
      </c>
      <c r="K3018" t="s">
        <v>8219</v>
      </c>
    </row>
    <row r="3019" spans="10:11" x14ac:dyDescent="0.2">
      <c r="J3019">
        <v>22000</v>
      </c>
      <c r="K3019" t="s">
        <v>8219</v>
      </c>
    </row>
    <row r="3020" spans="10:11" x14ac:dyDescent="0.2">
      <c r="J3020">
        <v>4200</v>
      </c>
      <c r="K3020" t="s">
        <v>8219</v>
      </c>
    </row>
    <row r="3021" spans="10:11" x14ac:dyDescent="0.2">
      <c r="J3021">
        <v>15000</v>
      </c>
      <c r="K3021" t="s">
        <v>8219</v>
      </c>
    </row>
    <row r="3022" spans="10:11" x14ac:dyDescent="0.2">
      <c r="J3022">
        <v>7000</v>
      </c>
      <c r="K3022" t="s">
        <v>8219</v>
      </c>
    </row>
    <row r="3023" spans="10:11" x14ac:dyDescent="0.2">
      <c r="J3023">
        <v>4500</v>
      </c>
      <c r="K3023" t="s">
        <v>8219</v>
      </c>
    </row>
    <row r="3024" spans="10:11" x14ac:dyDescent="0.2">
      <c r="J3024">
        <v>10000</v>
      </c>
      <c r="K3024" t="s">
        <v>8219</v>
      </c>
    </row>
    <row r="3025" spans="10:11" x14ac:dyDescent="0.2">
      <c r="J3025">
        <v>700</v>
      </c>
      <c r="K3025" t="s">
        <v>8219</v>
      </c>
    </row>
    <row r="3026" spans="10:11" x14ac:dyDescent="0.2">
      <c r="J3026">
        <v>5000</v>
      </c>
      <c r="K3026" t="s">
        <v>8219</v>
      </c>
    </row>
    <row r="3027" spans="10:11" x14ac:dyDescent="0.2">
      <c r="J3027">
        <v>2500</v>
      </c>
      <c r="K3027" t="s">
        <v>8219</v>
      </c>
    </row>
    <row r="3028" spans="10:11" x14ac:dyDescent="0.2">
      <c r="J3028">
        <v>900</v>
      </c>
      <c r="K3028" t="s">
        <v>8219</v>
      </c>
    </row>
    <row r="3029" spans="10:11" x14ac:dyDescent="0.2">
      <c r="J3029">
        <v>40000</v>
      </c>
      <c r="K3029" t="s">
        <v>8219</v>
      </c>
    </row>
    <row r="3030" spans="10:11" x14ac:dyDescent="0.2">
      <c r="J3030">
        <v>5000</v>
      </c>
      <c r="K3030" t="s">
        <v>8219</v>
      </c>
    </row>
    <row r="3031" spans="10:11" x14ac:dyDescent="0.2">
      <c r="J3031">
        <v>30000</v>
      </c>
      <c r="K3031" t="s">
        <v>8219</v>
      </c>
    </row>
    <row r="3032" spans="10:11" x14ac:dyDescent="0.2">
      <c r="J3032">
        <v>1750</v>
      </c>
      <c r="K3032" t="s">
        <v>8219</v>
      </c>
    </row>
    <row r="3033" spans="10:11" x14ac:dyDescent="0.2">
      <c r="J3033">
        <v>1500</v>
      </c>
      <c r="K3033" t="s">
        <v>8219</v>
      </c>
    </row>
    <row r="3034" spans="10:11" x14ac:dyDescent="0.2">
      <c r="J3034">
        <v>1000</v>
      </c>
      <c r="K3034" t="s">
        <v>8219</v>
      </c>
    </row>
    <row r="3035" spans="10:11" x14ac:dyDescent="0.2">
      <c r="J3035">
        <v>3000</v>
      </c>
      <c r="K3035" t="s">
        <v>8219</v>
      </c>
    </row>
    <row r="3036" spans="10:11" x14ac:dyDescent="0.2">
      <c r="J3036">
        <v>100000</v>
      </c>
      <c r="K3036" t="s">
        <v>8219</v>
      </c>
    </row>
    <row r="3037" spans="10:11" x14ac:dyDescent="0.2">
      <c r="J3037">
        <v>25000</v>
      </c>
      <c r="K3037" t="s">
        <v>8219</v>
      </c>
    </row>
    <row r="3038" spans="10:11" x14ac:dyDescent="0.2">
      <c r="J3038">
        <v>25000</v>
      </c>
      <c r="K3038" t="s">
        <v>8219</v>
      </c>
    </row>
    <row r="3039" spans="10:11" x14ac:dyDescent="0.2">
      <c r="J3039">
        <v>500</v>
      </c>
      <c r="K3039" t="s">
        <v>8219</v>
      </c>
    </row>
    <row r="3040" spans="10:11" x14ac:dyDescent="0.2">
      <c r="J3040">
        <v>1000</v>
      </c>
      <c r="K3040" t="s">
        <v>8219</v>
      </c>
    </row>
    <row r="3041" spans="10:11" x14ac:dyDescent="0.2">
      <c r="J3041">
        <v>20000</v>
      </c>
      <c r="K3041" t="s">
        <v>8219</v>
      </c>
    </row>
    <row r="3042" spans="10:11" x14ac:dyDescent="0.2">
      <c r="J3042">
        <v>3000</v>
      </c>
      <c r="K3042" t="s">
        <v>8219</v>
      </c>
    </row>
    <row r="3043" spans="10:11" x14ac:dyDescent="0.2">
      <c r="J3043">
        <v>8300</v>
      </c>
      <c r="K3043" t="s">
        <v>8219</v>
      </c>
    </row>
    <row r="3044" spans="10:11" x14ac:dyDescent="0.2">
      <c r="J3044">
        <v>1500</v>
      </c>
      <c r="K3044" t="s">
        <v>8219</v>
      </c>
    </row>
    <row r="3045" spans="10:11" x14ac:dyDescent="0.2">
      <c r="J3045">
        <v>15000</v>
      </c>
      <c r="K3045" t="s">
        <v>8219</v>
      </c>
    </row>
    <row r="3046" spans="10:11" x14ac:dyDescent="0.2">
      <c r="J3046">
        <v>12000</v>
      </c>
      <c r="K3046" t="s">
        <v>8219</v>
      </c>
    </row>
    <row r="3047" spans="10:11" x14ac:dyDescent="0.2">
      <c r="J3047">
        <v>4000</v>
      </c>
      <c r="K3047" t="s">
        <v>8219</v>
      </c>
    </row>
    <row r="3048" spans="10:11" x14ac:dyDescent="0.2">
      <c r="J3048">
        <v>7900</v>
      </c>
      <c r="K3048" t="s">
        <v>8219</v>
      </c>
    </row>
    <row r="3049" spans="10:11" x14ac:dyDescent="0.2">
      <c r="J3049">
        <v>500</v>
      </c>
      <c r="K3049" t="s">
        <v>8219</v>
      </c>
    </row>
    <row r="3050" spans="10:11" x14ac:dyDescent="0.2">
      <c r="J3050">
        <v>5000</v>
      </c>
      <c r="K3050" t="s">
        <v>8219</v>
      </c>
    </row>
    <row r="3051" spans="10:11" x14ac:dyDescent="0.2">
      <c r="J3051">
        <v>3750</v>
      </c>
      <c r="K3051" t="s">
        <v>8219</v>
      </c>
    </row>
    <row r="3052" spans="10:11" x14ac:dyDescent="0.2">
      <c r="J3052">
        <v>600</v>
      </c>
      <c r="K3052" t="s">
        <v>8219</v>
      </c>
    </row>
    <row r="3053" spans="10:11" x14ac:dyDescent="0.2">
      <c r="J3053">
        <v>3500</v>
      </c>
      <c r="K3053" t="s">
        <v>8221</v>
      </c>
    </row>
    <row r="3054" spans="10:11" x14ac:dyDescent="0.2">
      <c r="J3054">
        <v>50000</v>
      </c>
      <c r="K3054" t="s">
        <v>8221</v>
      </c>
    </row>
    <row r="3055" spans="10:11" x14ac:dyDescent="0.2">
      <c r="J3055">
        <v>10000</v>
      </c>
      <c r="K3055" t="s">
        <v>8221</v>
      </c>
    </row>
    <row r="3056" spans="10:11" x14ac:dyDescent="0.2">
      <c r="J3056">
        <v>300</v>
      </c>
      <c r="K3056" t="s">
        <v>8221</v>
      </c>
    </row>
    <row r="3057" spans="10:11" x14ac:dyDescent="0.2">
      <c r="J3057">
        <v>20000</v>
      </c>
      <c r="K3057" t="s">
        <v>8221</v>
      </c>
    </row>
    <row r="3058" spans="10:11" x14ac:dyDescent="0.2">
      <c r="J3058">
        <v>25000</v>
      </c>
      <c r="K3058" t="s">
        <v>8221</v>
      </c>
    </row>
    <row r="3059" spans="10:11" x14ac:dyDescent="0.2">
      <c r="J3059">
        <v>50000</v>
      </c>
      <c r="K3059" t="s">
        <v>8221</v>
      </c>
    </row>
    <row r="3060" spans="10:11" x14ac:dyDescent="0.2">
      <c r="J3060">
        <v>18000</v>
      </c>
      <c r="K3060" t="s">
        <v>8221</v>
      </c>
    </row>
    <row r="3061" spans="10:11" x14ac:dyDescent="0.2">
      <c r="J3061">
        <v>15000</v>
      </c>
      <c r="K3061" t="s">
        <v>8221</v>
      </c>
    </row>
    <row r="3062" spans="10:11" x14ac:dyDescent="0.2">
      <c r="J3062">
        <v>220000</v>
      </c>
      <c r="K3062" t="s">
        <v>8221</v>
      </c>
    </row>
    <row r="3063" spans="10:11" x14ac:dyDescent="0.2">
      <c r="J3063">
        <v>1000000</v>
      </c>
      <c r="K3063" t="s">
        <v>8221</v>
      </c>
    </row>
    <row r="3064" spans="10:11" x14ac:dyDescent="0.2">
      <c r="J3064">
        <v>10000</v>
      </c>
      <c r="K3064" t="s">
        <v>8221</v>
      </c>
    </row>
    <row r="3065" spans="10:11" x14ac:dyDescent="0.2">
      <c r="J3065">
        <v>3000</v>
      </c>
      <c r="K3065" t="s">
        <v>8221</v>
      </c>
    </row>
    <row r="3066" spans="10:11" x14ac:dyDescent="0.2">
      <c r="J3066">
        <v>75000</v>
      </c>
      <c r="K3066" t="s">
        <v>8221</v>
      </c>
    </row>
    <row r="3067" spans="10:11" x14ac:dyDescent="0.2">
      <c r="J3067">
        <v>25000</v>
      </c>
      <c r="K3067" t="s">
        <v>8221</v>
      </c>
    </row>
    <row r="3068" spans="10:11" x14ac:dyDescent="0.2">
      <c r="J3068">
        <v>350000</v>
      </c>
      <c r="K3068" t="s">
        <v>8221</v>
      </c>
    </row>
    <row r="3069" spans="10:11" x14ac:dyDescent="0.2">
      <c r="J3069">
        <v>8000</v>
      </c>
      <c r="K3069" t="s">
        <v>8221</v>
      </c>
    </row>
    <row r="3070" spans="10:11" x14ac:dyDescent="0.2">
      <c r="J3070">
        <v>250000</v>
      </c>
      <c r="K3070" t="s">
        <v>8221</v>
      </c>
    </row>
    <row r="3071" spans="10:11" x14ac:dyDescent="0.2">
      <c r="J3071">
        <v>1000</v>
      </c>
      <c r="K3071" t="s">
        <v>8221</v>
      </c>
    </row>
    <row r="3072" spans="10:11" x14ac:dyDescent="0.2">
      <c r="J3072">
        <v>10000</v>
      </c>
      <c r="K3072" t="s">
        <v>8221</v>
      </c>
    </row>
    <row r="3073" spans="10:11" x14ac:dyDescent="0.2">
      <c r="J3073">
        <v>12000</v>
      </c>
      <c r="K3073" t="s">
        <v>8221</v>
      </c>
    </row>
    <row r="3074" spans="10:11" x14ac:dyDescent="0.2">
      <c r="J3074">
        <v>12000</v>
      </c>
      <c r="K3074" t="s">
        <v>8221</v>
      </c>
    </row>
    <row r="3075" spans="10:11" x14ac:dyDescent="0.2">
      <c r="J3075">
        <v>2800000</v>
      </c>
      <c r="K3075" t="s">
        <v>8221</v>
      </c>
    </row>
    <row r="3076" spans="10:11" x14ac:dyDescent="0.2">
      <c r="J3076">
        <v>25000</v>
      </c>
      <c r="K3076" t="s">
        <v>8221</v>
      </c>
    </row>
    <row r="3077" spans="10:11" x14ac:dyDescent="0.2">
      <c r="J3077">
        <v>15000</v>
      </c>
      <c r="K3077" t="s">
        <v>8221</v>
      </c>
    </row>
    <row r="3078" spans="10:11" x14ac:dyDescent="0.2">
      <c r="J3078">
        <v>10000</v>
      </c>
      <c r="K3078" t="s">
        <v>8221</v>
      </c>
    </row>
    <row r="3079" spans="10:11" x14ac:dyDescent="0.2">
      <c r="J3079">
        <v>22000</v>
      </c>
      <c r="K3079" t="s">
        <v>8221</v>
      </c>
    </row>
    <row r="3080" spans="10:11" x14ac:dyDescent="0.2">
      <c r="J3080">
        <v>60000</v>
      </c>
      <c r="K3080" t="s">
        <v>8221</v>
      </c>
    </row>
    <row r="3081" spans="10:11" x14ac:dyDescent="0.2">
      <c r="J3081">
        <v>1333666</v>
      </c>
      <c r="K3081" t="s">
        <v>8221</v>
      </c>
    </row>
    <row r="3082" spans="10:11" x14ac:dyDescent="0.2">
      <c r="J3082">
        <v>2000000</v>
      </c>
      <c r="K3082" t="s">
        <v>8221</v>
      </c>
    </row>
    <row r="3083" spans="10:11" x14ac:dyDescent="0.2">
      <c r="J3083">
        <v>1000000</v>
      </c>
      <c r="K3083" t="s">
        <v>8221</v>
      </c>
    </row>
    <row r="3084" spans="10:11" x14ac:dyDescent="0.2">
      <c r="J3084">
        <v>9000</v>
      </c>
      <c r="K3084" t="s">
        <v>8221</v>
      </c>
    </row>
    <row r="3085" spans="10:11" x14ac:dyDescent="0.2">
      <c r="J3085">
        <v>20000</v>
      </c>
      <c r="K3085" t="s">
        <v>8221</v>
      </c>
    </row>
    <row r="3086" spans="10:11" x14ac:dyDescent="0.2">
      <c r="J3086">
        <v>4059</v>
      </c>
      <c r="K3086" t="s">
        <v>8221</v>
      </c>
    </row>
    <row r="3087" spans="10:11" x14ac:dyDescent="0.2">
      <c r="J3087">
        <v>25000</v>
      </c>
      <c r="K3087" t="s">
        <v>8221</v>
      </c>
    </row>
    <row r="3088" spans="10:11" x14ac:dyDescent="0.2">
      <c r="J3088">
        <v>20000</v>
      </c>
      <c r="K3088" t="s">
        <v>8221</v>
      </c>
    </row>
    <row r="3089" spans="10:11" x14ac:dyDescent="0.2">
      <c r="J3089">
        <v>20000</v>
      </c>
      <c r="K3089" t="s">
        <v>8221</v>
      </c>
    </row>
    <row r="3090" spans="10:11" x14ac:dyDescent="0.2">
      <c r="J3090">
        <v>65000</v>
      </c>
      <c r="K3090" t="s">
        <v>8221</v>
      </c>
    </row>
    <row r="3091" spans="10:11" x14ac:dyDescent="0.2">
      <c r="J3091">
        <v>25000</v>
      </c>
      <c r="K3091" t="s">
        <v>8221</v>
      </c>
    </row>
    <row r="3092" spans="10:11" x14ac:dyDescent="0.2">
      <c r="J3092">
        <v>225000</v>
      </c>
      <c r="K3092" t="s">
        <v>8221</v>
      </c>
    </row>
    <row r="3093" spans="10:11" x14ac:dyDescent="0.2">
      <c r="J3093">
        <v>5000</v>
      </c>
      <c r="K3093" t="s">
        <v>8221</v>
      </c>
    </row>
    <row r="3094" spans="10:11" x14ac:dyDescent="0.2">
      <c r="J3094">
        <v>100000</v>
      </c>
      <c r="K3094" t="s">
        <v>8221</v>
      </c>
    </row>
    <row r="3095" spans="10:11" x14ac:dyDescent="0.2">
      <c r="J3095">
        <v>4000</v>
      </c>
      <c r="K3095" t="s">
        <v>8221</v>
      </c>
    </row>
    <row r="3096" spans="10:11" x14ac:dyDescent="0.2">
      <c r="J3096">
        <v>100000</v>
      </c>
      <c r="K3096" t="s">
        <v>8221</v>
      </c>
    </row>
    <row r="3097" spans="10:11" x14ac:dyDescent="0.2">
      <c r="J3097">
        <v>14920</v>
      </c>
      <c r="K3097" t="s">
        <v>8221</v>
      </c>
    </row>
    <row r="3098" spans="10:11" x14ac:dyDescent="0.2">
      <c r="J3098">
        <v>20000</v>
      </c>
      <c r="K3098" t="s">
        <v>8221</v>
      </c>
    </row>
    <row r="3099" spans="10:11" x14ac:dyDescent="0.2">
      <c r="J3099">
        <v>10000</v>
      </c>
      <c r="K3099" t="s">
        <v>8221</v>
      </c>
    </row>
    <row r="3100" spans="10:11" x14ac:dyDescent="0.2">
      <c r="J3100">
        <v>48725</v>
      </c>
      <c r="K3100" t="s">
        <v>8221</v>
      </c>
    </row>
    <row r="3101" spans="10:11" x14ac:dyDescent="0.2">
      <c r="J3101">
        <v>2000</v>
      </c>
      <c r="K3101" t="s">
        <v>8221</v>
      </c>
    </row>
    <row r="3102" spans="10:11" x14ac:dyDescent="0.2">
      <c r="J3102">
        <v>12000</v>
      </c>
      <c r="K3102" t="s">
        <v>8221</v>
      </c>
    </row>
    <row r="3103" spans="10:11" x14ac:dyDescent="0.2">
      <c r="J3103">
        <v>2500</v>
      </c>
      <c r="K3103" t="s">
        <v>8221</v>
      </c>
    </row>
    <row r="3104" spans="10:11" x14ac:dyDescent="0.2">
      <c r="J3104">
        <v>16000</v>
      </c>
      <c r="K3104" t="s">
        <v>8221</v>
      </c>
    </row>
    <row r="3105" spans="10:11" x14ac:dyDescent="0.2">
      <c r="J3105">
        <v>4100</v>
      </c>
      <c r="K3105" t="s">
        <v>8221</v>
      </c>
    </row>
    <row r="3106" spans="10:11" x14ac:dyDescent="0.2">
      <c r="J3106">
        <v>4000</v>
      </c>
      <c r="K3106" t="s">
        <v>8221</v>
      </c>
    </row>
    <row r="3107" spans="10:11" x14ac:dyDescent="0.2">
      <c r="J3107">
        <v>5845</v>
      </c>
      <c r="K3107" t="s">
        <v>8221</v>
      </c>
    </row>
    <row r="3108" spans="10:11" x14ac:dyDescent="0.2">
      <c r="J3108">
        <v>1000</v>
      </c>
      <c r="K3108" t="s">
        <v>8221</v>
      </c>
    </row>
    <row r="3109" spans="10:11" x14ac:dyDescent="0.2">
      <c r="J3109">
        <v>40000</v>
      </c>
      <c r="K3109" t="s">
        <v>8221</v>
      </c>
    </row>
    <row r="3110" spans="10:11" x14ac:dyDescent="0.2">
      <c r="J3110">
        <v>50000</v>
      </c>
      <c r="K3110" t="s">
        <v>8221</v>
      </c>
    </row>
    <row r="3111" spans="10:11" x14ac:dyDescent="0.2">
      <c r="J3111">
        <v>26500</v>
      </c>
      <c r="K3111" t="s">
        <v>8221</v>
      </c>
    </row>
    <row r="3112" spans="10:11" x14ac:dyDescent="0.2">
      <c r="J3112">
        <v>25000</v>
      </c>
      <c r="K3112" t="s">
        <v>8221</v>
      </c>
    </row>
    <row r="3113" spans="10:11" x14ac:dyDescent="0.2">
      <c r="J3113">
        <v>20000</v>
      </c>
      <c r="K3113" t="s">
        <v>8221</v>
      </c>
    </row>
    <row r="3114" spans="10:11" x14ac:dyDescent="0.2">
      <c r="J3114">
        <v>11000</v>
      </c>
      <c r="K3114" t="s">
        <v>8221</v>
      </c>
    </row>
    <row r="3115" spans="10:11" x14ac:dyDescent="0.2">
      <c r="J3115">
        <v>109225</v>
      </c>
      <c r="K3115" t="s">
        <v>8221</v>
      </c>
    </row>
    <row r="3116" spans="10:11" x14ac:dyDescent="0.2">
      <c r="J3116">
        <v>75000</v>
      </c>
      <c r="K3116" t="s">
        <v>8221</v>
      </c>
    </row>
    <row r="3117" spans="10:11" x14ac:dyDescent="0.2">
      <c r="J3117">
        <v>10000</v>
      </c>
      <c r="K3117" t="s">
        <v>8221</v>
      </c>
    </row>
    <row r="3118" spans="10:11" x14ac:dyDescent="0.2">
      <c r="J3118">
        <v>750</v>
      </c>
      <c r="K3118" t="s">
        <v>8221</v>
      </c>
    </row>
    <row r="3119" spans="10:11" x14ac:dyDescent="0.2">
      <c r="J3119">
        <v>1000</v>
      </c>
      <c r="K3119" t="s">
        <v>8221</v>
      </c>
    </row>
    <row r="3120" spans="10:11" x14ac:dyDescent="0.2">
      <c r="J3120">
        <v>500000</v>
      </c>
      <c r="K3120" t="s">
        <v>8221</v>
      </c>
    </row>
    <row r="3121" spans="10:11" x14ac:dyDescent="0.2">
      <c r="J3121">
        <v>10000</v>
      </c>
      <c r="K3121" t="s">
        <v>8221</v>
      </c>
    </row>
    <row r="3122" spans="10:11" x14ac:dyDescent="0.2">
      <c r="J3122">
        <v>1300000</v>
      </c>
      <c r="K3122" t="s">
        <v>8221</v>
      </c>
    </row>
    <row r="3123" spans="10:11" x14ac:dyDescent="0.2">
      <c r="J3123">
        <v>1500</v>
      </c>
      <c r="K3123" t="s">
        <v>8220</v>
      </c>
    </row>
    <row r="3124" spans="10:11" x14ac:dyDescent="0.2">
      <c r="J3124">
        <v>199</v>
      </c>
      <c r="K3124" t="s">
        <v>8220</v>
      </c>
    </row>
    <row r="3125" spans="10:11" x14ac:dyDescent="0.2">
      <c r="J3125">
        <v>125000</v>
      </c>
      <c r="K3125" t="s">
        <v>8220</v>
      </c>
    </row>
    <row r="3126" spans="10:11" x14ac:dyDescent="0.2">
      <c r="J3126">
        <v>800000</v>
      </c>
      <c r="K3126" t="s">
        <v>8220</v>
      </c>
    </row>
    <row r="3127" spans="10:11" x14ac:dyDescent="0.2">
      <c r="J3127">
        <v>1500000</v>
      </c>
      <c r="K3127" t="s">
        <v>8220</v>
      </c>
    </row>
    <row r="3128" spans="10:11" x14ac:dyDescent="0.2">
      <c r="J3128">
        <v>25000</v>
      </c>
      <c r="K3128" t="s">
        <v>8220</v>
      </c>
    </row>
    <row r="3129" spans="10:11" x14ac:dyDescent="0.2">
      <c r="J3129">
        <v>100000</v>
      </c>
      <c r="K3129" t="s">
        <v>8220</v>
      </c>
    </row>
    <row r="3130" spans="10:11" x14ac:dyDescent="0.2">
      <c r="J3130">
        <v>15000</v>
      </c>
      <c r="K3130" t="s">
        <v>8222</v>
      </c>
    </row>
    <row r="3131" spans="10:11" x14ac:dyDescent="0.2">
      <c r="J3131">
        <v>1250</v>
      </c>
      <c r="K3131" t="s">
        <v>8222</v>
      </c>
    </row>
    <row r="3132" spans="10:11" x14ac:dyDescent="0.2">
      <c r="J3132">
        <v>10000</v>
      </c>
      <c r="K3132" t="s">
        <v>8222</v>
      </c>
    </row>
    <row r="3133" spans="10:11" x14ac:dyDescent="0.2">
      <c r="J3133">
        <v>4100</v>
      </c>
      <c r="K3133" t="s">
        <v>8222</v>
      </c>
    </row>
    <row r="3134" spans="10:11" x14ac:dyDescent="0.2">
      <c r="J3134">
        <v>30000</v>
      </c>
      <c r="K3134" t="s">
        <v>8222</v>
      </c>
    </row>
    <row r="3135" spans="10:11" x14ac:dyDescent="0.2">
      <c r="J3135">
        <v>500</v>
      </c>
      <c r="K3135" t="s">
        <v>8222</v>
      </c>
    </row>
    <row r="3136" spans="10:11" x14ac:dyDescent="0.2">
      <c r="J3136">
        <v>1000</v>
      </c>
      <c r="K3136" t="s">
        <v>8222</v>
      </c>
    </row>
    <row r="3137" spans="10:11" x14ac:dyDescent="0.2">
      <c r="J3137">
        <v>777</v>
      </c>
      <c r="K3137" t="s">
        <v>8222</v>
      </c>
    </row>
    <row r="3138" spans="10:11" x14ac:dyDescent="0.2">
      <c r="J3138">
        <v>500</v>
      </c>
      <c r="K3138" t="s">
        <v>8222</v>
      </c>
    </row>
    <row r="3139" spans="10:11" x14ac:dyDescent="0.2">
      <c r="J3139">
        <v>1500</v>
      </c>
      <c r="K3139" t="s">
        <v>8222</v>
      </c>
    </row>
    <row r="3140" spans="10:11" x14ac:dyDescent="0.2">
      <c r="J3140">
        <v>200</v>
      </c>
      <c r="K3140" t="s">
        <v>8222</v>
      </c>
    </row>
    <row r="3141" spans="10:11" x14ac:dyDescent="0.2">
      <c r="J3141">
        <v>50000</v>
      </c>
      <c r="K3141" t="s">
        <v>8222</v>
      </c>
    </row>
    <row r="3142" spans="10:11" x14ac:dyDescent="0.2">
      <c r="J3142">
        <v>10000</v>
      </c>
      <c r="K3142" t="s">
        <v>8222</v>
      </c>
    </row>
    <row r="3143" spans="10:11" x14ac:dyDescent="0.2">
      <c r="J3143">
        <v>500</v>
      </c>
      <c r="K3143" t="s">
        <v>8222</v>
      </c>
    </row>
    <row r="3144" spans="10:11" x14ac:dyDescent="0.2">
      <c r="J3144">
        <v>2750</v>
      </c>
      <c r="K3144" t="s">
        <v>8222</v>
      </c>
    </row>
    <row r="3145" spans="10:11" x14ac:dyDescent="0.2">
      <c r="J3145">
        <v>700</v>
      </c>
      <c r="K3145" t="s">
        <v>8222</v>
      </c>
    </row>
    <row r="3146" spans="10:11" x14ac:dyDescent="0.2">
      <c r="J3146">
        <v>10000</v>
      </c>
      <c r="K3146" t="s">
        <v>8222</v>
      </c>
    </row>
    <row r="3147" spans="10:11" x14ac:dyDescent="0.2">
      <c r="J3147">
        <v>25000</v>
      </c>
      <c r="K3147" t="s">
        <v>8222</v>
      </c>
    </row>
    <row r="3148" spans="10:11" x14ac:dyDescent="0.2">
      <c r="J3148">
        <v>50000</v>
      </c>
      <c r="K3148" t="s">
        <v>8222</v>
      </c>
    </row>
    <row r="3149" spans="10:11" x14ac:dyDescent="0.2">
      <c r="J3149">
        <v>20000</v>
      </c>
      <c r="K3149" t="s">
        <v>8219</v>
      </c>
    </row>
    <row r="3150" spans="10:11" x14ac:dyDescent="0.2">
      <c r="J3150">
        <v>1800</v>
      </c>
      <c r="K3150" t="s">
        <v>8219</v>
      </c>
    </row>
    <row r="3151" spans="10:11" x14ac:dyDescent="0.2">
      <c r="J3151">
        <v>1250</v>
      </c>
      <c r="K3151" t="s">
        <v>8219</v>
      </c>
    </row>
    <row r="3152" spans="10:11" x14ac:dyDescent="0.2">
      <c r="J3152">
        <v>3500</v>
      </c>
      <c r="K3152" t="s">
        <v>8219</v>
      </c>
    </row>
    <row r="3153" spans="10:11" x14ac:dyDescent="0.2">
      <c r="J3153">
        <v>3500</v>
      </c>
      <c r="K3153" t="s">
        <v>8219</v>
      </c>
    </row>
    <row r="3154" spans="10:11" x14ac:dyDescent="0.2">
      <c r="J3154">
        <v>2200</v>
      </c>
      <c r="K3154" t="s">
        <v>8219</v>
      </c>
    </row>
    <row r="3155" spans="10:11" x14ac:dyDescent="0.2">
      <c r="J3155">
        <v>3000</v>
      </c>
      <c r="K3155" t="s">
        <v>8219</v>
      </c>
    </row>
    <row r="3156" spans="10:11" x14ac:dyDescent="0.2">
      <c r="J3156">
        <v>7000</v>
      </c>
      <c r="K3156" t="s">
        <v>8219</v>
      </c>
    </row>
    <row r="3157" spans="10:11" x14ac:dyDescent="0.2">
      <c r="J3157">
        <v>5000</v>
      </c>
      <c r="K3157" t="s">
        <v>8219</v>
      </c>
    </row>
    <row r="3158" spans="10:11" x14ac:dyDescent="0.2">
      <c r="J3158">
        <v>5500</v>
      </c>
      <c r="K3158" t="s">
        <v>8219</v>
      </c>
    </row>
    <row r="3159" spans="10:11" x14ac:dyDescent="0.2">
      <c r="J3159">
        <v>4000</v>
      </c>
      <c r="K3159" t="s">
        <v>8219</v>
      </c>
    </row>
    <row r="3160" spans="10:11" x14ac:dyDescent="0.2">
      <c r="J3160">
        <v>5000</v>
      </c>
      <c r="K3160" t="s">
        <v>8219</v>
      </c>
    </row>
    <row r="3161" spans="10:11" x14ac:dyDescent="0.2">
      <c r="J3161">
        <v>1500</v>
      </c>
      <c r="K3161" t="s">
        <v>8219</v>
      </c>
    </row>
    <row r="3162" spans="10:11" x14ac:dyDescent="0.2">
      <c r="J3162">
        <v>4500</v>
      </c>
      <c r="K3162" t="s">
        <v>8219</v>
      </c>
    </row>
    <row r="3163" spans="10:11" x14ac:dyDescent="0.2">
      <c r="J3163">
        <v>2000</v>
      </c>
      <c r="K3163" t="s">
        <v>8219</v>
      </c>
    </row>
    <row r="3164" spans="10:11" x14ac:dyDescent="0.2">
      <c r="J3164">
        <v>4000</v>
      </c>
      <c r="K3164" t="s">
        <v>8219</v>
      </c>
    </row>
    <row r="3165" spans="10:11" x14ac:dyDescent="0.2">
      <c r="J3165">
        <v>13000</v>
      </c>
      <c r="K3165" t="s">
        <v>8219</v>
      </c>
    </row>
    <row r="3166" spans="10:11" x14ac:dyDescent="0.2">
      <c r="J3166">
        <v>2500</v>
      </c>
      <c r="K3166" t="s">
        <v>8219</v>
      </c>
    </row>
    <row r="3167" spans="10:11" x14ac:dyDescent="0.2">
      <c r="J3167">
        <v>750</v>
      </c>
      <c r="K3167" t="s">
        <v>8219</v>
      </c>
    </row>
    <row r="3168" spans="10:11" x14ac:dyDescent="0.2">
      <c r="J3168">
        <v>35000</v>
      </c>
      <c r="K3168" t="s">
        <v>8219</v>
      </c>
    </row>
    <row r="3169" spans="10:11" x14ac:dyDescent="0.2">
      <c r="J3169">
        <v>3000</v>
      </c>
      <c r="K3169" t="s">
        <v>8219</v>
      </c>
    </row>
    <row r="3170" spans="10:11" x14ac:dyDescent="0.2">
      <c r="J3170">
        <v>2500</v>
      </c>
      <c r="K3170" t="s">
        <v>8219</v>
      </c>
    </row>
    <row r="3171" spans="10:11" x14ac:dyDescent="0.2">
      <c r="J3171">
        <v>8000</v>
      </c>
      <c r="K3171" t="s">
        <v>8219</v>
      </c>
    </row>
    <row r="3172" spans="10:11" x14ac:dyDescent="0.2">
      <c r="J3172">
        <v>2000</v>
      </c>
      <c r="K3172" t="s">
        <v>8219</v>
      </c>
    </row>
    <row r="3173" spans="10:11" x14ac:dyDescent="0.2">
      <c r="J3173">
        <v>7000</v>
      </c>
      <c r="K3173" t="s">
        <v>8219</v>
      </c>
    </row>
    <row r="3174" spans="10:11" x14ac:dyDescent="0.2">
      <c r="J3174">
        <v>2000</v>
      </c>
      <c r="K3174" t="s">
        <v>8219</v>
      </c>
    </row>
    <row r="3175" spans="10:11" x14ac:dyDescent="0.2">
      <c r="J3175">
        <v>10000</v>
      </c>
      <c r="K3175" t="s">
        <v>8219</v>
      </c>
    </row>
    <row r="3176" spans="10:11" x14ac:dyDescent="0.2">
      <c r="J3176">
        <v>3000</v>
      </c>
      <c r="K3176" t="s">
        <v>8219</v>
      </c>
    </row>
    <row r="3177" spans="10:11" x14ac:dyDescent="0.2">
      <c r="J3177">
        <v>5000</v>
      </c>
      <c r="K3177" t="s">
        <v>8219</v>
      </c>
    </row>
    <row r="3178" spans="10:11" x14ac:dyDescent="0.2">
      <c r="J3178">
        <v>1900</v>
      </c>
      <c r="K3178" t="s">
        <v>8219</v>
      </c>
    </row>
    <row r="3179" spans="10:11" x14ac:dyDescent="0.2">
      <c r="J3179">
        <v>2500</v>
      </c>
      <c r="K3179" t="s">
        <v>8219</v>
      </c>
    </row>
    <row r="3180" spans="10:11" x14ac:dyDescent="0.2">
      <c r="J3180">
        <v>1500</v>
      </c>
      <c r="K3180" t="s">
        <v>8219</v>
      </c>
    </row>
    <row r="3181" spans="10:11" x14ac:dyDescent="0.2">
      <c r="J3181">
        <v>4200</v>
      </c>
      <c r="K3181" t="s">
        <v>8219</v>
      </c>
    </row>
    <row r="3182" spans="10:11" x14ac:dyDescent="0.2">
      <c r="J3182">
        <v>1200</v>
      </c>
      <c r="K3182" t="s">
        <v>8219</v>
      </c>
    </row>
    <row r="3183" spans="10:11" x14ac:dyDescent="0.2">
      <c r="J3183">
        <v>500</v>
      </c>
      <c r="K3183" t="s">
        <v>8219</v>
      </c>
    </row>
    <row r="3184" spans="10:11" x14ac:dyDescent="0.2">
      <c r="J3184">
        <v>7000</v>
      </c>
      <c r="K3184" t="s">
        <v>8219</v>
      </c>
    </row>
    <row r="3185" spans="10:11" x14ac:dyDescent="0.2">
      <c r="J3185">
        <v>2500</v>
      </c>
      <c r="K3185" t="s">
        <v>8219</v>
      </c>
    </row>
    <row r="3186" spans="10:11" x14ac:dyDescent="0.2">
      <c r="J3186">
        <v>4300</v>
      </c>
      <c r="K3186" t="s">
        <v>8219</v>
      </c>
    </row>
    <row r="3187" spans="10:11" x14ac:dyDescent="0.2">
      <c r="J3187">
        <v>1000</v>
      </c>
      <c r="K3187" t="s">
        <v>8219</v>
      </c>
    </row>
    <row r="3188" spans="10:11" x14ac:dyDescent="0.2">
      <c r="J3188">
        <v>3200</v>
      </c>
      <c r="K3188" t="s">
        <v>8219</v>
      </c>
    </row>
    <row r="3189" spans="10:11" x14ac:dyDescent="0.2">
      <c r="J3189">
        <v>15000</v>
      </c>
      <c r="K3189" t="s">
        <v>8219</v>
      </c>
    </row>
    <row r="3190" spans="10:11" x14ac:dyDescent="0.2">
      <c r="J3190">
        <v>200</v>
      </c>
      <c r="K3190" t="s">
        <v>8221</v>
      </c>
    </row>
    <row r="3191" spans="10:11" x14ac:dyDescent="0.2">
      <c r="J3191">
        <v>55000</v>
      </c>
      <c r="K3191" t="s">
        <v>8221</v>
      </c>
    </row>
    <row r="3192" spans="10:11" x14ac:dyDescent="0.2">
      <c r="J3192">
        <v>4000</v>
      </c>
      <c r="K3192" t="s">
        <v>8221</v>
      </c>
    </row>
    <row r="3193" spans="10:11" x14ac:dyDescent="0.2">
      <c r="J3193">
        <v>3750</v>
      </c>
      <c r="K3193" t="s">
        <v>8221</v>
      </c>
    </row>
    <row r="3194" spans="10:11" x14ac:dyDescent="0.2">
      <c r="J3194">
        <v>10000</v>
      </c>
      <c r="K3194" t="s">
        <v>8221</v>
      </c>
    </row>
    <row r="3195" spans="10:11" x14ac:dyDescent="0.2">
      <c r="J3195">
        <v>5000</v>
      </c>
      <c r="K3195" t="s">
        <v>8221</v>
      </c>
    </row>
    <row r="3196" spans="10:11" x14ac:dyDescent="0.2">
      <c r="J3196">
        <v>11000</v>
      </c>
      <c r="K3196" t="s">
        <v>8221</v>
      </c>
    </row>
    <row r="3197" spans="10:11" x14ac:dyDescent="0.2">
      <c r="J3197">
        <v>3500</v>
      </c>
      <c r="K3197" t="s">
        <v>8221</v>
      </c>
    </row>
    <row r="3198" spans="10:11" x14ac:dyDescent="0.2">
      <c r="J3198">
        <v>3000000</v>
      </c>
      <c r="K3198" t="s">
        <v>8221</v>
      </c>
    </row>
    <row r="3199" spans="10:11" x14ac:dyDescent="0.2">
      <c r="J3199">
        <v>10000</v>
      </c>
      <c r="K3199" t="s">
        <v>8221</v>
      </c>
    </row>
    <row r="3200" spans="10:11" x14ac:dyDescent="0.2">
      <c r="J3200">
        <v>30000</v>
      </c>
      <c r="K3200" t="s">
        <v>8221</v>
      </c>
    </row>
    <row r="3201" spans="10:11" x14ac:dyDescent="0.2">
      <c r="J3201">
        <v>5000</v>
      </c>
      <c r="K3201" t="s">
        <v>8221</v>
      </c>
    </row>
    <row r="3202" spans="10:11" x14ac:dyDescent="0.2">
      <c r="J3202">
        <v>50000</v>
      </c>
      <c r="K3202" t="s">
        <v>8221</v>
      </c>
    </row>
    <row r="3203" spans="10:11" x14ac:dyDescent="0.2">
      <c r="J3203">
        <v>2000</v>
      </c>
      <c r="K3203" t="s">
        <v>8221</v>
      </c>
    </row>
    <row r="3204" spans="10:11" x14ac:dyDescent="0.2">
      <c r="J3204">
        <v>5000</v>
      </c>
      <c r="K3204" t="s">
        <v>8221</v>
      </c>
    </row>
    <row r="3205" spans="10:11" x14ac:dyDescent="0.2">
      <c r="J3205">
        <v>1000</v>
      </c>
      <c r="K3205" t="s">
        <v>8221</v>
      </c>
    </row>
    <row r="3206" spans="10:11" x14ac:dyDescent="0.2">
      <c r="J3206">
        <v>500</v>
      </c>
      <c r="K3206" t="s">
        <v>8221</v>
      </c>
    </row>
    <row r="3207" spans="10:11" x14ac:dyDescent="0.2">
      <c r="J3207">
        <v>8000</v>
      </c>
      <c r="K3207" t="s">
        <v>8221</v>
      </c>
    </row>
    <row r="3208" spans="10:11" x14ac:dyDescent="0.2">
      <c r="J3208">
        <v>5000</v>
      </c>
      <c r="K3208" t="s">
        <v>8221</v>
      </c>
    </row>
    <row r="3209" spans="10:11" x14ac:dyDescent="0.2">
      <c r="J3209">
        <v>5500</v>
      </c>
      <c r="K3209" t="s">
        <v>8221</v>
      </c>
    </row>
    <row r="3210" spans="10:11" x14ac:dyDescent="0.2">
      <c r="J3210">
        <v>5000</v>
      </c>
      <c r="K3210" t="s">
        <v>8219</v>
      </c>
    </row>
    <row r="3211" spans="10:11" x14ac:dyDescent="0.2">
      <c r="J3211">
        <v>9500</v>
      </c>
      <c r="K3211" t="s">
        <v>8219</v>
      </c>
    </row>
    <row r="3212" spans="10:11" x14ac:dyDescent="0.2">
      <c r="J3212">
        <v>3000</v>
      </c>
      <c r="K3212" t="s">
        <v>8219</v>
      </c>
    </row>
    <row r="3213" spans="10:11" x14ac:dyDescent="0.2">
      <c r="J3213">
        <v>23000</v>
      </c>
      <c r="K3213" t="s">
        <v>8219</v>
      </c>
    </row>
    <row r="3214" spans="10:11" x14ac:dyDescent="0.2">
      <c r="J3214">
        <v>4000</v>
      </c>
      <c r="K3214" t="s">
        <v>8219</v>
      </c>
    </row>
    <row r="3215" spans="10:11" x14ac:dyDescent="0.2">
      <c r="J3215">
        <v>6000</v>
      </c>
      <c r="K3215" t="s">
        <v>8219</v>
      </c>
    </row>
    <row r="3216" spans="10:11" x14ac:dyDescent="0.2">
      <c r="J3216">
        <v>12000</v>
      </c>
      <c r="K3216" t="s">
        <v>8219</v>
      </c>
    </row>
    <row r="3217" spans="10:11" x14ac:dyDescent="0.2">
      <c r="J3217">
        <v>35000</v>
      </c>
      <c r="K3217" t="s">
        <v>8219</v>
      </c>
    </row>
    <row r="3218" spans="10:11" x14ac:dyDescent="0.2">
      <c r="J3218">
        <v>2000</v>
      </c>
      <c r="K3218" t="s">
        <v>8219</v>
      </c>
    </row>
    <row r="3219" spans="10:11" x14ac:dyDescent="0.2">
      <c r="J3219">
        <v>4500</v>
      </c>
      <c r="K3219" t="s">
        <v>8219</v>
      </c>
    </row>
    <row r="3220" spans="10:11" x14ac:dyDescent="0.2">
      <c r="J3220">
        <v>12000</v>
      </c>
      <c r="K3220" t="s">
        <v>8219</v>
      </c>
    </row>
    <row r="3221" spans="10:11" x14ac:dyDescent="0.2">
      <c r="J3221">
        <v>20000</v>
      </c>
      <c r="K3221" t="s">
        <v>8219</v>
      </c>
    </row>
    <row r="3222" spans="10:11" x14ac:dyDescent="0.2">
      <c r="J3222">
        <v>15000</v>
      </c>
      <c r="K3222" t="s">
        <v>8219</v>
      </c>
    </row>
    <row r="3223" spans="10:11" x14ac:dyDescent="0.2">
      <c r="J3223">
        <v>4000</v>
      </c>
      <c r="K3223" t="s">
        <v>8219</v>
      </c>
    </row>
    <row r="3224" spans="10:11" x14ac:dyDescent="0.2">
      <c r="J3224">
        <v>2500</v>
      </c>
      <c r="K3224" t="s">
        <v>8219</v>
      </c>
    </row>
    <row r="3225" spans="10:11" x14ac:dyDescent="0.2">
      <c r="J3225">
        <v>3100</v>
      </c>
      <c r="K3225" t="s">
        <v>8219</v>
      </c>
    </row>
    <row r="3226" spans="10:11" x14ac:dyDescent="0.2">
      <c r="J3226">
        <v>30000</v>
      </c>
      <c r="K3226" t="s">
        <v>8219</v>
      </c>
    </row>
    <row r="3227" spans="10:11" x14ac:dyDescent="0.2">
      <c r="J3227">
        <v>2000</v>
      </c>
      <c r="K3227" t="s">
        <v>8219</v>
      </c>
    </row>
    <row r="3228" spans="10:11" x14ac:dyDescent="0.2">
      <c r="J3228">
        <v>1200</v>
      </c>
      <c r="K3228" t="s">
        <v>8219</v>
      </c>
    </row>
    <row r="3229" spans="10:11" x14ac:dyDescent="0.2">
      <c r="J3229">
        <v>1200</v>
      </c>
      <c r="K3229" t="s">
        <v>8219</v>
      </c>
    </row>
    <row r="3230" spans="10:11" x14ac:dyDescent="0.2">
      <c r="J3230">
        <v>7000</v>
      </c>
      <c r="K3230" t="s">
        <v>8219</v>
      </c>
    </row>
    <row r="3231" spans="10:11" x14ac:dyDescent="0.2">
      <c r="J3231">
        <v>20000</v>
      </c>
      <c r="K3231" t="s">
        <v>8219</v>
      </c>
    </row>
    <row r="3232" spans="10:11" x14ac:dyDescent="0.2">
      <c r="J3232">
        <v>2600</v>
      </c>
      <c r="K3232" t="s">
        <v>8219</v>
      </c>
    </row>
    <row r="3233" spans="10:11" x14ac:dyDescent="0.2">
      <c r="J3233">
        <v>1000</v>
      </c>
      <c r="K3233" t="s">
        <v>8219</v>
      </c>
    </row>
    <row r="3234" spans="10:11" x14ac:dyDescent="0.2">
      <c r="J3234">
        <v>1000</v>
      </c>
      <c r="K3234" t="s">
        <v>8219</v>
      </c>
    </row>
    <row r="3235" spans="10:11" x14ac:dyDescent="0.2">
      <c r="J3235">
        <v>5000</v>
      </c>
      <c r="K3235" t="s">
        <v>8219</v>
      </c>
    </row>
    <row r="3236" spans="10:11" x14ac:dyDescent="0.2">
      <c r="J3236">
        <v>4000</v>
      </c>
      <c r="K3236" t="s">
        <v>8219</v>
      </c>
    </row>
    <row r="3237" spans="10:11" x14ac:dyDescent="0.2">
      <c r="J3237">
        <v>15000</v>
      </c>
      <c r="K3237" t="s">
        <v>8219</v>
      </c>
    </row>
    <row r="3238" spans="10:11" x14ac:dyDescent="0.2">
      <c r="J3238">
        <v>20000</v>
      </c>
      <c r="K3238" t="s">
        <v>8219</v>
      </c>
    </row>
    <row r="3239" spans="10:11" x14ac:dyDescent="0.2">
      <c r="J3239">
        <v>35000</v>
      </c>
      <c r="K3239" t="s">
        <v>8219</v>
      </c>
    </row>
    <row r="3240" spans="10:11" x14ac:dyDescent="0.2">
      <c r="J3240">
        <v>2800</v>
      </c>
      <c r="K3240" t="s">
        <v>8219</v>
      </c>
    </row>
    <row r="3241" spans="10:11" x14ac:dyDescent="0.2">
      <c r="J3241">
        <v>5862</v>
      </c>
      <c r="K3241" t="s">
        <v>8219</v>
      </c>
    </row>
    <row r="3242" spans="10:11" x14ac:dyDescent="0.2">
      <c r="J3242">
        <v>3000</v>
      </c>
      <c r="K3242" t="s">
        <v>8219</v>
      </c>
    </row>
    <row r="3243" spans="10:11" x14ac:dyDescent="0.2">
      <c r="J3243">
        <v>8500</v>
      </c>
      <c r="K3243" t="s">
        <v>8219</v>
      </c>
    </row>
    <row r="3244" spans="10:11" x14ac:dyDescent="0.2">
      <c r="J3244">
        <v>10000</v>
      </c>
      <c r="K3244" t="s">
        <v>8219</v>
      </c>
    </row>
    <row r="3245" spans="10:11" x14ac:dyDescent="0.2">
      <c r="J3245">
        <v>8000</v>
      </c>
      <c r="K3245" t="s">
        <v>8219</v>
      </c>
    </row>
    <row r="3246" spans="10:11" x14ac:dyDescent="0.2">
      <c r="J3246">
        <v>1600</v>
      </c>
      <c r="K3246" t="s">
        <v>8219</v>
      </c>
    </row>
    <row r="3247" spans="10:11" x14ac:dyDescent="0.2">
      <c r="J3247">
        <v>21000</v>
      </c>
      <c r="K3247" t="s">
        <v>8219</v>
      </c>
    </row>
    <row r="3248" spans="10:11" x14ac:dyDescent="0.2">
      <c r="J3248">
        <v>10000</v>
      </c>
      <c r="K3248" t="s">
        <v>8219</v>
      </c>
    </row>
    <row r="3249" spans="10:11" x14ac:dyDescent="0.2">
      <c r="J3249">
        <v>2500</v>
      </c>
      <c r="K3249" t="s">
        <v>8219</v>
      </c>
    </row>
    <row r="3250" spans="10:11" x14ac:dyDescent="0.2">
      <c r="J3250">
        <v>12000</v>
      </c>
      <c r="K3250" t="s">
        <v>8219</v>
      </c>
    </row>
    <row r="3251" spans="10:11" x14ac:dyDescent="0.2">
      <c r="J3251">
        <v>5500</v>
      </c>
      <c r="K3251" t="s">
        <v>8219</v>
      </c>
    </row>
    <row r="3252" spans="10:11" x14ac:dyDescent="0.2">
      <c r="J3252">
        <v>25000</v>
      </c>
      <c r="K3252" t="s">
        <v>8219</v>
      </c>
    </row>
    <row r="3253" spans="10:11" x14ac:dyDescent="0.2">
      <c r="J3253">
        <v>1500</v>
      </c>
      <c r="K3253" t="s">
        <v>8219</v>
      </c>
    </row>
    <row r="3254" spans="10:11" x14ac:dyDescent="0.2">
      <c r="J3254">
        <v>2250</v>
      </c>
      <c r="K3254" t="s">
        <v>8219</v>
      </c>
    </row>
    <row r="3255" spans="10:11" x14ac:dyDescent="0.2">
      <c r="J3255">
        <v>20000</v>
      </c>
      <c r="K3255" t="s">
        <v>8219</v>
      </c>
    </row>
    <row r="3256" spans="10:11" x14ac:dyDescent="0.2">
      <c r="J3256">
        <v>13000</v>
      </c>
      <c r="K3256" t="s">
        <v>8219</v>
      </c>
    </row>
    <row r="3257" spans="10:11" x14ac:dyDescent="0.2">
      <c r="J3257">
        <v>300</v>
      </c>
      <c r="K3257" t="s">
        <v>8219</v>
      </c>
    </row>
    <row r="3258" spans="10:11" x14ac:dyDescent="0.2">
      <c r="J3258">
        <v>10000</v>
      </c>
      <c r="K3258" t="s">
        <v>8219</v>
      </c>
    </row>
    <row r="3259" spans="10:11" x14ac:dyDescent="0.2">
      <c r="J3259">
        <v>2000</v>
      </c>
      <c r="K3259" t="s">
        <v>8219</v>
      </c>
    </row>
    <row r="3260" spans="10:11" x14ac:dyDescent="0.2">
      <c r="J3260">
        <v>7000</v>
      </c>
      <c r="K3260" t="s">
        <v>8219</v>
      </c>
    </row>
    <row r="3261" spans="10:11" x14ac:dyDescent="0.2">
      <c r="J3261">
        <v>23000</v>
      </c>
      <c r="K3261" t="s">
        <v>8219</v>
      </c>
    </row>
    <row r="3262" spans="10:11" x14ac:dyDescent="0.2">
      <c r="J3262">
        <v>5000</v>
      </c>
      <c r="K3262" t="s">
        <v>8219</v>
      </c>
    </row>
    <row r="3263" spans="10:11" x14ac:dyDescent="0.2">
      <c r="J3263">
        <v>3300</v>
      </c>
      <c r="K3263" t="s">
        <v>8219</v>
      </c>
    </row>
    <row r="3264" spans="10:11" x14ac:dyDescent="0.2">
      <c r="J3264">
        <v>12200</v>
      </c>
      <c r="K3264" t="s">
        <v>8219</v>
      </c>
    </row>
    <row r="3265" spans="10:11" x14ac:dyDescent="0.2">
      <c r="J3265">
        <v>2500</v>
      </c>
      <c r="K3265" t="s">
        <v>8219</v>
      </c>
    </row>
    <row r="3266" spans="10:11" x14ac:dyDescent="0.2">
      <c r="J3266">
        <v>2500</v>
      </c>
      <c r="K3266" t="s">
        <v>8219</v>
      </c>
    </row>
    <row r="3267" spans="10:11" x14ac:dyDescent="0.2">
      <c r="J3267">
        <v>2700</v>
      </c>
      <c r="K3267" t="s">
        <v>8219</v>
      </c>
    </row>
    <row r="3268" spans="10:11" x14ac:dyDescent="0.2">
      <c r="J3268">
        <v>6000</v>
      </c>
      <c r="K3268" t="s">
        <v>8219</v>
      </c>
    </row>
    <row r="3269" spans="10:11" x14ac:dyDescent="0.2">
      <c r="J3269">
        <v>15000</v>
      </c>
      <c r="K3269" t="s">
        <v>8219</v>
      </c>
    </row>
    <row r="3270" spans="10:11" x14ac:dyDescent="0.2">
      <c r="J3270">
        <v>2000</v>
      </c>
      <c r="K3270" t="s">
        <v>8219</v>
      </c>
    </row>
    <row r="3271" spans="10:11" x14ac:dyDescent="0.2">
      <c r="J3271">
        <v>8000</v>
      </c>
      <c r="K3271" t="s">
        <v>8219</v>
      </c>
    </row>
    <row r="3272" spans="10:11" x14ac:dyDescent="0.2">
      <c r="J3272">
        <v>1800</v>
      </c>
      <c r="K3272" t="s">
        <v>8219</v>
      </c>
    </row>
    <row r="3273" spans="10:11" x14ac:dyDescent="0.2">
      <c r="J3273">
        <v>1500</v>
      </c>
      <c r="K3273" t="s">
        <v>8219</v>
      </c>
    </row>
    <row r="3274" spans="10:11" x14ac:dyDescent="0.2">
      <c r="J3274">
        <v>10000</v>
      </c>
      <c r="K3274" t="s">
        <v>8219</v>
      </c>
    </row>
    <row r="3275" spans="10:11" x14ac:dyDescent="0.2">
      <c r="J3275">
        <v>4000</v>
      </c>
      <c r="K3275" t="s">
        <v>8219</v>
      </c>
    </row>
    <row r="3276" spans="10:11" x14ac:dyDescent="0.2">
      <c r="J3276">
        <v>15500</v>
      </c>
      <c r="K3276" t="s">
        <v>8219</v>
      </c>
    </row>
    <row r="3277" spans="10:11" x14ac:dyDescent="0.2">
      <c r="J3277">
        <v>1800</v>
      </c>
      <c r="K3277" t="s">
        <v>8219</v>
      </c>
    </row>
    <row r="3278" spans="10:11" x14ac:dyDescent="0.2">
      <c r="J3278">
        <v>4500</v>
      </c>
      <c r="K3278" t="s">
        <v>8219</v>
      </c>
    </row>
    <row r="3279" spans="10:11" x14ac:dyDescent="0.2">
      <c r="J3279">
        <v>5000</v>
      </c>
      <c r="K3279" t="s">
        <v>8219</v>
      </c>
    </row>
    <row r="3280" spans="10:11" x14ac:dyDescent="0.2">
      <c r="J3280">
        <v>2500</v>
      </c>
      <c r="K3280" t="s">
        <v>8219</v>
      </c>
    </row>
    <row r="3281" spans="10:11" x14ac:dyDescent="0.2">
      <c r="J3281">
        <v>5800</v>
      </c>
      <c r="K3281" t="s">
        <v>8219</v>
      </c>
    </row>
    <row r="3282" spans="10:11" x14ac:dyDescent="0.2">
      <c r="J3282">
        <v>2000</v>
      </c>
      <c r="K3282" t="s">
        <v>8219</v>
      </c>
    </row>
    <row r="3283" spans="10:11" x14ac:dyDescent="0.2">
      <c r="J3283">
        <v>5000</v>
      </c>
      <c r="K3283" t="s">
        <v>8219</v>
      </c>
    </row>
    <row r="3284" spans="10:11" x14ac:dyDescent="0.2">
      <c r="J3284">
        <v>31000</v>
      </c>
      <c r="K3284" t="s">
        <v>8219</v>
      </c>
    </row>
    <row r="3285" spans="10:11" x14ac:dyDescent="0.2">
      <c r="J3285">
        <v>800</v>
      </c>
      <c r="K3285" t="s">
        <v>8219</v>
      </c>
    </row>
    <row r="3286" spans="10:11" x14ac:dyDescent="0.2">
      <c r="J3286">
        <v>3000</v>
      </c>
      <c r="K3286" t="s">
        <v>8219</v>
      </c>
    </row>
    <row r="3287" spans="10:11" x14ac:dyDescent="0.2">
      <c r="J3287">
        <v>4999</v>
      </c>
      <c r="K3287" t="s">
        <v>8219</v>
      </c>
    </row>
    <row r="3288" spans="10:11" x14ac:dyDescent="0.2">
      <c r="J3288">
        <v>15000</v>
      </c>
      <c r="K3288" t="s">
        <v>8219</v>
      </c>
    </row>
    <row r="3289" spans="10:11" x14ac:dyDescent="0.2">
      <c r="J3289">
        <v>2500</v>
      </c>
      <c r="K3289" t="s">
        <v>8219</v>
      </c>
    </row>
    <row r="3290" spans="10:11" x14ac:dyDescent="0.2">
      <c r="J3290">
        <v>10000</v>
      </c>
      <c r="K3290" t="s">
        <v>8219</v>
      </c>
    </row>
    <row r="3291" spans="10:11" x14ac:dyDescent="0.2">
      <c r="J3291">
        <v>500</v>
      </c>
      <c r="K3291" t="s">
        <v>8219</v>
      </c>
    </row>
    <row r="3292" spans="10:11" x14ac:dyDescent="0.2">
      <c r="J3292">
        <v>2000</v>
      </c>
      <c r="K3292" t="s">
        <v>8219</v>
      </c>
    </row>
    <row r="3293" spans="10:11" x14ac:dyDescent="0.2">
      <c r="J3293">
        <v>500</v>
      </c>
      <c r="K3293" t="s">
        <v>8219</v>
      </c>
    </row>
    <row r="3294" spans="10:11" x14ac:dyDescent="0.2">
      <c r="J3294">
        <v>101</v>
      </c>
      <c r="K3294" t="s">
        <v>8219</v>
      </c>
    </row>
    <row r="3295" spans="10:11" x14ac:dyDescent="0.2">
      <c r="J3295">
        <v>4500</v>
      </c>
      <c r="K3295" t="s">
        <v>8219</v>
      </c>
    </row>
    <row r="3296" spans="10:11" x14ac:dyDescent="0.2">
      <c r="J3296">
        <v>600</v>
      </c>
      <c r="K3296" t="s">
        <v>8219</v>
      </c>
    </row>
    <row r="3297" spans="10:11" x14ac:dyDescent="0.2">
      <c r="J3297">
        <v>700</v>
      </c>
      <c r="K3297" t="s">
        <v>8219</v>
      </c>
    </row>
    <row r="3298" spans="10:11" x14ac:dyDescent="0.2">
      <c r="J3298">
        <v>1500</v>
      </c>
      <c r="K3298" t="s">
        <v>8219</v>
      </c>
    </row>
    <row r="3299" spans="10:11" x14ac:dyDescent="0.2">
      <c r="J3299">
        <v>5500</v>
      </c>
      <c r="K3299" t="s">
        <v>8219</v>
      </c>
    </row>
    <row r="3300" spans="10:11" x14ac:dyDescent="0.2">
      <c r="J3300">
        <v>10000</v>
      </c>
      <c r="K3300" t="s">
        <v>8219</v>
      </c>
    </row>
    <row r="3301" spans="10:11" x14ac:dyDescent="0.2">
      <c r="J3301">
        <v>3000</v>
      </c>
      <c r="K3301" t="s">
        <v>8219</v>
      </c>
    </row>
    <row r="3302" spans="10:11" x14ac:dyDescent="0.2">
      <c r="J3302">
        <v>3000</v>
      </c>
      <c r="K3302" t="s">
        <v>8219</v>
      </c>
    </row>
    <row r="3303" spans="10:11" x14ac:dyDescent="0.2">
      <c r="J3303">
        <v>3000</v>
      </c>
      <c r="K3303" t="s">
        <v>8219</v>
      </c>
    </row>
    <row r="3304" spans="10:11" x14ac:dyDescent="0.2">
      <c r="J3304">
        <v>8400</v>
      </c>
      <c r="K3304" t="s">
        <v>8219</v>
      </c>
    </row>
    <row r="3305" spans="10:11" x14ac:dyDescent="0.2">
      <c r="J3305">
        <v>1800</v>
      </c>
      <c r="K3305" t="s">
        <v>8219</v>
      </c>
    </row>
    <row r="3306" spans="10:11" x14ac:dyDescent="0.2">
      <c r="J3306">
        <v>15000</v>
      </c>
      <c r="K3306" t="s">
        <v>8219</v>
      </c>
    </row>
    <row r="3307" spans="10:11" x14ac:dyDescent="0.2">
      <c r="J3307">
        <v>4000</v>
      </c>
      <c r="K3307" t="s">
        <v>8219</v>
      </c>
    </row>
    <row r="3308" spans="10:11" x14ac:dyDescent="0.2">
      <c r="J3308">
        <v>1500</v>
      </c>
      <c r="K3308" t="s">
        <v>8219</v>
      </c>
    </row>
    <row r="3309" spans="10:11" x14ac:dyDescent="0.2">
      <c r="J3309">
        <v>1000</v>
      </c>
      <c r="K3309" t="s">
        <v>8219</v>
      </c>
    </row>
    <row r="3310" spans="10:11" x14ac:dyDescent="0.2">
      <c r="J3310">
        <v>3500</v>
      </c>
      <c r="K3310" t="s">
        <v>8219</v>
      </c>
    </row>
    <row r="3311" spans="10:11" x14ac:dyDescent="0.2">
      <c r="J3311">
        <v>350</v>
      </c>
      <c r="K3311" t="s">
        <v>8219</v>
      </c>
    </row>
    <row r="3312" spans="10:11" x14ac:dyDescent="0.2">
      <c r="J3312">
        <v>6500</v>
      </c>
      <c r="K3312" t="s">
        <v>8219</v>
      </c>
    </row>
    <row r="3313" spans="10:11" x14ac:dyDescent="0.2">
      <c r="J3313">
        <v>2500</v>
      </c>
      <c r="K3313" t="s">
        <v>8219</v>
      </c>
    </row>
    <row r="3314" spans="10:11" x14ac:dyDescent="0.2">
      <c r="J3314">
        <v>2500</v>
      </c>
      <c r="K3314" t="s">
        <v>8219</v>
      </c>
    </row>
    <row r="3315" spans="10:11" x14ac:dyDescent="0.2">
      <c r="J3315">
        <v>2000</v>
      </c>
      <c r="K3315" t="s">
        <v>8219</v>
      </c>
    </row>
    <row r="3316" spans="10:11" x14ac:dyDescent="0.2">
      <c r="J3316">
        <v>800</v>
      </c>
      <c r="K3316" t="s">
        <v>8219</v>
      </c>
    </row>
    <row r="3317" spans="10:11" x14ac:dyDescent="0.2">
      <c r="J3317">
        <v>4000</v>
      </c>
      <c r="K3317" t="s">
        <v>8219</v>
      </c>
    </row>
    <row r="3318" spans="10:11" x14ac:dyDescent="0.2">
      <c r="J3318">
        <v>11737</v>
      </c>
      <c r="K3318" t="s">
        <v>8219</v>
      </c>
    </row>
    <row r="3319" spans="10:11" x14ac:dyDescent="0.2">
      <c r="J3319">
        <v>1050</v>
      </c>
      <c r="K3319" t="s">
        <v>8219</v>
      </c>
    </row>
    <row r="3320" spans="10:11" x14ac:dyDescent="0.2">
      <c r="J3320">
        <v>2000</v>
      </c>
      <c r="K3320" t="s">
        <v>8219</v>
      </c>
    </row>
    <row r="3321" spans="10:11" x14ac:dyDescent="0.2">
      <c r="J3321">
        <v>500</v>
      </c>
      <c r="K3321" t="s">
        <v>8219</v>
      </c>
    </row>
    <row r="3322" spans="10:11" x14ac:dyDescent="0.2">
      <c r="J3322">
        <v>2500</v>
      </c>
      <c r="K3322" t="s">
        <v>8219</v>
      </c>
    </row>
    <row r="3323" spans="10:11" x14ac:dyDescent="0.2">
      <c r="J3323">
        <v>500</v>
      </c>
      <c r="K3323" t="s">
        <v>8219</v>
      </c>
    </row>
    <row r="3324" spans="10:11" x14ac:dyDescent="0.2">
      <c r="J3324">
        <v>3300</v>
      </c>
      <c r="K3324" t="s">
        <v>8219</v>
      </c>
    </row>
    <row r="3325" spans="10:11" x14ac:dyDescent="0.2">
      <c r="J3325">
        <v>1000</v>
      </c>
      <c r="K3325" t="s">
        <v>8219</v>
      </c>
    </row>
    <row r="3326" spans="10:11" x14ac:dyDescent="0.2">
      <c r="J3326">
        <v>1500</v>
      </c>
      <c r="K3326" t="s">
        <v>8219</v>
      </c>
    </row>
    <row r="3327" spans="10:11" x14ac:dyDescent="0.2">
      <c r="J3327">
        <v>400</v>
      </c>
      <c r="K3327" t="s">
        <v>8219</v>
      </c>
    </row>
    <row r="3328" spans="10:11" x14ac:dyDescent="0.2">
      <c r="J3328">
        <v>8000</v>
      </c>
      <c r="K3328" t="s">
        <v>8219</v>
      </c>
    </row>
    <row r="3329" spans="10:11" x14ac:dyDescent="0.2">
      <c r="J3329">
        <v>800</v>
      </c>
      <c r="K3329" t="s">
        <v>8219</v>
      </c>
    </row>
    <row r="3330" spans="10:11" x14ac:dyDescent="0.2">
      <c r="J3330">
        <v>1800</v>
      </c>
      <c r="K3330" t="s">
        <v>8219</v>
      </c>
    </row>
    <row r="3331" spans="10:11" x14ac:dyDescent="0.2">
      <c r="J3331">
        <v>1000</v>
      </c>
      <c r="K3331" t="s">
        <v>8219</v>
      </c>
    </row>
    <row r="3332" spans="10:11" x14ac:dyDescent="0.2">
      <c r="J3332">
        <v>1500</v>
      </c>
      <c r="K3332" t="s">
        <v>8219</v>
      </c>
    </row>
    <row r="3333" spans="10:11" x14ac:dyDescent="0.2">
      <c r="J3333">
        <v>5000</v>
      </c>
      <c r="K3333" t="s">
        <v>8219</v>
      </c>
    </row>
    <row r="3334" spans="10:11" x14ac:dyDescent="0.2">
      <c r="J3334">
        <v>6000</v>
      </c>
      <c r="K3334" t="s">
        <v>8219</v>
      </c>
    </row>
    <row r="3335" spans="10:11" x14ac:dyDescent="0.2">
      <c r="J3335">
        <v>3500</v>
      </c>
      <c r="K3335" t="s">
        <v>8219</v>
      </c>
    </row>
    <row r="3336" spans="10:11" x14ac:dyDescent="0.2">
      <c r="J3336">
        <v>3871</v>
      </c>
      <c r="K3336" t="s">
        <v>8219</v>
      </c>
    </row>
    <row r="3337" spans="10:11" x14ac:dyDescent="0.2">
      <c r="J3337">
        <v>5000</v>
      </c>
      <c r="K3337" t="s">
        <v>8219</v>
      </c>
    </row>
    <row r="3338" spans="10:11" x14ac:dyDescent="0.2">
      <c r="J3338">
        <v>250</v>
      </c>
      <c r="K3338" t="s">
        <v>8219</v>
      </c>
    </row>
    <row r="3339" spans="10:11" x14ac:dyDescent="0.2">
      <c r="J3339">
        <v>2500</v>
      </c>
      <c r="K3339" t="s">
        <v>8219</v>
      </c>
    </row>
    <row r="3340" spans="10:11" x14ac:dyDescent="0.2">
      <c r="J3340">
        <v>15000</v>
      </c>
      <c r="K3340" t="s">
        <v>8219</v>
      </c>
    </row>
    <row r="3341" spans="10:11" x14ac:dyDescent="0.2">
      <c r="J3341">
        <v>8000</v>
      </c>
      <c r="K3341" t="s">
        <v>8219</v>
      </c>
    </row>
    <row r="3342" spans="10:11" x14ac:dyDescent="0.2">
      <c r="J3342">
        <v>3000</v>
      </c>
      <c r="K3342" t="s">
        <v>8219</v>
      </c>
    </row>
    <row r="3343" spans="10:11" x14ac:dyDescent="0.2">
      <c r="J3343">
        <v>3350</v>
      </c>
      <c r="K3343" t="s">
        <v>8219</v>
      </c>
    </row>
    <row r="3344" spans="10:11" x14ac:dyDescent="0.2">
      <c r="J3344">
        <v>6000</v>
      </c>
      <c r="K3344" t="s">
        <v>8219</v>
      </c>
    </row>
    <row r="3345" spans="10:11" x14ac:dyDescent="0.2">
      <c r="J3345">
        <v>700</v>
      </c>
      <c r="K3345" t="s">
        <v>8219</v>
      </c>
    </row>
    <row r="3346" spans="10:11" x14ac:dyDescent="0.2">
      <c r="J3346">
        <v>4500</v>
      </c>
      <c r="K3346" t="s">
        <v>8219</v>
      </c>
    </row>
    <row r="3347" spans="10:11" x14ac:dyDescent="0.2">
      <c r="J3347">
        <v>500</v>
      </c>
      <c r="K3347" t="s">
        <v>8219</v>
      </c>
    </row>
    <row r="3348" spans="10:11" x14ac:dyDescent="0.2">
      <c r="J3348">
        <v>1500</v>
      </c>
      <c r="K3348" t="s">
        <v>8219</v>
      </c>
    </row>
    <row r="3349" spans="10:11" x14ac:dyDescent="0.2">
      <c r="J3349">
        <v>2000</v>
      </c>
      <c r="K3349" t="s">
        <v>8219</v>
      </c>
    </row>
    <row r="3350" spans="10:11" x14ac:dyDescent="0.2">
      <c r="J3350">
        <v>5500</v>
      </c>
      <c r="K3350" t="s">
        <v>8219</v>
      </c>
    </row>
    <row r="3351" spans="10:11" x14ac:dyDescent="0.2">
      <c r="J3351">
        <v>1000</v>
      </c>
      <c r="K3351" t="s">
        <v>8219</v>
      </c>
    </row>
    <row r="3352" spans="10:11" x14ac:dyDescent="0.2">
      <c r="J3352">
        <v>3500</v>
      </c>
      <c r="K3352" t="s">
        <v>8219</v>
      </c>
    </row>
    <row r="3353" spans="10:11" x14ac:dyDescent="0.2">
      <c r="J3353">
        <v>5000</v>
      </c>
      <c r="K3353" t="s">
        <v>8219</v>
      </c>
    </row>
    <row r="3354" spans="10:11" x14ac:dyDescent="0.2">
      <c r="J3354">
        <v>5000</v>
      </c>
      <c r="K3354" t="s">
        <v>8219</v>
      </c>
    </row>
    <row r="3355" spans="10:11" x14ac:dyDescent="0.2">
      <c r="J3355">
        <v>500</v>
      </c>
      <c r="K3355" t="s">
        <v>8219</v>
      </c>
    </row>
    <row r="3356" spans="10:11" x14ac:dyDescent="0.2">
      <c r="J3356">
        <v>3000</v>
      </c>
      <c r="K3356" t="s">
        <v>8219</v>
      </c>
    </row>
    <row r="3357" spans="10:11" x14ac:dyDescent="0.2">
      <c r="J3357">
        <v>1750</v>
      </c>
      <c r="K3357" t="s">
        <v>8219</v>
      </c>
    </row>
    <row r="3358" spans="10:11" x14ac:dyDescent="0.2">
      <c r="J3358">
        <v>1500</v>
      </c>
      <c r="K3358" t="s">
        <v>8219</v>
      </c>
    </row>
    <row r="3359" spans="10:11" x14ac:dyDescent="0.2">
      <c r="J3359">
        <v>2000</v>
      </c>
      <c r="K3359" t="s">
        <v>8219</v>
      </c>
    </row>
    <row r="3360" spans="10:11" x14ac:dyDescent="0.2">
      <c r="J3360">
        <v>10000</v>
      </c>
      <c r="K3360" t="s">
        <v>8219</v>
      </c>
    </row>
    <row r="3361" spans="10:11" x14ac:dyDescent="0.2">
      <c r="J3361">
        <v>4000</v>
      </c>
      <c r="K3361" t="s">
        <v>8219</v>
      </c>
    </row>
    <row r="3362" spans="10:11" x14ac:dyDescent="0.2">
      <c r="J3362">
        <v>9000</v>
      </c>
      <c r="K3362" t="s">
        <v>8219</v>
      </c>
    </row>
    <row r="3363" spans="10:11" x14ac:dyDescent="0.2">
      <c r="J3363">
        <v>5000</v>
      </c>
      <c r="K3363" t="s">
        <v>8219</v>
      </c>
    </row>
    <row r="3364" spans="10:11" x14ac:dyDescent="0.2">
      <c r="J3364">
        <v>500</v>
      </c>
      <c r="K3364" t="s">
        <v>8219</v>
      </c>
    </row>
    <row r="3365" spans="10:11" x14ac:dyDescent="0.2">
      <c r="J3365">
        <v>7750</v>
      </c>
      <c r="K3365" t="s">
        <v>8219</v>
      </c>
    </row>
    <row r="3366" spans="10:11" x14ac:dyDescent="0.2">
      <c r="J3366">
        <v>3000</v>
      </c>
      <c r="K3366" t="s">
        <v>8219</v>
      </c>
    </row>
    <row r="3367" spans="10:11" x14ac:dyDescent="0.2">
      <c r="J3367">
        <v>2500</v>
      </c>
      <c r="K3367" t="s">
        <v>8219</v>
      </c>
    </row>
    <row r="3368" spans="10:11" x14ac:dyDescent="0.2">
      <c r="J3368">
        <v>500</v>
      </c>
      <c r="K3368" t="s">
        <v>8219</v>
      </c>
    </row>
    <row r="3369" spans="10:11" x14ac:dyDescent="0.2">
      <c r="J3369">
        <v>750</v>
      </c>
      <c r="K3369" t="s">
        <v>8219</v>
      </c>
    </row>
    <row r="3370" spans="10:11" x14ac:dyDescent="0.2">
      <c r="J3370">
        <v>1000</v>
      </c>
      <c r="K3370" t="s">
        <v>8219</v>
      </c>
    </row>
    <row r="3371" spans="10:11" x14ac:dyDescent="0.2">
      <c r="J3371">
        <v>5000</v>
      </c>
      <c r="K3371" t="s">
        <v>8219</v>
      </c>
    </row>
    <row r="3372" spans="10:11" x14ac:dyDescent="0.2">
      <c r="J3372">
        <v>1500</v>
      </c>
      <c r="K3372" t="s">
        <v>8219</v>
      </c>
    </row>
    <row r="3373" spans="10:11" x14ac:dyDescent="0.2">
      <c r="J3373">
        <v>200</v>
      </c>
      <c r="K3373" t="s">
        <v>8219</v>
      </c>
    </row>
    <row r="3374" spans="10:11" x14ac:dyDescent="0.2">
      <c r="J3374">
        <v>1000</v>
      </c>
      <c r="K3374" t="s">
        <v>8219</v>
      </c>
    </row>
    <row r="3375" spans="10:11" x14ac:dyDescent="0.2">
      <c r="J3375">
        <v>2000</v>
      </c>
      <c r="K3375" t="s">
        <v>8219</v>
      </c>
    </row>
    <row r="3376" spans="10:11" x14ac:dyDescent="0.2">
      <c r="J3376">
        <v>3500</v>
      </c>
      <c r="K3376" t="s">
        <v>8219</v>
      </c>
    </row>
    <row r="3377" spans="10:11" x14ac:dyDescent="0.2">
      <c r="J3377">
        <v>3000</v>
      </c>
      <c r="K3377" t="s">
        <v>8219</v>
      </c>
    </row>
    <row r="3378" spans="10:11" x14ac:dyDescent="0.2">
      <c r="J3378">
        <v>8000</v>
      </c>
      <c r="K3378" t="s">
        <v>8219</v>
      </c>
    </row>
    <row r="3379" spans="10:11" x14ac:dyDescent="0.2">
      <c r="J3379">
        <v>8000</v>
      </c>
      <c r="K3379" t="s">
        <v>8219</v>
      </c>
    </row>
    <row r="3380" spans="10:11" x14ac:dyDescent="0.2">
      <c r="J3380">
        <v>550</v>
      </c>
      <c r="K3380" t="s">
        <v>8219</v>
      </c>
    </row>
    <row r="3381" spans="10:11" x14ac:dyDescent="0.2">
      <c r="J3381">
        <v>2000</v>
      </c>
      <c r="K3381" t="s">
        <v>8219</v>
      </c>
    </row>
    <row r="3382" spans="10:11" x14ac:dyDescent="0.2">
      <c r="J3382">
        <v>3000</v>
      </c>
      <c r="K3382" t="s">
        <v>8219</v>
      </c>
    </row>
    <row r="3383" spans="10:11" x14ac:dyDescent="0.2">
      <c r="J3383">
        <v>4000</v>
      </c>
      <c r="K3383" t="s">
        <v>8219</v>
      </c>
    </row>
    <row r="3384" spans="10:11" x14ac:dyDescent="0.2">
      <c r="J3384">
        <v>3500</v>
      </c>
      <c r="K3384" t="s">
        <v>8219</v>
      </c>
    </row>
    <row r="3385" spans="10:11" x14ac:dyDescent="0.2">
      <c r="J3385">
        <v>1750</v>
      </c>
      <c r="K3385" t="s">
        <v>8219</v>
      </c>
    </row>
    <row r="3386" spans="10:11" x14ac:dyDescent="0.2">
      <c r="J3386">
        <v>6000</v>
      </c>
      <c r="K3386" t="s">
        <v>8219</v>
      </c>
    </row>
    <row r="3387" spans="10:11" x14ac:dyDescent="0.2">
      <c r="J3387">
        <v>2000</v>
      </c>
      <c r="K3387" t="s">
        <v>8219</v>
      </c>
    </row>
    <row r="3388" spans="10:11" x14ac:dyDescent="0.2">
      <c r="J3388">
        <v>2000</v>
      </c>
      <c r="K3388" t="s">
        <v>8219</v>
      </c>
    </row>
    <row r="3389" spans="10:11" x14ac:dyDescent="0.2">
      <c r="J3389">
        <v>3000</v>
      </c>
      <c r="K3389" t="s">
        <v>8219</v>
      </c>
    </row>
    <row r="3390" spans="10:11" x14ac:dyDescent="0.2">
      <c r="J3390">
        <v>1500</v>
      </c>
      <c r="K3390" t="s">
        <v>8219</v>
      </c>
    </row>
    <row r="3391" spans="10:11" x14ac:dyDescent="0.2">
      <c r="J3391">
        <v>10000</v>
      </c>
      <c r="K3391" t="s">
        <v>8219</v>
      </c>
    </row>
    <row r="3392" spans="10:11" x14ac:dyDescent="0.2">
      <c r="J3392">
        <v>1500</v>
      </c>
      <c r="K3392" t="s">
        <v>8219</v>
      </c>
    </row>
    <row r="3393" spans="10:11" x14ac:dyDescent="0.2">
      <c r="J3393">
        <v>500</v>
      </c>
      <c r="K3393" t="s">
        <v>8219</v>
      </c>
    </row>
    <row r="3394" spans="10:11" x14ac:dyDescent="0.2">
      <c r="J3394">
        <v>500</v>
      </c>
      <c r="K3394" t="s">
        <v>8219</v>
      </c>
    </row>
    <row r="3395" spans="10:11" x14ac:dyDescent="0.2">
      <c r="J3395">
        <v>1500</v>
      </c>
      <c r="K3395" t="s">
        <v>8219</v>
      </c>
    </row>
    <row r="3396" spans="10:11" x14ac:dyDescent="0.2">
      <c r="J3396">
        <v>550</v>
      </c>
      <c r="K3396" t="s">
        <v>8219</v>
      </c>
    </row>
    <row r="3397" spans="10:11" x14ac:dyDescent="0.2">
      <c r="J3397">
        <v>500</v>
      </c>
      <c r="K3397" t="s">
        <v>8219</v>
      </c>
    </row>
    <row r="3398" spans="10:11" x14ac:dyDescent="0.2">
      <c r="J3398">
        <v>1500</v>
      </c>
      <c r="K3398" t="s">
        <v>8219</v>
      </c>
    </row>
    <row r="3399" spans="10:11" x14ac:dyDescent="0.2">
      <c r="J3399">
        <v>250</v>
      </c>
      <c r="K3399" t="s">
        <v>8219</v>
      </c>
    </row>
    <row r="3400" spans="10:11" x14ac:dyDescent="0.2">
      <c r="J3400">
        <v>4000</v>
      </c>
      <c r="K3400" t="s">
        <v>8219</v>
      </c>
    </row>
    <row r="3401" spans="10:11" x14ac:dyDescent="0.2">
      <c r="J3401">
        <v>1200</v>
      </c>
      <c r="K3401" t="s">
        <v>8219</v>
      </c>
    </row>
    <row r="3402" spans="10:11" x14ac:dyDescent="0.2">
      <c r="J3402">
        <v>10000</v>
      </c>
      <c r="K3402" t="s">
        <v>8219</v>
      </c>
    </row>
    <row r="3403" spans="10:11" x14ac:dyDescent="0.2">
      <c r="J3403">
        <v>2900</v>
      </c>
      <c r="K3403" t="s">
        <v>8219</v>
      </c>
    </row>
    <row r="3404" spans="10:11" x14ac:dyDescent="0.2">
      <c r="J3404">
        <v>15000</v>
      </c>
      <c r="K3404" t="s">
        <v>8219</v>
      </c>
    </row>
    <row r="3405" spans="10:11" x14ac:dyDescent="0.2">
      <c r="J3405">
        <v>2000</v>
      </c>
      <c r="K3405" t="s">
        <v>8219</v>
      </c>
    </row>
    <row r="3406" spans="10:11" x14ac:dyDescent="0.2">
      <c r="J3406">
        <v>500</v>
      </c>
      <c r="K3406" t="s">
        <v>8219</v>
      </c>
    </row>
    <row r="3407" spans="10:11" x14ac:dyDescent="0.2">
      <c r="J3407">
        <v>350</v>
      </c>
      <c r="K3407" t="s">
        <v>8219</v>
      </c>
    </row>
    <row r="3408" spans="10:11" x14ac:dyDescent="0.2">
      <c r="J3408">
        <v>10000</v>
      </c>
      <c r="K3408" t="s">
        <v>8219</v>
      </c>
    </row>
    <row r="3409" spans="10:11" x14ac:dyDescent="0.2">
      <c r="J3409">
        <v>2000</v>
      </c>
      <c r="K3409" t="s">
        <v>8219</v>
      </c>
    </row>
    <row r="3410" spans="10:11" x14ac:dyDescent="0.2">
      <c r="J3410">
        <v>500</v>
      </c>
      <c r="K3410" t="s">
        <v>8219</v>
      </c>
    </row>
    <row r="3411" spans="10:11" x14ac:dyDescent="0.2">
      <c r="J3411">
        <v>500</v>
      </c>
      <c r="K3411" t="s">
        <v>8219</v>
      </c>
    </row>
    <row r="3412" spans="10:11" x14ac:dyDescent="0.2">
      <c r="J3412">
        <v>3000</v>
      </c>
      <c r="K3412" t="s">
        <v>8219</v>
      </c>
    </row>
    <row r="3413" spans="10:11" x14ac:dyDescent="0.2">
      <c r="J3413">
        <v>15000</v>
      </c>
      <c r="K3413" t="s">
        <v>8219</v>
      </c>
    </row>
    <row r="3414" spans="10:11" x14ac:dyDescent="0.2">
      <c r="J3414">
        <v>3000</v>
      </c>
      <c r="K3414" t="s">
        <v>8219</v>
      </c>
    </row>
    <row r="3415" spans="10:11" x14ac:dyDescent="0.2">
      <c r="J3415">
        <v>500</v>
      </c>
      <c r="K3415" t="s">
        <v>8219</v>
      </c>
    </row>
    <row r="3416" spans="10:11" x14ac:dyDescent="0.2">
      <c r="J3416">
        <v>3000</v>
      </c>
      <c r="K3416" t="s">
        <v>8219</v>
      </c>
    </row>
    <row r="3417" spans="10:11" x14ac:dyDescent="0.2">
      <c r="J3417">
        <v>200</v>
      </c>
      <c r="K3417" t="s">
        <v>8219</v>
      </c>
    </row>
    <row r="3418" spans="10:11" x14ac:dyDescent="0.2">
      <c r="J3418">
        <v>4000</v>
      </c>
      <c r="K3418" t="s">
        <v>8219</v>
      </c>
    </row>
    <row r="3419" spans="10:11" x14ac:dyDescent="0.2">
      <c r="J3419">
        <v>1700</v>
      </c>
      <c r="K3419" t="s">
        <v>8219</v>
      </c>
    </row>
    <row r="3420" spans="10:11" x14ac:dyDescent="0.2">
      <c r="J3420">
        <v>4000</v>
      </c>
      <c r="K3420" t="s">
        <v>8219</v>
      </c>
    </row>
    <row r="3421" spans="10:11" x14ac:dyDescent="0.2">
      <c r="J3421">
        <v>2750</v>
      </c>
      <c r="K3421" t="s">
        <v>8219</v>
      </c>
    </row>
    <row r="3422" spans="10:11" x14ac:dyDescent="0.2">
      <c r="J3422">
        <v>700</v>
      </c>
      <c r="K3422" t="s">
        <v>8219</v>
      </c>
    </row>
    <row r="3423" spans="10:11" x14ac:dyDescent="0.2">
      <c r="J3423">
        <v>10000</v>
      </c>
      <c r="K3423" t="s">
        <v>8219</v>
      </c>
    </row>
    <row r="3424" spans="10:11" x14ac:dyDescent="0.2">
      <c r="J3424">
        <v>3000</v>
      </c>
      <c r="K3424" t="s">
        <v>8219</v>
      </c>
    </row>
    <row r="3425" spans="10:11" x14ac:dyDescent="0.2">
      <c r="J3425">
        <v>250</v>
      </c>
      <c r="K3425" t="s">
        <v>8219</v>
      </c>
    </row>
    <row r="3426" spans="10:11" x14ac:dyDescent="0.2">
      <c r="J3426">
        <v>6000</v>
      </c>
      <c r="K3426" t="s">
        <v>8219</v>
      </c>
    </row>
    <row r="3427" spans="10:11" x14ac:dyDescent="0.2">
      <c r="J3427">
        <v>30000</v>
      </c>
      <c r="K3427" t="s">
        <v>8219</v>
      </c>
    </row>
    <row r="3428" spans="10:11" x14ac:dyDescent="0.2">
      <c r="J3428">
        <v>3750</v>
      </c>
      <c r="K3428" t="s">
        <v>8219</v>
      </c>
    </row>
    <row r="3429" spans="10:11" x14ac:dyDescent="0.2">
      <c r="J3429">
        <v>1500</v>
      </c>
      <c r="K3429" t="s">
        <v>8219</v>
      </c>
    </row>
    <row r="3430" spans="10:11" x14ac:dyDescent="0.2">
      <c r="J3430">
        <v>2000</v>
      </c>
      <c r="K3430" t="s">
        <v>8219</v>
      </c>
    </row>
    <row r="3431" spans="10:11" x14ac:dyDescent="0.2">
      <c r="J3431">
        <v>150</v>
      </c>
      <c r="K3431" t="s">
        <v>8219</v>
      </c>
    </row>
    <row r="3432" spans="10:11" x14ac:dyDescent="0.2">
      <c r="J3432">
        <v>2000</v>
      </c>
      <c r="K3432" t="s">
        <v>8219</v>
      </c>
    </row>
    <row r="3433" spans="10:11" x14ac:dyDescent="0.2">
      <c r="J3433">
        <v>2000</v>
      </c>
      <c r="K3433" t="s">
        <v>8219</v>
      </c>
    </row>
    <row r="3434" spans="10:11" x14ac:dyDescent="0.2">
      <c r="J3434">
        <v>2000</v>
      </c>
      <c r="K3434" t="s">
        <v>8219</v>
      </c>
    </row>
    <row r="3435" spans="10:11" x14ac:dyDescent="0.2">
      <c r="J3435">
        <v>9500</v>
      </c>
      <c r="K3435" t="s">
        <v>8219</v>
      </c>
    </row>
    <row r="3436" spans="10:11" x14ac:dyDescent="0.2">
      <c r="J3436">
        <v>10000</v>
      </c>
      <c r="K3436" t="s">
        <v>8219</v>
      </c>
    </row>
    <row r="3437" spans="10:11" x14ac:dyDescent="0.2">
      <c r="J3437">
        <v>1000</v>
      </c>
      <c r="K3437" t="s">
        <v>8219</v>
      </c>
    </row>
    <row r="3438" spans="10:11" x14ac:dyDescent="0.2">
      <c r="J3438">
        <v>5000</v>
      </c>
      <c r="K3438" t="s">
        <v>8219</v>
      </c>
    </row>
    <row r="3439" spans="10:11" x14ac:dyDescent="0.2">
      <c r="J3439">
        <v>3000</v>
      </c>
      <c r="K3439" t="s">
        <v>8219</v>
      </c>
    </row>
    <row r="3440" spans="10:11" x14ac:dyDescent="0.2">
      <c r="J3440">
        <v>2500</v>
      </c>
      <c r="K3440" t="s">
        <v>8219</v>
      </c>
    </row>
    <row r="3441" spans="10:11" x14ac:dyDescent="0.2">
      <c r="J3441">
        <v>1200</v>
      </c>
      <c r="K3441" t="s">
        <v>8219</v>
      </c>
    </row>
    <row r="3442" spans="10:11" x14ac:dyDescent="0.2">
      <c r="J3442">
        <v>5000</v>
      </c>
      <c r="K3442" t="s">
        <v>8219</v>
      </c>
    </row>
    <row r="3443" spans="10:11" x14ac:dyDescent="0.2">
      <c r="J3443">
        <v>2500</v>
      </c>
      <c r="K3443" t="s">
        <v>8219</v>
      </c>
    </row>
    <row r="3444" spans="10:11" x14ac:dyDescent="0.2">
      <c r="J3444">
        <v>250</v>
      </c>
      <c r="K3444" t="s">
        <v>8219</v>
      </c>
    </row>
    <row r="3445" spans="10:11" x14ac:dyDescent="0.2">
      <c r="J3445">
        <v>1000</v>
      </c>
      <c r="K3445" t="s">
        <v>8219</v>
      </c>
    </row>
    <row r="3446" spans="10:11" x14ac:dyDescent="0.2">
      <c r="J3446">
        <v>300</v>
      </c>
      <c r="K3446" t="s">
        <v>8219</v>
      </c>
    </row>
    <row r="3447" spans="10:11" x14ac:dyDescent="0.2">
      <c r="J3447">
        <v>2000</v>
      </c>
      <c r="K3447" t="s">
        <v>8219</v>
      </c>
    </row>
    <row r="3448" spans="10:11" x14ac:dyDescent="0.2">
      <c r="J3448">
        <v>1000</v>
      </c>
      <c r="K3448" t="s">
        <v>8219</v>
      </c>
    </row>
    <row r="3449" spans="10:11" x14ac:dyDescent="0.2">
      <c r="J3449">
        <v>1000</v>
      </c>
      <c r="K3449" t="s">
        <v>8219</v>
      </c>
    </row>
    <row r="3450" spans="10:11" x14ac:dyDescent="0.2">
      <c r="J3450">
        <v>2100</v>
      </c>
      <c r="K3450" t="s">
        <v>8219</v>
      </c>
    </row>
    <row r="3451" spans="10:11" x14ac:dyDescent="0.2">
      <c r="J3451">
        <v>800</v>
      </c>
      <c r="K3451" t="s">
        <v>8219</v>
      </c>
    </row>
    <row r="3452" spans="10:11" x14ac:dyDescent="0.2">
      <c r="J3452">
        <v>500</v>
      </c>
      <c r="K3452" t="s">
        <v>8219</v>
      </c>
    </row>
    <row r="3453" spans="10:11" x14ac:dyDescent="0.2">
      <c r="J3453">
        <v>650</v>
      </c>
      <c r="K3453" t="s">
        <v>8219</v>
      </c>
    </row>
    <row r="3454" spans="10:11" x14ac:dyDescent="0.2">
      <c r="J3454">
        <v>1000</v>
      </c>
      <c r="K3454" t="s">
        <v>8219</v>
      </c>
    </row>
    <row r="3455" spans="10:11" x14ac:dyDescent="0.2">
      <c r="J3455">
        <v>300</v>
      </c>
      <c r="K3455" t="s">
        <v>8219</v>
      </c>
    </row>
    <row r="3456" spans="10:11" x14ac:dyDescent="0.2">
      <c r="J3456">
        <v>700</v>
      </c>
      <c r="K3456" t="s">
        <v>8219</v>
      </c>
    </row>
    <row r="3457" spans="10:11" x14ac:dyDescent="0.2">
      <c r="J3457">
        <v>10000</v>
      </c>
      <c r="K3457" t="s">
        <v>8219</v>
      </c>
    </row>
    <row r="3458" spans="10:11" x14ac:dyDescent="0.2">
      <c r="J3458">
        <v>3000</v>
      </c>
      <c r="K3458" t="s">
        <v>8219</v>
      </c>
    </row>
    <row r="3459" spans="10:11" x14ac:dyDescent="0.2">
      <c r="J3459">
        <v>2000</v>
      </c>
      <c r="K3459" t="s">
        <v>8219</v>
      </c>
    </row>
    <row r="3460" spans="10:11" x14ac:dyDescent="0.2">
      <c r="J3460">
        <v>978</v>
      </c>
      <c r="K3460" t="s">
        <v>8219</v>
      </c>
    </row>
    <row r="3461" spans="10:11" x14ac:dyDescent="0.2">
      <c r="J3461">
        <v>500</v>
      </c>
      <c r="K3461" t="s">
        <v>8219</v>
      </c>
    </row>
    <row r="3462" spans="10:11" x14ac:dyDescent="0.2">
      <c r="J3462">
        <v>500</v>
      </c>
      <c r="K3462" t="s">
        <v>8219</v>
      </c>
    </row>
    <row r="3463" spans="10:11" x14ac:dyDescent="0.2">
      <c r="J3463">
        <v>500</v>
      </c>
      <c r="K3463" t="s">
        <v>8219</v>
      </c>
    </row>
    <row r="3464" spans="10:11" x14ac:dyDescent="0.2">
      <c r="J3464">
        <v>250</v>
      </c>
      <c r="K3464" t="s">
        <v>8219</v>
      </c>
    </row>
    <row r="3465" spans="10:11" x14ac:dyDescent="0.2">
      <c r="J3465">
        <v>10000</v>
      </c>
      <c r="K3465" t="s">
        <v>8219</v>
      </c>
    </row>
    <row r="3466" spans="10:11" x14ac:dyDescent="0.2">
      <c r="J3466">
        <v>5000</v>
      </c>
      <c r="K3466" t="s">
        <v>8219</v>
      </c>
    </row>
    <row r="3467" spans="10:11" x14ac:dyDescent="0.2">
      <c r="J3467">
        <v>2000</v>
      </c>
      <c r="K3467" t="s">
        <v>8219</v>
      </c>
    </row>
    <row r="3468" spans="10:11" x14ac:dyDescent="0.2">
      <c r="J3468">
        <v>3500</v>
      </c>
      <c r="K3468" t="s">
        <v>8219</v>
      </c>
    </row>
    <row r="3469" spans="10:11" x14ac:dyDescent="0.2">
      <c r="J3469">
        <v>3000</v>
      </c>
      <c r="K3469" t="s">
        <v>8219</v>
      </c>
    </row>
    <row r="3470" spans="10:11" x14ac:dyDescent="0.2">
      <c r="J3470">
        <v>10000</v>
      </c>
      <c r="K3470" t="s">
        <v>8219</v>
      </c>
    </row>
    <row r="3471" spans="10:11" x14ac:dyDescent="0.2">
      <c r="J3471">
        <v>2800</v>
      </c>
      <c r="K3471" t="s">
        <v>8219</v>
      </c>
    </row>
    <row r="3472" spans="10:11" x14ac:dyDescent="0.2">
      <c r="J3472">
        <v>250</v>
      </c>
      <c r="K3472" t="s">
        <v>8219</v>
      </c>
    </row>
    <row r="3473" spans="10:11" x14ac:dyDescent="0.2">
      <c r="J3473">
        <v>500</v>
      </c>
      <c r="K3473" t="s">
        <v>8219</v>
      </c>
    </row>
    <row r="3474" spans="10:11" x14ac:dyDescent="0.2">
      <c r="J3474">
        <v>2000</v>
      </c>
      <c r="K3474" t="s">
        <v>8219</v>
      </c>
    </row>
    <row r="3475" spans="10:11" x14ac:dyDescent="0.2">
      <c r="J3475">
        <v>4900</v>
      </c>
      <c r="K3475" t="s">
        <v>8219</v>
      </c>
    </row>
    <row r="3476" spans="10:11" x14ac:dyDescent="0.2">
      <c r="J3476">
        <v>2000</v>
      </c>
      <c r="K3476" t="s">
        <v>8219</v>
      </c>
    </row>
    <row r="3477" spans="10:11" x14ac:dyDescent="0.2">
      <c r="J3477">
        <v>300</v>
      </c>
      <c r="K3477" t="s">
        <v>8219</v>
      </c>
    </row>
    <row r="3478" spans="10:11" x14ac:dyDescent="0.2">
      <c r="J3478">
        <v>300</v>
      </c>
      <c r="K3478" t="s">
        <v>8219</v>
      </c>
    </row>
    <row r="3479" spans="10:11" x14ac:dyDescent="0.2">
      <c r="J3479">
        <v>1800</v>
      </c>
      <c r="K3479" t="s">
        <v>8219</v>
      </c>
    </row>
    <row r="3480" spans="10:11" x14ac:dyDescent="0.2">
      <c r="J3480">
        <v>2000</v>
      </c>
      <c r="K3480" t="s">
        <v>8219</v>
      </c>
    </row>
    <row r="3481" spans="10:11" x14ac:dyDescent="0.2">
      <c r="J3481">
        <v>1500</v>
      </c>
      <c r="K3481" t="s">
        <v>8219</v>
      </c>
    </row>
    <row r="3482" spans="10:11" x14ac:dyDescent="0.2">
      <c r="J3482">
        <v>1500</v>
      </c>
      <c r="K3482" t="s">
        <v>8219</v>
      </c>
    </row>
    <row r="3483" spans="10:11" x14ac:dyDescent="0.2">
      <c r="J3483">
        <v>10000</v>
      </c>
      <c r="K3483" t="s">
        <v>8219</v>
      </c>
    </row>
    <row r="3484" spans="10:11" x14ac:dyDescent="0.2">
      <c r="J3484">
        <v>3000</v>
      </c>
      <c r="K3484" t="s">
        <v>8219</v>
      </c>
    </row>
    <row r="3485" spans="10:11" x14ac:dyDescent="0.2">
      <c r="J3485">
        <v>3350</v>
      </c>
      <c r="K3485" t="s">
        <v>8219</v>
      </c>
    </row>
    <row r="3486" spans="10:11" x14ac:dyDescent="0.2">
      <c r="J3486">
        <v>2500</v>
      </c>
      <c r="K3486" t="s">
        <v>8219</v>
      </c>
    </row>
    <row r="3487" spans="10:11" x14ac:dyDescent="0.2">
      <c r="J3487">
        <v>1650</v>
      </c>
      <c r="K3487" t="s">
        <v>8219</v>
      </c>
    </row>
    <row r="3488" spans="10:11" x14ac:dyDescent="0.2">
      <c r="J3488">
        <v>3000</v>
      </c>
      <c r="K3488" t="s">
        <v>8219</v>
      </c>
    </row>
    <row r="3489" spans="10:11" x14ac:dyDescent="0.2">
      <c r="J3489">
        <v>2000</v>
      </c>
      <c r="K3489" t="s">
        <v>8219</v>
      </c>
    </row>
    <row r="3490" spans="10:11" x14ac:dyDescent="0.2">
      <c r="J3490">
        <v>3000</v>
      </c>
      <c r="K3490" t="s">
        <v>8219</v>
      </c>
    </row>
    <row r="3491" spans="10:11" x14ac:dyDescent="0.2">
      <c r="J3491">
        <v>5000</v>
      </c>
      <c r="K3491" t="s">
        <v>8219</v>
      </c>
    </row>
    <row r="3492" spans="10:11" x14ac:dyDescent="0.2">
      <c r="J3492">
        <v>1000</v>
      </c>
      <c r="K3492" t="s">
        <v>8219</v>
      </c>
    </row>
    <row r="3493" spans="10:11" x14ac:dyDescent="0.2">
      <c r="J3493">
        <v>500</v>
      </c>
      <c r="K3493" t="s">
        <v>8219</v>
      </c>
    </row>
    <row r="3494" spans="10:11" x14ac:dyDescent="0.2">
      <c r="J3494">
        <v>3800</v>
      </c>
      <c r="K3494" t="s">
        <v>8219</v>
      </c>
    </row>
    <row r="3495" spans="10:11" x14ac:dyDescent="0.2">
      <c r="J3495">
        <v>1500</v>
      </c>
      <c r="K3495" t="s">
        <v>8219</v>
      </c>
    </row>
    <row r="3496" spans="10:11" x14ac:dyDescent="0.2">
      <c r="J3496">
        <v>400</v>
      </c>
      <c r="K3496" t="s">
        <v>8219</v>
      </c>
    </row>
    <row r="3497" spans="10:11" x14ac:dyDescent="0.2">
      <c r="J3497">
        <v>5000</v>
      </c>
      <c r="K3497" t="s">
        <v>8219</v>
      </c>
    </row>
    <row r="3498" spans="10:11" x14ac:dyDescent="0.2">
      <c r="J3498">
        <v>3000</v>
      </c>
      <c r="K3498" t="s">
        <v>8219</v>
      </c>
    </row>
    <row r="3499" spans="10:11" x14ac:dyDescent="0.2">
      <c r="J3499">
        <v>1551</v>
      </c>
      <c r="K3499" t="s">
        <v>8219</v>
      </c>
    </row>
    <row r="3500" spans="10:11" x14ac:dyDescent="0.2">
      <c r="J3500">
        <v>1650</v>
      </c>
      <c r="K3500" t="s">
        <v>8219</v>
      </c>
    </row>
    <row r="3501" spans="10:11" x14ac:dyDescent="0.2">
      <c r="J3501">
        <v>2000</v>
      </c>
      <c r="K3501" t="s">
        <v>8219</v>
      </c>
    </row>
    <row r="3502" spans="10:11" x14ac:dyDescent="0.2">
      <c r="J3502">
        <v>1000</v>
      </c>
      <c r="K3502" t="s">
        <v>8219</v>
      </c>
    </row>
    <row r="3503" spans="10:11" x14ac:dyDescent="0.2">
      <c r="J3503">
        <v>1500</v>
      </c>
      <c r="K3503" t="s">
        <v>8219</v>
      </c>
    </row>
    <row r="3504" spans="10:11" x14ac:dyDescent="0.2">
      <c r="J3504">
        <v>4000</v>
      </c>
      <c r="K3504" t="s">
        <v>8219</v>
      </c>
    </row>
    <row r="3505" spans="10:11" x14ac:dyDescent="0.2">
      <c r="J3505">
        <v>2500</v>
      </c>
      <c r="K3505" t="s">
        <v>8219</v>
      </c>
    </row>
    <row r="3506" spans="10:11" x14ac:dyDescent="0.2">
      <c r="J3506">
        <v>1000</v>
      </c>
      <c r="K3506" t="s">
        <v>8219</v>
      </c>
    </row>
    <row r="3507" spans="10:11" x14ac:dyDescent="0.2">
      <c r="J3507">
        <v>2500</v>
      </c>
      <c r="K3507" t="s">
        <v>8219</v>
      </c>
    </row>
    <row r="3508" spans="10:11" x14ac:dyDescent="0.2">
      <c r="J3508">
        <v>3000</v>
      </c>
      <c r="K3508" t="s">
        <v>8219</v>
      </c>
    </row>
    <row r="3509" spans="10:11" x14ac:dyDescent="0.2">
      <c r="J3509">
        <v>10000</v>
      </c>
      <c r="K3509" t="s">
        <v>8219</v>
      </c>
    </row>
    <row r="3510" spans="10:11" x14ac:dyDescent="0.2">
      <c r="J3510">
        <v>100</v>
      </c>
      <c r="K3510" t="s">
        <v>8219</v>
      </c>
    </row>
    <row r="3511" spans="10:11" x14ac:dyDescent="0.2">
      <c r="J3511">
        <v>3000</v>
      </c>
      <c r="K3511" t="s">
        <v>8219</v>
      </c>
    </row>
    <row r="3512" spans="10:11" x14ac:dyDescent="0.2">
      <c r="J3512">
        <v>900</v>
      </c>
      <c r="K3512" t="s">
        <v>8219</v>
      </c>
    </row>
    <row r="3513" spans="10:11" x14ac:dyDescent="0.2">
      <c r="J3513">
        <v>1500</v>
      </c>
      <c r="K3513" t="s">
        <v>8219</v>
      </c>
    </row>
    <row r="3514" spans="10:11" x14ac:dyDescent="0.2">
      <c r="J3514">
        <v>1000</v>
      </c>
      <c r="K3514" t="s">
        <v>8219</v>
      </c>
    </row>
    <row r="3515" spans="10:11" x14ac:dyDescent="0.2">
      <c r="J3515">
        <v>2800</v>
      </c>
      <c r="K3515" t="s">
        <v>8219</v>
      </c>
    </row>
    <row r="3516" spans="10:11" x14ac:dyDescent="0.2">
      <c r="J3516">
        <v>500</v>
      </c>
      <c r="K3516" t="s">
        <v>8219</v>
      </c>
    </row>
    <row r="3517" spans="10:11" x14ac:dyDescent="0.2">
      <c r="J3517">
        <v>3000</v>
      </c>
      <c r="K3517" t="s">
        <v>8219</v>
      </c>
    </row>
    <row r="3518" spans="10:11" x14ac:dyDescent="0.2">
      <c r="J3518">
        <v>2500</v>
      </c>
      <c r="K3518" t="s">
        <v>8219</v>
      </c>
    </row>
    <row r="3519" spans="10:11" x14ac:dyDescent="0.2">
      <c r="J3519">
        <v>4000</v>
      </c>
      <c r="K3519" t="s">
        <v>8219</v>
      </c>
    </row>
    <row r="3520" spans="10:11" x14ac:dyDescent="0.2">
      <c r="J3520">
        <v>1500</v>
      </c>
      <c r="K3520" t="s">
        <v>8219</v>
      </c>
    </row>
    <row r="3521" spans="10:11" x14ac:dyDescent="0.2">
      <c r="J3521">
        <v>2000</v>
      </c>
      <c r="K3521" t="s">
        <v>8219</v>
      </c>
    </row>
    <row r="3522" spans="10:11" x14ac:dyDescent="0.2">
      <c r="J3522">
        <v>2000</v>
      </c>
      <c r="K3522" t="s">
        <v>8219</v>
      </c>
    </row>
    <row r="3523" spans="10:11" x14ac:dyDescent="0.2">
      <c r="J3523">
        <v>350</v>
      </c>
      <c r="K3523" t="s">
        <v>8219</v>
      </c>
    </row>
    <row r="3524" spans="10:11" x14ac:dyDescent="0.2">
      <c r="J3524">
        <v>1395</v>
      </c>
      <c r="K3524" t="s">
        <v>8219</v>
      </c>
    </row>
    <row r="3525" spans="10:11" x14ac:dyDescent="0.2">
      <c r="J3525">
        <v>4000</v>
      </c>
      <c r="K3525" t="s">
        <v>8219</v>
      </c>
    </row>
    <row r="3526" spans="10:11" x14ac:dyDescent="0.2">
      <c r="J3526">
        <v>10000</v>
      </c>
      <c r="K3526" t="s">
        <v>8219</v>
      </c>
    </row>
    <row r="3527" spans="10:11" x14ac:dyDescent="0.2">
      <c r="J3527">
        <v>500</v>
      </c>
      <c r="K3527" t="s">
        <v>8219</v>
      </c>
    </row>
    <row r="3528" spans="10:11" x14ac:dyDescent="0.2">
      <c r="J3528">
        <v>3300</v>
      </c>
      <c r="K3528" t="s">
        <v>8219</v>
      </c>
    </row>
    <row r="3529" spans="10:11" x14ac:dyDescent="0.2">
      <c r="J3529">
        <v>6000</v>
      </c>
      <c r="K3529" t="s">
        <v>8219</v>
      </c>
    </row>
    <row r="3530" spans="10:11" x14ac:dyDescent="0.2">
      <c r="J3530">
        <v>1650</v>
      </c>
      <c r="K3530" t="s">
        <v>8219</v>
      </c>
    </row>
    <row r="3531" spans="10:11" x14ac:dyDescent="0.2">
      <c r="J3531">
        <v>500</v>
      </c>
      <c r="K3531" t="s">
        <v>8219</v>
      </c>
    </row>
    <row r="3532" spans="10:11" x14ac:dyDescent="0.2">
      <c r="J3532">
        <v>2750</v>
      </c>
      <c r="K3532" t="s">
        <v>8219</v>
      </c>
    </row>
    <row r="3533" spans="10:11" x14ac:dyDescent="0.2">
      <c r="J3533">
        <v>1000</v>
      </c>
      <c r="K3533" t="s">
        <v>8219</v>
      </c>
    </row>
    <row r="3534" spans="10:11" x14ac:dyDescent="0.2">
      <c r="J3534">
        <v>960</v>
      </c>
      <c r="K3534" t="s">
        <v>8219</v>
      </c>
    </row>
    <row r="3535" spans="10:11" x14ac:dyDescent="0.2">
      <c r="J3535">
        <v>500</v>
      </c>
      <c r="K3535" t="s">
        <v>8219</v>
      </c>
    </row>
    <row r="3536" spans="10:11" x14ac:dyDescent="0.2">
      <c r="J3536">
        <v>5000</v>
      </c>
      <c r="K3536" t="s">
        <v>8219</v>
      </c>
    </row>
    <row r="3537" spans="10:11" x14ac:dyDescent="0.2">
      <c r="J3537">
        <v>2000</v>
      </c>
      <c r="K3537" t="s">
        <v>8219</v>
      </c>
    </row>
    <row r="3538" spans="10:11" x14ac:dyDescent="0.2">
      <c r="J3538">
        <v>150</v>
      </c>
      <c r="K3538" t="s">
        <v>8219</v>
      </c>
    </row>
    <row r="3539" spans="10:11" x14ac:dyDescent="0.2">
      <c r="J3539">
        <v>675</v>
      </c>
      <c r="K3539" t="s">
        <v>8219</v>
      </c>
    </row>
    <row r="3540" spans="10:11" x14ac:dyDescent="0.2">
      <c r="J3540">
        <v>2000</v>
      </c>
      <c r="K3540" t="s">
        <v>8219</v>
      </c>
    </row>
    <row r="3541" spans="10:11" x14ac:dyDescent="0.2">
      <c r="J3541">
        <v>600</v>
      </c>
      <c r="K3541" t="s">
        <v>8219</v>
      </c>
    </row>
    <row r="3542" spans="10:11" x14ac:dyDescent="0.2">
      <c r="J3542">
        <v>300</v>
      </c>
      <c r="K3542" t="s">
        <v>8219</v>
      </c>
    </row>
    <row r="3543" spans="10:11" x14ac:dyDescent="0.2">
      <c r="J3543">
        <v>1200</v>
      </c>
      <c r="K3543" t="s">
        <v>8219</v>
      </c>
    </row>
    <row r="3544" spans="10:11" x14ac:dyDescent="0.2">
      <c r="J3544">
        <v>5500</v>
      </c>
      <c r="K3544" t="s">
        <v>8219</v>
      </c>
    </row>
    <row r="3545" spans="10:11" x14ac:dyDescent="0.2">
      <c r="J3545">
        <v>1500</v>
      </c>
      <c r="K3545" t="s">
        <v>8219</v>
      </c>
    </row>
    <row r="3546" spans="10:11" x14ac:dyDescent="0.2">
      <c r="J3546">
        <v>2500</v>
      </c>
      <c r="K3546" t="s">
        <v>8219</v>
      </c>
    </row>
    <row r="3547" spans="10:11" x14ac:dyDescent="0.2">
      <c r="J3547">
        <v>250</v>
      </c>
      <c r="K3547" t="s">
        <v>8219</v>
      </c>
    </row>
    <row r="3548" spans="10:11" x14ac:dyDescent="0.2">
      <c r="J3548">
        <v>1100</v>
      </c>
      <c r="K3548" t="s">
        <v>8219</v>
      </c>
    </row>
    <row r="3549" spans="10:11" x14ac:dyDescent="0.2">
      <c r="J3549">
        <v>35000</v>
      </c>
      <c r="K3549" t="s">
        <v>8219</v>
      </c>
    </row>
    <row r="3550" spans="10:11" x14ac:dyDescent="0.2">
      <c r="J3550">
        <v>2100</v>
      </c>
      <c r="K3550" t="s">
        <v>8219</v>
      </c>
    </row>
    <row r="3551" spans="10:11" x14ac:dyDescent="0.2">
      <c r="J3551">
        <v>1000</v>
      </c>
      <c r="K3551" t="s">
        <v>8219</v>
      </c>
    </row>
    <row r="3552" spans="10:11" x14ac:dyDescent="0.2">
      <c r="J3552">
        <v>2500</v>
      </c>
      <c r="K3552" t="s">
        <v>8219</v>
      </c>
    </row>
    <row r="3553" spans="10:11" x14ac:dyDescent="0.2">
      <c r="J3553">
        <v>1500</v>
      </c>
      <c r="K3553" t="s">
        <v>8219</v>
      </c>
    </row>
    <row r="3554" spans="10:11" x14ac:dyDescent="0.2">
      <c r="J3554">
        <v>773</v>
      </c>
      <c r="K3554" t="s">
        <v>8219</v>
      </c>
    </row>
    <row r="3555" spans="10:11" x14ac:dyDescent="0.2">
      <c r="J3555">
        <v>5500</v>
      </c>
      <c r="K3555" t="s">
        <v>8219</v>
      </c>
    </row>
    <row r="3556" spans="10:11" x14ac:dyDescent="0.2">
      <c r="J3556">
        <v>5000</v>
      </c>
      <c r="K3556" t="s">
        <v>8219</v>
      </c>
    </row>
    <row r="3557" spans="10:11" x14ac:dyDescent="0.2">
      <c r="J3557">
        <v>2400</v>
      </c>
      <c r="K3557" t="s">
        <v>8219</v>
      </c>
    </row>
    <row r="3558" spans="10:11" x14ac:dyDescent="0.2">
      <c r="J3558">
        <v>2200</v>
      </c>
      <c r="K3558" t="s">
        <v>8219</v>
      </c>
    </row>
    <row r="3559" spans="10:11" x14ac:dyDescent="0.2">
      <c r="J3559">
        <v>100000</v>
      </c>
      <c r="K3559" t="s">
        <v>8219</v>
      </c>
    </row>
    <row r="3560" spans="10:11" x14ac:dyDescent="0.2">
      <c r="J3560">
        <v>350</v>
      </c>
      <c r="K3560" t="s">
        <v>8219</v>
      </c>
    </row>
    <row r="3561" spans="10:11" x14ac:dyDescent="0.2">
      <c r="J3561">
        <v>1000</v>
      </c>
      <c r="K3561" t="s">
        <v>8219</v>
      </c>
    </row>
    <row r="3562" spans="10:11" x14ac:dyDescent="0.2">
      <c r="J3562">
        <v>3200</v>
      </c>
      <c r="K3562" t="s">
        <v>8219</v>
      </c>
    </row>
    <row r="3563" spans="10:11" x14ac:dyDescent="0.2">
      <c r="J3563">
        <v>2500</v>
      </c>
      <c r="K3563" t="s">
        <v>8219</v>
      </c>
    </row>
    <row r="3564" spans="10:11" x14ac:dyDescent="0.2">
      <c r="J3564">
        <v>315</v>
      </c>
      <c r="K3564" t="s">
        <v>8219</v>
      </c>
    </row>
    <row r="3565" spans="10:11" x14ac:dyDescent="0.2">
      <c r="J3565">
        <v>500</v>
      </c>
      <c r="K3565" t="s">
        <v>8219</v>
      </c>
    </row>
    <row r="3566" spans="10:11" x14ac:dyDescent="0.2">
      <c r="J3566">
        <v>1000</v>
      </c>
      <c r="K3566" t="s">
        <v>8219</v>
      </c>
    </row>
    <row r="3567" spans="10:11" x14ac:dyDescent="0.2">
      <c r="J3567">
        <v>900</v>
      </c>
      <c r="K3567" t="s">
        <v>8219</v>
      </c>
    </row>
    <row r="3568" spans="10:11" x14ac:dyDescent="0.2">
      <c r="J3568">
        <v>2000</v>
      </c>
      <c r="K3568" t="s">
        <v>8219</v>
      </c>
    </row>
    <row r="3569" spans="10:11" x14ac:dyDescent="0.2">
      <c r="J3569">
        <v>1000</v>
      </c>
      <c r="K3569" t="s">
        <v>8219</v>
      </c>
    </row>
    <row r="3570" spans="10:11" x14ac:dyDescent="0.2">
      <c r="J3570">
        <v>1000</v>
      </c>
      <c r="K3570" t="s">
        <v>8219</v>
      </c>
    </row>
    <row r="3571" spans="10:11" x14ac:dyDescent="0.2">
      <c r="J3571">
        <v>5000</v>
      </c>
      <c r="K3571" t="s">
        <v>8219</v>
      </c>
    </row>
    <row r="3572" spans="10:11" x14ac:dyDescent="0.2">
      <c r="J3572">
        <v>2000</v>
      </c>
      <c r="K3572" t="s">
        <v>8219</v>
      </c>
    </row>
    <row r="3573" spans="10:11" x14ac:dyDescent="0.2">
      <c r="J3573">
        <v>1500</v>
      </c>
      <c r="K3573" t="s">
        <v>8219</v>
      </c>
    </row>
    <row r="3574" spans="10:11" x14ac:dyDescent="0.2">
      <c r="J3574">
        <v>500</v>
      </c>
      <c r="K3574" t="s">
        <v>8219</v>
      </c>
    </row>
    <row r="3575" spans="10:11" x14ac:dyDescent="0.2">
      <c r="J3575">
        <v>3000</v>
      </c>
      <c r="K3575" t="s">
        <v>8219</v>
      </c>
    </row>
    <row r="3576" spans="10:11" x14ac:dyDescent="0.2">
      <c r="J3576">
        <v>5800</v>
      </c>
      <c r="K3576" t="s">
        <v>8219</v>
      </c>
    </row>
    <row r="3577" spans="10:11" x14ac:dyDescent="0.2">
      <c r="J3577">
        <v>10000</v>
      </c>
      <c r="K3577" t="s">
        <v>8219</v>
      </c>
    </row>
    <row r="3578" spans="10:11" x14ac:dyDescent="0.2">
      <c r="J3578">
        <v>100</v>
      </c>
      <c r="K3578" t="s">
        <v>8219</v>
      </c>
    </row>
    <row r="3579" spans="10:11" x14ac:dyDescent="0.2">
      <c r="J3579">
        <v>600</v>
      </c>
      <c r="K3579" t="s">
        <v>8219</v>
      </c>
    </row>
    <row r="3580" spans="10:11" x14ac:dyDescent="0.2">
      <c r="J3580">
        <v>1500</v>
      </c>
      <c r="K3580" t="s">
        <v>8219</v>
      </c>
    </row>
    <row r="3581" spans="10:11" x14ac:dyDescent="0.2">
      <c r="J3581">
        <v>500</v>
      </c>
      <c r="K3581" t="s">
        <v>8219</v>
      </c>
    </row>
    <row r="3582" spans="10:11" x14ac:dyDescent="0.2">
      <c r="J3582">
        <v>900</v>
      </c>
      <c r="K3582" t="s">
        <v>8219</v>
      </c>
    </row>
    <row r="3583" spans="10:11" x14ac:dyDescent="0.2">
      <c r="J3583">
        <v>1500</v>
      </c>
      <c r="K3583" t="s">
        <v>8219</v>
      </c>
    </row>
    <row r="3584" spans="10:11" x14ac:dyDescent="0.2">
      <c r="J3584">
        <v>1000</v>
      </c>
      <c r="K3584" t="s">
        <v>8219</v>
      </c>
    </row>
    <row r="3585" spans="10:11" x14ac:dyDescent="0.2">
      <c r="J3585">
        <v>3000</v>
      </c>
      <c r="K3585" t="s">
        <v>8219</v>
      </c>
    </row>
    <row r="3586" spans="10:11" x14ac:dyDescent="0.2">
      <c r="J3586">
        <v>3000</v>
      </c>
      <c r="K3586" t="s">
        <v>8219</v>
      </c>
    </row>
    <row r="3587" spans="10:11" x14ac:dyDescent="0.2">
      <c r="J3587">
        <v>3400</v>
      </c>
      <c r="K3587" t="s">
        <v>8219</v>
      </c>
    </row>
    <row r="3588" spans="10:11" x14ac:dyDescent="0.2">
      <c r="J3588">
        <v>7500</v>
      </c>
      <c r="K3588" t="s">
        <v>8219</v>
      </c>
    </row>
    <row r="3589" spans="10:11" x14ac:dyDescent="0.2">
      <c r="J3589">
        <v>500</v>
      </c>
      <c r="K3589" t="s">
        <v>8219</v>
      </c>
    </row>
    <row r="3590" spans="10:11" x14ac:dyDescent="0.2">
      <c r="J3590">
        <v>200</v>
      </c>
      <c r="K3590" t="s">
        <v>8219</v>
      </c>
    </row>
    <row r="3591" spans="10:11" x14ac:dyDescent="0.2">
      <c r="J3591">
        <v>4000</v>
      </c>
      <c r="K3591" t="s">
        <v>8219</v>
      </c>
    </row>
    <row r="3592" spans="10:11" x14ac:dyDescent="0.2">
      <c r="J3592">
        <v>5000</v>
      </c>
      <c r="K3592" t="s">
        <v>8219</v>
      </c>
    </row>
    <row r="3593" spans="10:11" x14ac:dyDescent="0.2">
      <c r="J3593">
        <v>700</v>
      </c>
      <c r="K3593" t="s">
        <v>8219</v>
      </c>
    </row>
    <row r="3594" spans="10:11" x14ac:dyDescent="0.2">
      <c r="J3594">
        <v>2000</v>
      </c>
      <c r="K3594" t="s">
        <v>8219</v>
      </c>
    </row>
    <row r="3595" spans="10:11" x14ac:dyDescent="0.2">
      <c r="J3595">
        <v>3000</v>
      </c>
      <c r="K3595" t="s">
        <v>8219</v>
      </c>
    </row>
    <row r="3596" spans="10:11" x14ac:dyDescent="0.2">
      <c r="J3596">
        <v>1600</v>
      </c>
      <c r="K3596" t="s">
        <v>8219</v>
      </c>
    </row>
    <row r="3597" spans="10:11" x14ac:dyDescent="0.2">
      <c r="J3597">
        <v>2600</v>
      </c>
      <c r="K3597" t="s">
        <v>8219</v>
      </c>
    </row>
    <row r="3598" spans="10:11" x14ac:dyDescent="0.2">
      <c r="J3598">
        <v>1100</v>
      </c>
      <c r="K3598" t="s">
        <v>8219</v>
      </c>
    </row>
    <row r="3599" spans="10:11" x14ac:dyDescent="0.2">
      <c r="J3599">
        <v>2500</v>
      </c>
      <c r="K3599" t="s">
        <v>8219</v>
      </c>
    </row>
    <row r="3600" spans="10:11" x14ac:dyDescent="0.2">
      <c r="J3600">
        <v>1000</v>
      </c>
      <c r="K3600" t="s">
        <v>8219</v>
      </c>
    </row>
    <row r="3601" spans="10:11" x14ac:dyDescent="0.2">
      <c r="J3601">
        <v>500</v>
      </c>
      <c r="K3601" t="s">
        <v>8219</v>
      </c>
    </row>
    <row r="3602" spans="10:11" x14ac:dyDescent="0.2">
      <c r="J3602">
        <v>10</v>
      </c>
      <c r="K3602" t="s">
        <v>8219</v>
      </c>
    </row>
    <row r="3603" spans="10:11" x14ac:dyDescent="0.2">
      <c r="J3603">
        <v>2000</v>
      </c>
      <c r="K3603" t="s">
        <v>8219</v>
      </c>
    </row>
    <row r="3604" spans="10:11" x14ac:dyDescent="0.2">
      <c r="J3604">
        <v>4000</v>
      </c>
      <c r="K3604" t="s">
        <v>8219</v>
      </c>
    </row>
    <row r="3605" spans="10:11" x14ac:dyDescent="0.2">
      <c r="J3605">
        <v>1500</v>
      </c>
      <c r="K3605" t="s">
        <v>8219</v>
      </c>
    </row>
    <row r="3606" spans="10:11" x14ac:dyDescent="0.2">
      <c r="J3606">
        <v>3000</v>
      </c>
      <c r="K3606" t="s">
        <v>8219</v>
      </c>
    </row>
    <row r="3607" spans="10:11" x14ac:dyDescent="0.2">
      <c r="J3607">
        <v>250</v>
      </c>
      <c r="K3607" t="s">
        <v>8219</v>
      </c>
    </row>
    <row r="3608" spans="10:11" x14ac:dyDescent="0.2">
      <c r="J3608">
        <v>3000</v>
      </c>
      <c r="K3608" t="s">
        <v>8219</v>
      </c>
    </row>
    <row r="3609" spans="10:11" x14ac:dyDescent="0.2">
      <c r="J3609">
        <v>550</v>
      </c>
      <c r="K3609" t="s">
        <v>8219</v>
      </c>
    </row>
    <row r="3610" spans="10:11" x14ac:dyDescent="0.2">
      <c r="J3610">
        <v>800</v>
      </c>
      <c r="K3610" t="s">
        <v>8219</v>
      </c>
    </row>
    <row r="3611" spans="10:11" x14ac:dyDescent="0.2">
      <c r="J3611">
        <v>1960</v>
      </c>
      <c r="K3611" t="s">
        <v>8219</v>
      </c>
    </row>
    <row r="3612" spans="10:11" x14ac:dyDescent="0.2">
      <c r="J3612">
        <v>1000</v>
      </c>
      <c r="K3612" t="s">
        <v>8219</v>
      </c>
    </row>
    <row r="3613" spans="10:11" x14ac:dyDescent="0.2">
      <c r="J3613">
        <v>2500</v>
      </c>
      <c r="K3613" t="s">
        <v>8219</v>
      </c>
    </row>
    <row r="3614" spans="10:11" x14ac:dyDescent="0.2">
      <c r="J3614">
        <v>5000</v>
      </c>
      <c r="K3614" t="s">
        <v>8219</v>
      </c>
    </row>
    <row r="3615" spans="10:11" x14ac:dyDescent="0.2">
      <c r="J3615">
        <v>1250</v>
      </c>
      <c r="K3615" t="s">
        <v>8219</v>
      </c>
    </row>
    <row r="3616" spans="10:11" x14ac:dyDescent="0.2">
      <c r="J3616">
        <v>2500</v>
      </c>
      <c r="K3616" t="s">
        <v>8219</v>
      </c>
    </row>
    <row r="3617" spans="10:11" x14ac:dyDescent="0.2">
      <c r="J3617">
        <v>2500</v>
      </c>
      <c r="K3617" t="s">
        <v>8219</v>
      </c>
    </row>
    <row r="3618" spans="10:11" x14ac:dyDescent="0.2">
      <c r="J3618">
        <v>2500</v>
      </c>
      <c r="K3618" t="s">
        <v>8219</v>
      </c>
    </row>
    <row r="3619" spans="10:11" x14ac:dyDescent="0.2">
      <c r="J3619">
        <v>740</v>
      </c>
      <c r="K3619" t="s">
        <v>8219</v>
      </c>
    </row>
    <row r="3620" spans="10:11" x14ac:dyDescent="0.2">
      <c r="J3620">
        <v>2000</v>
      </c>
      <c r="K3620" t="s">
        <v>8219</v>
      </c>
    </row>
    <row r="3621" spans="10:11" x14ac:dyDescent="0.2">
      <c r="J3621">
        <v>1000</v>
      </c>
      <c r="K3621" t="s">
        <v>8219</v>
      </c>
    </row>
    <row r="3622" spans="10:11" x14ac:dyDescent="0.2">
      <c r="J3622">
        <v>10500</v>
      </c>
      <c r="K3622" t="s">
        <v>8219</v>
      </c>
    </row>
    <row r="3623" spans="10:11" x14ac:dyDescent="0.2">
      <c r="J3623">
        <v>3000</v>
      </c>
      <c r="K3623" t="s">
        <v>8219</v>
      </c>
    </row>
    <row r="3624" spans="10:11" x14ac:dyDescent="0.2">
      <c r="J3624">
        <v>1000</v>
      </c>
      <c r="K3624" t="s">
        <v>8219</v>
      </c>
    </row>
    <row r="3625" spans="10:11" x14ac:dyDescent="0.2">
      <c r="J3625">
        <v>2500</v>
      </c>
      <c r="K3625" t="s">
        <v>8219</v>
      </c>
    </row>
    <row r="3626" spans="10:11" x14ac:dyDescent="0.2">
      <c r="J3626">
        <v>3000</v>
      </c>
      <c r="K3626" t="s">
        <v>8219</v>
      </c>
    </row>
    <row r="3627" spans="10:11" x14ac:dyDescent="0.2">
      <c r="J3627">
        <v>3000</v>
      </c>
      <c r="K3627" t="s">
        <v>8219</v>
      </c>
    </row>
    <row r="3628" spans="10:11" x14ac:dyDescent="0.2">
      <c r="J3628">
        <v>4000</v>
      </c>
      <c r="K3628" t="s">
        <v>8219</v>
      </c>
    </row>
    <row r="3629" spans="10:11" x14ac:dyDescent="0.2">
      <c r="J3629">
        <v>2000</v>
      </c>
      <c r="K3629" t="s">
        <v>8219</v>
      </c>
    </row>
    <row r="3630" spans="10:11" x14ac:dyDescent="0.2">
      <c r="J3630">
        <v>100000</v>
      </c>
      <c r="K3630" t="s">
        <v>8221</v>
      </c>
    </row>
    <row r="3631" spans="10:11" x14ac:dyDescent="0.2">
      <c r="J3631">
        <v>1000000</v>
      </c>
      <c r="K3631" t="s">
        <v>8221</v>
      </c>
    </row>
    <row r="3632" spans="10:11" x14ac:dyDescent="0.2">
      <c r="J3632">
        <v>3000</v>
      </c>
      <c r="K3632" t="s">
        <v>8221</v>
      </c>
    </row>
    <row r="3633" spans="10:11" x14ac:dyDescent="0.2">
      <c r="J3633">
        <v>17100</v>
      </c>
      <c r="K3633" t="s">
        <v>8221</v>
      </c>
    </row>
    <row r="3634" spans="10:11" x14ac:dyDescent="0.2">
      <c r="J3634">
        <v>500</v>
      </c>
      <c r="K3634" t="s">
        <v>8221</v>
      </c>
    </row>
    <row r="3635" spans="10:11" x14ac:dyDescent="0.2">
      <c r="J3635">
        <v>5000</v>
      </c>
      <c r="K3635" t="s">
        <v>8221</v>
      </c>
    </row>
    <row r="3636" spans="10:11" x14ac:dyDescent="0.2">
      <c r="J3636">
        <v>75000</v>
      </c>
      <c r="K3636" t="s">
        <v>8221</v>
      </c>
    </row>
    <row r="3637" spans="10:11" x14ac:dyDescent="0.2">
      <c r="J3637">
        <v>3500</v>
      </c>
      <c r="K3637" t="s">
        <v>8221</v>
      </c>
    </row>
    <row r="3638" spans="10:11" x14ac:dyDescent="0.2">
      <c r="J3638">
        <v>150000</v>
      </c>
      <c r="K3638" t="s">
        <v>8221</v>
      </c>
    </row>
    <row r="3639" spans="10:11" x14ac:dyDescent="0.2">
      <c r="J3639">
        <v>3000</v>
      </c>
      <c r="K3639" t="s">
        <v>8221</v>
      </c>
    </row>
    <row r="3640" spans="10:11" x14ac:dyDescent="0.2">
      <c r="J3640">
        <v>3300</v>
      </c>
      <c r="K3640" t="s">
        <v>8221</v>
      </c>
    </row>
    <row r="3641" spans="10:11" x14ac:dyDescent="0.2">
      <c r="J3641">
        <v>25000</v>
      </c>
      <c r="K3641" t="s">
        <v>8221</v>
      </c>
    </row>
    <row r="3642" spans="10:11" x14ac:dyDescent="0.2">
      <c r="J3642">
        <v>1000</v>
      </c>
      <c r="K3642" t="s">
        <v>8221</v>
      </c>
    </row>
    <row r="3643" spans="10:11" x14ac:dyDescent="0.2">
      <c r="J3643">
        <v>3000</v>
      </c>
      <c r="K3643" t="s">
        <v>8221</v>
      </c>
    </row>
    <row r="3644" spans="10:11" x14ac:dyDescent="0.2">
      <c r="J3644">
        <v>700</v>
      </c>
      <c r="K3644" t="s">
        <v>8221</v>
      </c>
    </row>
    <row r="3645" spans="10:11" x14ac:dyDescent="0.2">
      <c r="J3645">
        <v>25000</v>
      </c>
      <c r="K3645" t="s">
        <v>8221</v>
      </c>
    </row>
    <row r="3646" spans="10:11" x14ac:dyDescent="0.2">
      <c r="J3646">
        <v>5000</v>
      </c>
      <c r="K3646" t="s">
        <v>8221</v>
      </c>
    </row>
    <row r="3647" spans="10:11" x14ac:dyDescent="0.2">
      <c r="J3647">
        <v>1000</v>
      </c>
      <c r="K3647" t="s">
        <v>8221</v>
      </c>
    </row>
    <row r="3648" spans="10:11" x14ac:dyDescent="0.2">
      <c r="J3648">
        <v>10000</v>
      </c>
      <c r="K3648" t="s">
        <v>8221</v>
      </c>
    </row>
    <row r="3649" spans="10:11" x14ac:dyDescent="0.2">
      <c r="J3649">
        <v>500</v>
      </c>
      <c r="K3649" t="s">
        <v>8221</v>
      </c>
    </row>
    <row r="3650" spans="10:11" x14ac:dyDescent="0.2">
      <c r="J3650">
        <v>40000</v>
      </c>
      <c r="K3650" t="s">
        <v>8219</v>
      </c>
    </row>
    <row r="3651" spans="10:11" x14ac:dyDescent="0.2">
      <c r="J3651">
        <v>750</v>
      </c>
      <c r="K3651" t="s">
        <v>8219</v>
      </c>
    </row>
    <row r="3652" spans="10:11" x14ac:dyDescent="0.2">
      <c r="J3652">
        <v>500</v>
      </c>
      <c r="K3652" t="s">
        <v>8219</v>
      </c>
    </row>
    <row r="3653" spans="10:11" x14ac:dyDescent="0.2">
      <c r="J3653">
        <v>500</v>
      </c>
      <c r="K3653" t="s">
        <v>8219</v>
      </c>
    </row>
    <row r="3654" spans="10:11" x14ac:dyDescent="0.2">
      <c r="J3654">
        <v>300</v>
      </c>
      <c r="K3654" t="s">
        <v>8219</v>
      </c>
    </row>
    <row r="3655" spans="10:11" x14ac:dyDescent="0.2">
      <c r="J3655">
        <v>2000</v>
      </c>
      <c r="K3655" t="s">
        <v>8219</v>
      </c>
    </row>
    <row r="3656" spans="10:11" x14ac:dyDescent="0.2">
      <c r="J3656">
        <v>1500</v>
      </c>
      <c r="K3656" t="s">
        <v>8219</v>
      </c>
    </row>
    <row r="3657" spans="10:11" x14ac:dyDescent="0.2">
      <c r="J3657">
        <v>5000</v>
      </c>
      <c r="K3657" t="s">
        <v>8219</v>
      </c>
    </row>
    <row r="3658" spans="10:11" x14ac:dyDescent="0.2">
      <c r="J3658">
        <v>5000</v>
      </c>
      <c r="K3658" t="s">
        <v>8219</v>
      </c>
    </row>
    <row r="3659" spans="10:11" x14ac:dyDescent="0.2">
      <c r="J3659">
        <v>2000</v>
      </c>
      <c r="K3659" t="s">
        <v>8219</v>
      </c>
    </row>
    <row r="3660" spans="10:11" x14ac:dyDescent="0.2">
      <c r="J3660">
        <v>1500</v>
      </c>
      <c r="K3660" t="s">
        <v>8219</v>
      </c>
    </row>
    <row r="3661" spans="10:11" x14ac:dyDescent="0.2">
      <c r="J3661">
        <v>3000</v>
      </c>
      <c r="K3661" t="s">
        <v>8219</v>
      </c>
    </row>
    <row r="3662" spans="10:11" x14ac:dyDescent="0.2">
      <c r="J3662">
        <v>250</v>
      </c>
      <c r="K3662" t="s">
        <v>8219</v>
      </c>
    </row>
    <row r="3663" spans="10:11" x14ac:dyDescent="0.2">
      <c r="J3663">
        <v>3000</v>
      </c>
      <c r="K3663" t="s">
        <v>8219</v>
      </c>
    </row>
    <row r="3664" spans="10:11" x14ac:dyDescent="0.2">
      <c r="J3664">
        <v>8000</v>
      </c>
      <c r="K3664" t="s">
        <v>8219</v>
      </c>
    </row>
    <row r="3665" spans="10:11" x14ac:dyDescent="0.2">
      <c r="J3665">
        <v>225</v>
      </c>
      <c r="K3665" t="s">
        <v>8219</v>
      </c>
    </row>
    <row r="3666" spans="10:11" x14ac:dyDescent="0.2">
      <c r="J3666">
        <v>800</v>
      </c>
      <c r="K3666" t="s">
        <v>8219</v>
      </c>
    </row>
    <row r="3667" spans="10:11" x14ac:dyDescent="0.2">
      <c r="J3667">
        <v>620</v>
      </c>
      <c r="K3667" t="s">
        <v>8219</v>
      </c>
    </row>
    <row r="3668" spans="10:11" x14ac:dyDescent="0.2">
      <c r="J3668">
        <v>1200</v>
      </c>
      <c r="K3668" t="s">
        <v>8219</v>
      </c>
    </row>
    <row r="3669" spans="10:11" x14ac:dyDescent="0.2">
      <c r="J3669">
        <v>3000</v>
      </c>
      <c r="K3669" t="s">
        <v>8219</v>
      </c>
    </row>
    <row r="3670" spans="10:11" x14ac:dyDescent="0.2">
      <c r="J3670">
        <v>1000</v>
      </c>
      <c r="K3670" t="s">
        <v>8219</v>
      </c>
    </row>
    <row r="3671" spans="10:11" x14ac:dyDescent="0.2">
      <c r="J3671">
        <v>1000</v>
      </c>
      <c r="K3671" t="s">
        <v>8219</v>
      </c>
    </row>
    <row r="3672" spans="10:11" x14ac:dyDescent="0.2">
      <c r="J3672">
        <v>220</v>
      </c>
      <c r="K3672" t="s">
        <v>8219</v>
      </c>
    </row>
    <row r="3673" spans="10:11" x14ac:dyDescent="0.2">
      <c r="J3673">
        <v>3500</v>
      </c>
      <c r="K3673" t="s">
        <v>8219</v>
      </c>
    </row>
    <row r="3674" spans="10:11" x14ac:dyDescent="0.2">
      <c r="J3674">
        <v>3000</v>
      </c>
      <c r="K3674" t="s">
        <v>8219</v>
      </c>
    </row>
    <row r="3675" spans="10:11" x14ac:dyDescent="0.2">
      <c r="J3675">
        <v>4000</v>
      </c>
      <c r="K3675" t="s">
        <v>8219</v>
      </c>
    </row>
    <row r="3676" spans="10:11" x14ac:dyDescent="0.2">
      <c r="J3676">
        <v>4500</v>
      </c>
      <c r="K3676" t="s">
        <v>8219</v>
      </c>
    </row>
    <row r="3677" spans="10:11" x14ac:dyDescent="0.2">
      <c r="J3677">
        <v>50</v>
      </c>
      <c r="K3677" t="s">
        <v>8219</v>
      </c>
    </row>
    <row r="3678" spans="10:11" x14ac:dyDescent="0.2">
      <c r="J3678">
        <v>800</v>
      </c>
      <c r="K3678" t="s">
        <v>8219</v>
      </c>
    </row>
    <row r="3679" spans="10:11" x14ac:dyDescent="0.2">
      <c r="J3679">
        <v>12000</v>
      </c>
      <c r="K3679" t="s">
        <v>8219</v>
      </c>
    </row>
    <row r="3680" spans="10:11" x14ac:dyDescent="0.2">
      <c r="J3680">
        <v>2000</v>
      </c>
      <c r="K3680" t="s">
        <v>8219</v>
      </c>
    </row>
    <row r="3681" spans="10:11" x14ac:dyDescent="0.2">
      <c r="J3681">
        <v>2000</v>
      </c>
      <c r="K3681" t="s">
        <v>8219</v>
      </c>
    </row>
    <row r="3682" spans="10:11" x14ac:dyDescent="0.2">
      <c r="J3682">
        <v>3000</v>
      </c>
      <c r="K3682" t="s">
        <v>8219</v>
      </c>
    </row>
    <row r="3683" spans="10:11" x14ac:dyDescent="0.2">
      <c r="J3683">
        <v>1000</v>
      </c>
      <c r="K3683" t="s">
        <v>8219</v>
      </c>
    </row>
    <row r="3684" spans="10:11" x14ac:dyDescent="0.2">
      <c r="J3684">
        <v>3000</v>
      </c>
      <c r="K3684" t="s">
        <v>8219</v>
      </c>
    </row>
    <row r="3685" spans="10:11" x14ac:dyDescent="0.2">
      <c r="J3685">
        <v>3500</v>
      </c>
      <c r="K3685" t="s">
        <v>8219</v>
      </c>
    </row>
    <row r="3686" spans="10:11" x14ac:dyDescent="0.2">
      <c r="J3686">
        <v>750</v>
      </c>
      <c r="K3686" t="s">
        <v>8219</v>
      </c>
    </row>
    <row r="3687" spans="10:11" x14ac:dyDescent="0.2">
      <c r="J3687">
        <v>5000</v>
      </c>
      <c r="K3687" t="s">
        <v>8219</v>
      </c>
    </row>
    <row r="3688" spans="10:11" x14ac:dyDescent="0.2">
      <c r="J3688">
        <v>350</v>
      </c>
      <c r="K3688" t="s">
        <v>8219</v>
      </c>
    </row>
    <row r="3689" spans="10:11" x14ac:dyDescent="0.2">
      <c r="J3689">
        <v>5000</v>
      </c>
      <c r="K3689" t="s">
        <v>8219</v>
      </c>
    </row>
    <row r="3690" spans="10:11" x14ac:dyDescent="0.2">
      <c r="J3690">
        <v>3000</v>
      </c>
      <c r="K3690" t="s">
        <v>8219</v>
      </c>
    </row>
    <row r="3691" spans="10:11" x14ac:dyDescent="0.2">
      <c r="J3691">
        <v>3000</v>
      </c>
      <c r="K3691" t="s">
        <v>8219</v>
      </c>
    </row>
    <row r="3692" spans="10:11" x14ac:dyDescent="0.2">
      <c r="J3692">
        <v>1500</v>
      </c>
      <c r="K3692" t="s">
        <v>8219</v>
      </c>
    </row>
    <row r="3693" spans="10:11" x14ac:dyDescent="0.2">
      <c r="J3693">
        <v>40000</v>
      </c>
      <c r="K3693" t="s">
        <v>8219</v>
      </c>
    </row>
    <row r="3694" spans="10:11" x14ac:dyDescent="0.2">
      <c r="J3694">
        <v>1000</v>
      </c>
      <c r="K3694" t="s">
        <v>8219</v>
      </c>
    </row>
    <row r="3695" spans="10:11" x14ac:dyDescent="0.2">
      <c r="J3695">
        <v>333</v>
      </c>
      <c r="K3695" t="s">
        <v>8219</v>
      </c>
    </row>
    <row r="3696" spans="10:11" x14ac:dyDescent="0.2">
      <c r="J3696">
        <v>3500</v>
      </c>
      <c r="K3696" t="s">
        <v>8219</v>
      </c>
    </row>
    <row r="3697" spans="10:11" x14ac:dyDescent="0.2">
      <c r="J3697">
        <v>4000</v>
      </c>
      <c r="K3697" t="s">
        <v>8219</v>
      </c>
    </row>
    <row r="3698" spans="10:11" x14ac:dyDescent="0.2">
      <c r="J3698">
        <v>2000</v>
      </c>
      <c r="K3698" t="s">
        <v>8219</v>
      </c>
    </row>
    <row r="3699" spans="10:11" x14ac:dyDescent="0.2">
      <c r="J3699">
        <v>2000</v>
      </c>
      <c r="K3699" t="s">
        <v>8219</v>
      </c>
    </row>
    <row r="3700" spans="10:11" x14ac:dyDescent="0.2">
      <c r="J3700">
        <v>5000</v>
      </c>
      <c r="K3700" t="s">
        <v>8219</v>
      </c>
    </row>
    <row r="3701" spans="10:11" x14ac:dyDescent="0.2">
      <c r="J3701">
        <v>2500</v>
      </c>
      <c r="K3701" t="s">
        <v>8219</v>
      </c>
    </row>
    <row r="3702" spans="10:11" x14ac:dyDescent="0.2">
      <c r="J3702">
        <v>500</v>
      </c>
      <c r="K3702" t="s">
        <v>8219</v>
      </c>
    </row>
    <row r="3703" spans="10:11" x14ac:dyDescent="0.2">
      <c r="J3703">
        <v>1500</v>
      </c>
      <c r="K3703" t="s">
        <v>8219</v>
      </c>
    </row>
    <row r="3704" spans="10:11" x14ac:dyDescent="0.2">
      <c r="J3704">
        <v>3000</v>
      </c>
      <c r="K3704" t="s">
        <v>8219</v>
      </c>
    </row>
    <row r="3705" spans="10:11" x14ac:dyDescent="0.2">
      <c r="J3705">
        <v>1050</v>
      </c>
      <c r="K3705" t="s">
        <v>8219</v>
      </c>
    </row>
    <row r="3706" spans="10:11" x14ac:dyDescent="0.2">
      <c r="J3706">
        <v>300</v>
      </c>
      <c r="K3706" t="s">
        <v>8219</v>
      </c>
    </row>
    <row r="3707" spans="10:11" x14ac:dyDescent="0.2">
      <c r="J3707">
        <v>2827</v>
      </c>
      <c r="K3707" t="s">
        <v>8219</v>
      </c>
    </row>
    <row r="3708" spans="10:11" x14ac:dyDescent="0.2">
      <c r="J3708">
        <v>1500</v>
      </c>
      <c r="K3708" t="s">
        <v>8219</v>
      </c>
    </row>
    <row r="3709" spans="10:11" x14ac:dyDescent="0.2">
      <c r="J3709">
        <v>1000</v>
      </c>
      <c r="K3709" t="s">
        <v>8219</v>
      </c>
    </row>
    <row r="3710" spans="10:11" x14ac:dyDescent="0.2">
      <c r="J3710">
        <v>700</v>
      </c>
      <c r="K3710" t="s">
        <v>8219</v>
      </c>
    </row>
    <row r="3711" spans="10:11" x14ac:dyDescent="0.2">
      <c r="J3711">
        <v>1000</v>
      </c>
      <c r="K3711" t="s">
        <v>8219</v>
      </c>
    </row>
    <row r="3712" spans="10:11" x14ac:dyDescent="0.2">
      <c r="J3712">
        <v>1300</v>
      </c>
      <c r="K3712" t="s">
        <v>8219</v>
      </c>
    </row>
    <row r="3713" spans="10:11" x14ac:dyDescent="0.2">
      <c r="J3713">
        <v>500</v>
      </c>
      <c r="K3713" t="s">
        <v>8219</v>
      </c>
    </row>
    <row r="3714" spans="10:11" x14ac:dyDescent="0.2">
      <c r="J3714">
        <v>7500</v>
      </c>
      <c r="K3714" t="s">
        <v>8219</v>
      </c>
    </row>
    <row r="3715" spans="10:11" x14ac:dyDescent="0.2">
      <c r="J3715">
        <v>2000</v>
      </c>
      <c r="K3715" t="s">
        <v>8219</v>
      </c>
    </row>
    <row r="3716" spans="10:11" x14ac:dyDescent="0.2">
      <c r="J3716">
        <v>10000</v>
      </c>
      <c r="K3716" t="s">
        <v>8219</v>
      </c>
    </row>
    <row r="3717" spans="10:11" x14ac:dyDescent="0.2">
      <c r="J3717">
        <v>3500</v>
      </c>
      <c r="K3717" t="s">
        <v>8219</v>
      </c>
    </row>
    <row r="3718" spans="10:11" x14ac:dyDescent="0.2">
      <c r="J3718">
        <v>800</v>
      </c>
      <c r="K3718" t="s">
        <v>8219</v>
      </c>
    </row>
    <row r="3719" spans="10:11" x14ac:dyDescent="0.2">
      <c r="J3719">
        <v>4000</v>
      </c>
      <c r="K3719" t="s">
        <v>8219</v>
      </c>
    </row>
    <row r="3720" spans="10:11" x14ac:dyDescent="0.2">
      <c r="J3720">
        <v>500</v>
      </c>
      <c r="K3720" t="s">
        <v>8219</v>
      </c>
    </row>
    <row r="3721" spans="10:11" x14ac:dyDescent="0.2">
      <c r="J3721">
        <v>200</v>
      </c>
      <c r="K3721" t="s">
        <v>8219</v>
      </c>
    </row>
    <row r="3722" spans="10:11" x14ac:dyDescent="0.2">
      <c r="J3722">
        <v>3300</v>
      </c>
      <c r="K3722" t="s">
        <v>8219</v>
      </c>
    </row>
    <row r="3723" spans="10:11" x14ac:dyDescent="0.2">
      <c r="J3723">
        <v>5000</v>
      </c>
      <c r="K3723" t="s">
        <v>8219</v>
      </c>
    </row>
    <row r="3724" spans="10:11" x14ac:dyDescent="0.2">
      <c r="J3724">
        <v>1500</v>
      </c>
      <c r="K3724" t="s">
        <v>8219</v>
      </c>
    </row>
    <row r="3725" spans="10:11" x14ac:dyDescent="0.2">
      <c r="J3725">
        <v>4500</v>
      </c>
      <c r="K3725" t="s">
        <v>8219</v>
      </c>
    </row>
    <row r="3726" spans="10:11" x14ac:dyDescent="0.2">
      <c r="J3726">
        <v>4300</v>
      </c>
      <c r="K3726" t="s">
        <v>8219</v>
      </c>
    </row>
    <row r="3727" spans="10:11" x14ac:dyDescent="0.2">
      <c r="J3727">
        <v>300</v>
      </c>
      <c r="K3727" t="s">
        <v>8219</v>
      </c>
    </row>
    <row r="3728" spans="10:11" x14ac:dyDescent="0.2">
      <c r="J3728">
        <v>850</v>
      </c>
      <c r="K3728" t="s">
        <v>8219</v>
      </c>
    </row>
    <row r="3729" spans="10:11" x14ac:dyDescent="0.2">
      <c r="J3729">
        <v>2000</v>
      </c>
      <c r="K3729" t="s">
        <v>8219</v>
      </c>
    </row>
    <row r="3730" spans="10:11" x14ac:dyDescent="0.2">
      <c r="J3730">
        <v>20000</v>
      </c>
      <c r="K3730" t="s">
        <v>8221</v>
      </c>
    </row>
    <row r="3731" spans="10:11" x14ac:dyDescent="0.2">
      <c r="J3731">
        <v>5000</v>
      </c>
      <c r="K3731" t="s">
        <v>8221</v>
      </c>
    </row>
    <row r="3732" spans="10:11" x14ac:dyDescent="0.2">
      <c r="J3732">
        <v>1000</v>
      </c>
      <c r="K3732" t="s">
        <v>8221</v>
      </c>
    </row>
    <row r="3733" spans="10:11" x14ac:dyDescent="0.2">
      <c r="J3733">
        <v>5500</v>
      </c>
      <c r="K3733" t="s">
        <v>8221</v>
      </c>
    </row>
    <row r="3734" spans="10:11" x14ac:dyDescent="0.2">
      <c r="J3734">
        <v>850</v>
      </c>
      <c r="K3734" t="s">
        <v>8221</v>
      </c>
    </row>
    <row r="3735" spans="10:11" x14ac:dyDescent="0.2">
      <c r="J3735">
        <v>1500</v>
      </c>
      <c r="K3735" t="s">
        <v>8221</v>
      </c>
    </row>
    <row r="3736" spans="10:11" x14ac:dyDescent="0.2">
      <c r="J3736">
        <v>1500</v>
      </c>
      <c r="K3736" t="s">
        <v>8221</v>
      </c>
    </row>
    <row r="3737" spans="10:11" x14ac:dyDescent="0.2">
      <c r="J3737">
        <v>150</v>
      </c>
      <c r="K3737" t="s">
        <v>8221</v>
      </c>
    </row>
    <row r="3738" spans="10:11" x14ac:dyDescent="0.2">
      <c r="J3738">
        <v>1500</v>
      </c>
      <c r="K3738" t="s">
        <v>8221</v>
      </c>
    </row>
    <row r="3739" spans="10:11" x14ac:dyDescent="0.2">
      <c r="J3739">
        <v>700</v>
      </c>
      <c r="K3739" t="s">
        <v>8221</v>
      </c>
    </row>
    <row r="3740" spans="10:11" x14ac:dyDescent="0.2">
      <c r="J3740">
        <v>1500</v>
      </c>
      <c r="K3740" t="s">
        <v>8221</v>
      </c>
    </row>
    <row r="3741" spans="10:11" x14ac:dyDescent="0.2">
      <c r="J3741">
        <v>4000</v>
      </c>
      <c r="K3741" t="s">
        <v>8221</v>
      </c>
    </row>
    <row r="3742" spans="10:11" x14ac:dyDescent="0.2">
      <c r="J3742">
        <v>2000</v>
      </c>
      <c r="K3742" t="s">
        <v>8221</v>
      </c>
    </row>
    <row r="3743" spans="10:11" x14ac:dyDescent="0.2">
      <c r="J3743">
        <v>20000</v>
      </c>
      <c r="K3743" t="s">
        <v>8221</v>
      </c>
    </row>
    <row r="3744" spans="10:11" x14ac:dyDescent="0.2">
      <c r="J3744">
        <v>5000</v>
      </c>
      <c r="K3744" t="s">
        <v>8221</v>
      </c>
    </row>
    <row r="3745" spans="10:11" x14ac:dyDescent="0.2">
      <c r="J3745">
        <v>2200</v>
      </c>
      <c r="K3745" t="s">
        <v>8221</v>
      </c>
    </row>
    <row r="3746" spans="10:11" x14ac:dyDescent="0.2">
      <c r="J3746">
        <v>1200</v>
      </c>
      <c r="K3746" t="s">
        <v>8221</v>
      </c>
    </row>
    <row r="3747" spans="10:11" x14ac:dyDescent="0.2">
      <c r="J3747">
        <v>100</v>
      </c>
      <c r="K3747" t="s">
        <v>8221</v>
      </c>
    </row>
    <row r="3748" spans="10:11" x14ac:dyDescent="0.2">
      <c r="J3748">
        <v>8500</v>
      </c>
      <c r="K3748" t="s">
        <v>8221</v>
      </c>
    </row>
    <row r="3749" spans="10:11" x14ac:dyDescent="0.2">
      <c r="J3749">
        <v>2500</v>
      </c>
      <c r="K3749" t="s">
        <v>8221</v>
      </c>
    </row>
    <row r="3750" spans="10:11" x14ac:dyDescent="0.2">
      <c r="J3750">
        <v>5000</v>
      </c>
      <c r="K3750" t="s">
        <v>8219</v>
      </c>
    </row>
    <row r="3751" spans="10:11" x14ac:dyDescent="0.2">
      <c r="J3751">
        <v>500</v>
      </c>
      <c r="K3751" t="s">
        <v>8219</v>
      </c>
    </row>
    <row r="3752" spans="10:11" x14ac:dyDescent="0.2">
      <c r="J3752">
        <v>6000</v>
      </c>
      <c r="K3752" t="s">
        <v>8219</v>
      </c>
    </row>
    <row r="3753" spans="10:11" x14ac:dyDescent="0.2">
      <c r="J3753">
        <v>1000</v>
      </c>
      <c r="K3753" t="s">
        <v>8219</v>
      </c>
    </row>
    <row r="3754" spans="10:11" x14ac:dyDescent="0.2">
      <c r="J3754">
        <v>500</v>
      </c>
      <c r="K3754" t="s">
        <v>8219</v>
      </c>
    </row>
    <row r="3755" spans="10:11" x14ac:dyDescent="0.2">
      <c r="J3755">
        <v>5000</v>
      </c>
      <c r="K3755" t="s">
        <v>8219</v>
      </c>
    </row>
    <row r="3756" spans="10:11" x14ac:dyDescent="0.2">
      <c r="J3756">
        <v>2500</v>
      </c>
      <c r="K3756" t="s">
        <v>8219</v>
      </c>
    </row>
    <row r="3757" spans="10:11" x14ac:dyDescent="0.2">
      <c r="J3757">
        <v>550</v>
      </c>
      <c r="K3757" t="s">
        <v>8219</v>
      </c>
    </row>
    <row r="3758" spans="10:11" x14ac:dyDescent="0.2">
      <c r="J3758">
        <v>4500</v>
      </c>
      <c r="K3758" t="s">
        <v>8219</v>
      </c>
    </row>
    <row r="3759" spans="10:11" x14ac:dyDescent="0.2">
      <c r="J3759">
        <v>3500</v>
      </c>
      <c r="K3759" t="s">
        <v>8219</v>
      </c>
    </row>
    <row r="3760" spans="10:11" x14ac:dyDescent="0.2">
      <c r="J3760">
        <v>1500</v>
      </c>
      <c r="K3760" t="s">
        <v>8219</v>
      </c>
    </row>
    <row r="3761" spans="10:11" x14ac:dyDescent="0.2">
      <c r="J3761">
        <v>4000</v>
      </c>
      <c r="K3761" t="s">
        <v>8219</v>
      </c>
    </row>
    <row r="3762" spans="10:11" x14ac:dyDescent="0.2">
      <c r="J3762">
        <v>5000</v>
      </c>
      <c r="K3762" t="s">
        <v>8219</v>
      </c>
    </row>
    <row r="3763" spans="10:11" x14ac:dyDescent="0.2">
      <c r="J3763">
        <v>500</v>
      </c>
      <c r="K3763" t="s">
        <v>8219</v>
      </c>
    </row>
    <row r="3764" spans="10:11" x14ac:dyDescent="0.2">
      <c r="J3764">
        <v>1250</v>
      </c>
      <c r="K3764" t="s">
        <v>8219</v>
      </c>
    </row>
    <row r="3765" spans="10:11" x14ac:dyDescent="0.2">
      <c r="J3765">
        <v>5000</v>
      </c>
      <c r="K3765" t="s">
        <v>8219</v>
      </c>
    </row>
    <row r="3766" spans="10:11" x14ac:dyDescent="0.2">
      <c r="J3766">
        <v>1500</v>
      </c>
      <c r="K3766" t="s">
        <v>8219</v>
      </c>
    </row>
    <row r="3767" spans="10:11" x14ac:dyDescent="0.2">
      <c r="J3767">
        <v>7000</v>
      </c>
      <c r="K3767" t="s">
        <v>8219</v>
      </c>
    </row>
    <row r="3768" spans="10:11" x14ac:dyDescent="0.2">
      <c r="J3768">
        <v>10000</v>
      </c>
      <c r="K3768" t="s">
        <v>8219</v>
      </c>
    </row>
    <row r="3769" spans="10:11" x14ac:dyDescent="0.2">
      <c r="J3769">
        <v>2000</v>
      </c>
      <c r="K3769" t="s">
        <v>8219</v>
      </c>
    </row>
    <row r="3770" spans="10:11" x14ac:dyDescent="0.2">
      <c r="J3770">
        <v>4000</v>
      </c>
      <c r="K3770" t="s">
        <v>8219</v>
      </c>
    </row>
    <row r="3771" spans="10:11" x14ac:dyDescent="0.2">
      <c r="J3771">
        <v>1100</v>
      </c>
      <c r="K3771" t="s">
        <v>8219</v>
      </c>
    </row>
    <row r="3772" spans="10:11" x14ac:dyDescent="0.2">
      <c r="J3772">
        <v>2000</v>
      </c>
      <c r="K3772" t="s">
        <v>8219</v>
      </c>
    </row>
    <row r="3773" spans="10:11" x14ac:dyDescent="0.2">
      <c r="J3773">
        <v>1000</v>
      </c>
      <c r="K3773" t="s">
        <v>8219</v>
      </c>
    </row>
    <row r="3774" spans="10:11" x14ac:dyDescent="0.2">
      <c r="J3774">
        <v>5000</v>
      </c>
      <c r="K3774" t="s">
        <v>8219</v>
      </c>
    </row>
    <row r="3775" spans="10:11" x14ac:dyDescent="0.2">
      <c r="J3775">
        <v>5000</v>
      </c>
      <c r="K3775" t="s">
        <v>8219</v>
      </c>
    </row>
    <row r="3776" spans="10:11" x14ac:dyDescent="0.2">
      <c r="J3776">
        <v>2500</v>
      </c>
      <c r="K3776" t="s">
        <v>8219</v>
      </c>
    </row>
    <row r="3777" spans="10:11" x14ac:dyDescent="0.2">
      <c r="J3777">
        <v>2000</v>
      </c>
      <c r="K3777" t="s">
        <v>8219</v>
      </c>
    </row>
    <row r="3778" spans="10:11" x14ac:dyDescent="0.2">
      <c r="J3778">
        <v>8000</v>
      </c>
      <c r="K3778" t="s">
        <v>8219</v>
      </c>
    </row>
    <row r="3779" spans="10:11" x14ac:dyDescent="0.2">
      <c r="J3779">
        <v>2000</v>
      </c>
      <c r="K3779" t="s">
        <v>8219</v>
      </c>
    </row>
    <row r="3780" spans="10:11" x14ac:dyDescent="0.2">
      <c r="J3780">
        <v>2400</v>
      </c>
      <c r="K3780" t="s">
        <v>8219</v>
      </c>
    </row>
    <row r="3781" spans="10:11" x14ac:dyDescent="0.2">
      <c r="J3781">
        <v>15000</v>
      </c>
      <c r="K3781" t="s">
        <v>8219</v>
      </c>
    </row>
    <row r="3782" spans="10:11" x14ac:dyDescent="0.2">
      <c r="J3782">
        <v>2500</v>
      </c>
      <c r="K3782" t="s">
        <v>8219</v>
      </c>
    </row>
    <row r="3783" spans="10:11" x14ac:dyDescent="0.2">
      <c r="J3783">
        <v>4500</v>
      </c>
      <c r="K3783" t="s">
        <v>8219</v>
      </c>
    </row>
    <row r="3784" spans="10:11" x14ac:dyDescent="0.2">
      <c r="J3784">
        <v>2000</v>
      </c>
      <c r="K3784" t="s">
        <v>8219</v>
      </c>
    </row>
    <row r="3785" spans="10:11" x14ac:dyDescent="0.2">
      <c r="J3785">
        <v>1200</v>
      </c>
      <c r="K3785" t="s">
        <v>8219</v>
      </c>
    </row>
    <row r="3786" spans="10:11" x14ac:dyDescent="0.2">
      <c r="J3786">
        <v>1000</v>
      </c>
      <c r="K3786" t="s">
        <v>8219</v>
      </c>
    </row>
    <row r="3787" spans="10:11" x14ac:dyDescent="0.2">
      <c r="J3787">
        <v>2000</v>
      </c>
      <c r="K3787" t="s">
        <v>8219</v>
      </c>
    </row>
    <row r="3788" spans="10:11" x14ac:dyDescent="0.2">
      <c r="J3788">
        <v>6000</v>
      </c>
      <c r="K3788" t="s">
        <v>8219</v>
      </c>
    </row>
    <row r="3789" spans="10:11" x14ac:dyDescent="0.2">
      <c r="J3789">
        <v>350</v>
      </c>
      <c r="K3789" t="s">
        <v>8219</v>
      </c>
    </row>
    <row r="3790" spans="10:11" x14ac:dyDescent="0.2">
      <c r="J3790">
        <v>75000</v>
      </c>
      <c r="K3790" t="s">
        <v>8221</v>
      </c>
    </row>
    <row r="3791" spans="10:11" x14ac:dyDescent="0.2">
      <c r="J3791">
        <v>3550</v>
      </c>
      <c r="K3791" t="s">
        <v>8221</v>
      </c>
    </row>
    <row r="3792" spans="10:11" x14ac:dyDescent="0.2">
      <c r="J3792">
        <v>15000</v>
      </c>
      <c r="K3792" t="s">
        <v>8221</v>
      </c>
    </row>
    <row r="3793" spans="10:11" x14ac:dyDescent="0.2">
      <c r="J3793">
        <v>1500</v>
      </c>
      <c r="K3793" t="s">
        <v>8221</v>
      </c>
    </row>
    <row r="3794" spans="10:11" x14ac:dyDescent="0.2">
      <c r="J3794">
        <v>12500</v>
      </c>
      <c r="K3794" t="s">
        <v>8221</v>
      </c>
    </row>
    <row r="3795" spans="10:11" x14ac:dyDescent="0.2">
      <c r="J3795">
        <v>7000</v>
      </c>
      <c r="K3795" t="s">
        <v>8221</v>
      </c>
    </row>
    <row r="3796" spans="10:11" x14ac:dyDescent="0.2">
      <c r="J3796">
        <v>5000</v>
      </c>
      <c r="K3796" t="s">
        <v>8221</v>
      </c>
    </row>
    <row r="3797" spans="10:11" x14ac:dyDescent="0.2">
      <c r="J3797">
        <v>600</v>
      </c>
      <c r="K3797" t="s">
        <v>8221</v>
      </c>
    </row>
    <row r="3798" spans="10:11" x14ac:dyDescent="0.2">
      <c r="J3798">
        <v>22500</v>
      </c>
      <c r="K3798" t="s">
        <v>8221</v>
      </c>
    </row>
    <row r="3799" spans="10:11" x14ac:dyDescent="0.2">
      <c r="J3799">
        <v>6000</v>
      </c>
      <c r="K3799" t="s">
        <v>8221</v>
      </c>
    </row>
    <row r="3800" spans="10:11" x14ac:dyDescent="0.2">
      <c r="J3800">
        <v>70000</v>
      </c>
      <c r="K3800" t="s">
        <v>8221</v>
      </c>
    </row>
    <row r="3801" spans="10:11" x14ac:dyDescent="0.2">
      <c r="J3801">
        <v>10000</v>
      </c>
      <c r="K3801" t="s">
        <v>8221</v>
      </c>
    </row>
    <row r="3802" spans="10:11" x14ac:dyDescent="0.2">
      <c r="J3802">
        <v>22000</v>
      </c>
      <c r="K3802" t="s">
        <v>8221</v>
      </c>
    </row>
    <row r="3803" spans="10:11" x14ac:dyDescent="0.2">
      <c r="J3803">
        <v>5000</v>
      </c>
      <c r="K3803" t="s">
        <v>8221</v>
      </c>
    </row>
    <row r="3804" spans="10:11" x14ac:dyDescent="0.2">
      <c r="J3804">
        <v>3000</v>
      </c>
      <c r="K3804" t="s">
        <v>8221</v>
      </c>
    </row>
    <row r="3805" spans="10:11" x14ac:dyDescent="0.2">
      <c r="J3805">
        <v>12000</v>
      </c>
      <c r="K3805" t="s">
        <v>8221</v>
      </c>
    </row>
    <row r="3806" spans="10:11" x14ac:dyDescent="0.2">
      <c r="J3806">
        <v>8000</v>
      </c>
      <c r="K3806" t="s">
        <v>8221</v>
      </c>
    </row>
    <row r="3807" spans="10:11" x14ac:dyDescent="0.2">
      <c r="J3807">
        <v>150000</v>
      </c>
      <c r="K3807" t="s">
        <v>8221</v>
      </c>
    </row>
    <row r="3808" spans="10:11" x14ac:dyDescent="0.2">
      <c r="J3808">
        <v>7500</v>
      </c>
      <c r="K3808" t="s">
        <v>8221</v>
      </c>
    </row>
    <row r="3809" spans="10:11" x14ac:dyDescent="0.2">
      <c r="J3809">
        <v>1500</v>
      </c>
      <c r="K3809" t="s">
        <v>8221</v>
      </c>
    </row>
    <row r="3810" spans="10:11" x14ac:dyDescent="0.2">
      <c r="J3810">
        <v>1000</v>
      </c>
      <c r="K3810" t="s">
        <v>8219</v>
      </c>
    </row>
    <row r="3811" spans="10:11" x14ac:dyDescent="0.2">
      <c r="J3811">
        <v>2000</v>
      </c>
      <c r="K3811" t="s">
        <v>8219</v>
      </c>
    </row>
    <row r="3812" spans="10:11" x14ac:dyDescent="0.2">
      <c r="J3812">
        <v>1500</v>
      </c>
      <c r="K3812" t="s">
        <v>8219</v>
      </c>
    </row>
    <row r="3813" spans="10:11" x14ac:dyDescent="0.2">
      <c r="J3813">
        <v>250</v>
      </c>
      <c r="K3813" t="s">
        <v>8219</v>
      </c>
    </row>
    <row r="3814" spans="10:11" x14ac:dyDescent="0.2">
      <c r="J3814">
        <v>2000</v>
      </c>
      <c r="K3814" t="s">
        <v>8219</v>
      </c>
    </row>
    <row r="3815" spans="10:11" x14ac:dyDescent="0.2">
      <c r="J3815">
        <v>2100</v>
      </c>
      <c r="K3815" t="s">
        <v>8219</v>
      </c>
    </row>
    <row r="3816" spans="10:11" x14ac:dyDescent="0.2">
      <c r="J3816">
        <v>1500</v>
      </c>
      <c r="K3816" t="s">
        <v>8219</v>
      </c>
    </row>
    <row r="3817" spans="10:11" x14ac:dyDescent="0.2">
      <c r="J3817">
        <v>1000</v>
      </c>
      <c r="K3817" t="s">
        <v>8219</v>
      </c>
    </row>
    <row r="3818" spans="10:11" x14ac:dyDescent="0.2">
      <c r="J3818">
        <v>1500</v>
      </c>
      <c r="K3818" t="s">
        <v>8219</v>
      </c>
    </row>
    <row r="3819" spans="10:11" x14ac:dyDescent="0.2">
      <c r="J3819">
        <v>2000</v>
      </c>
      <c r="K3819" t="s">
        <v>8219</v>
      </c>
    </row>
    <row r="3820" spans="10:11" x14ac:dyDescent="0.2">
      <c r="J3820">
        <v>250</v>
      </c>
      <c r="K3820" t="s">
        <v>8219</v>
      </c>
    </row>
    <row r="3821" spans="10:11" x14ac:dyDescent="0.2">
      <c r="J3821">
        <v>1000</v>
      </c>
      <c r="K3821" t="s">
        <v>8219</v>
      </c>
    </row>
    <row r="3822" spans="10:11" x14ac:dyDescent="0.2">
      <c r="J3822">
        <v>300</v>
      </c>
      <c r="K3822" t="s">
        <v>8219</v>
      </c>
    </row>
    <row r="3823" spans="10:11" x14ac:dyDescent="0.2">
      <c r="J3823">
        <v>3500</v>
      </c>
      <c r="K3823" t="s">
        <v>8219</v>
      </c>
    </row>
    <row r="3824" spans="10:11" x14ac:dyDescent="0.2">
      <c r="J3824">
        <v>5000</v>
      </c>
      <c r="K3824" t="s">
        <v>8219</v>
      </c>
    </row>
    <row r="3825" spans="10:11" x14ac:dyDescent="0.2">
      <c r="J3825">
        <v>2500</v>
      </c>
      <c r="K3825" t="s">
        <v>8219</v>
      </c>
    </row>
    <row r="3826" spans="10:11" x14ac:dyDescent="0.2">
      <c r="J3826">
        <v>250</v>
      </c>
      <c r="K3826" t="s">
        <v>8219</v>
      </c>
    </row>
    <row r="3827" spans="10:11" x14ac:dyDescent="0.2">
      <c r="J3827">
        <v>5000</v>
      </c>
      <c r="K3827" t="s">
        <v>8219</v>
      </c>
    </row>
    <row r="3828" spans="10:11" x14ac:dyDescent="0.2">
      <c r="J3828">
        <v>600</v>
      </c>
      <c r="K3828" t="s">
        <v>8219</v>
      </c>
    </row>
    <row r="3829" spans="10:11" x14ac:dyDescent="0.2">
      <c r="J3829">
        <v>3000</v>
      </c>
      <c r="K3829" t="s">
        <v>8219</v>
      </c>
    </row>
    <row r="3830" spans="10:11" x14ac:dyDescent="0.2">
      <c r="J3830">
        <v>5000</v>
      </c>
      <c r="K3830" t="s">
        <v>8219</v>
      </c>
    </row>
    <row r="3831" spans="10:11" x14ac:dyDescent="0.2">
      <c r="J3831">
        <v>500</v>
      </c>
      <c r="K3831" t="s">
        <v>8219</v>
      </c>
    </row>
    <row r="3832" spans="10:11" x14ac:dyDescent="0.2">
      <c r="J3832">
        <v>100</v>
      </c>
      <c r="K3832" t="s">
        <v>8219</v>
      </c>
    </row>
    <row r="3833" spans="10:11" x14ac:dyDescent="0.2">
      <c r="J3833">
        <v>500</v>
      </c>
      <c r="K3833" t="s">
        <v>8219</v>
      </c>
    </row>
    <row r="3834" spans="10:11" x14ac:dyDescent="0.2">
      <c r="J3834">
        <v>1200</v>
      </c>
      <c r="K3834" t="s">
        <v>8219</v>
      </c>
    </row>
    <row r="3835" spans="10:11" x14ac:dyDescent="0.2">
      <c r="J3835">
        <v>1200</v>
      </c>
      <c r="K3835" t="s">
        <v>8219</v>
      </c>
    </row>
    <row r="3836" spans="10:11" x14ac:dyDescent="0.2">
      <c r="J3836">
        <v>3000</v>
      </c>
      <c r="K3836" t="s">
        <v>8219</v>
      </c>
    </row>
    <row r="3837" spans="10:11" x14ac:dyDescent="0.2">
      <c r="J3837">
        <v>200</v>
      </c>
      <c r="K3837" t="s">
        <v>8219</v>
      </c>
    </row>
    <row r="3838" spans="10:11" x14ac:dyDescent="0.2">
      <c r="J3838">
        <v>800</v>
      </c>
      <c r="K3838" t="s">
        <v>8219</v>
      </c>
    </row>
    <row r="3839" spans="10:11" x14ac:dyDescent="0.2">
      <c r="J3839">
        <v>2000</v>
      </c>
      <c r="K3839" t="s">
        <v>8219</v>
      </c>
    </row>
    <row r="3840" spans="10:11" x14ac:dyDescent="0.2">
      <c r="J3840">
        <v>100000</v>
      </c>
      <c r="K3840" t="s">
        <v>8219</v>
      </c>
    </row>
    <row r="3841" spans="10:11" x14ac:dyDescent="0.2">
      <c r="J3841">
        <v>2000</v>
      </c>
      <c r="K3841" t="s">
        <v>8219</v>
      </c>
    </row>
    <row r="3842" spans="10:11" x14ac:dyDescent="0.2">
      <c r="J3842">
        <v>1</v>
      </c>
      <c r="K3842" t="s">
        <v>8219</v>
      </c>
    </row>
    <row r="3843" spans="10:11" x14ac:dyDescent="0.2">
      <c r="J3843">
        <v>10000</v>
      </c>
      <c r="K3843" t="s">
        <v>8221</v>
      </c>
    </row>
    <row r="3844" spans="10:11" x14ac:dyDescent="0.2">
      <c r="J3844">
        <v>5000</v>
      </c>
      <c r="K3844" t="s">
        <v>8221</v>
      </c>
    </row>
    <row r="3845" spans="10:11" x14ac:dyDescent="0.2">
      <c r="J3845">
        <v>5000</v>
      </c>
      <c r="K3845" t="s">
        <v>8221</v>
      </c>
    </row>
    <row r="3846" spans="10:11" x14ac:dyDescent="0.2">
      <c r="J3846">
        <v>9800</v>
      </c>
      <c r="K3846" t="s">
        <v>8221</v>
      </c>
    </row>
    <row r="3847" spans="10:11" x14ac:dyDescent="0.2">
      <c r="J3847">
        <v>40000</v>
      </c>
      <c r="K3847" t="s">
        <v>8221</v>
      </c>
    </row>
    <row r="3848" spans="10:11" x14ac:dyDescent="0.2">
      <c r="J3848">
        <v>7000</v>
      </c>
      <c r="K3848" t="s">
        <v>8221</v>
      </c>
    </row>
    <row r="3849" spans="10:11" x14ac:dyDescent="0.2">
      <c r="J3849">
        <v>10500</v>
      </c>
      <c r="K3849" t="s">
        <v>8221</v>
      </c>
    </row>
    <row r="3850" spans="10:11" x14ac:dyDescent="0.2">
      <c r="J3850">
        <v>13000</v>
      </c>
      <c r="K3850" t="s">
        <v>8221</v>
      </c>
    </row>
    <row r="3851" spans="10:11" x14ac:dyDescent="0.2">
      <c r="J3851">
        <v>30000</v>
      </c>
      <c r="K3851" t="s">
        <v>8221</v>
      </c>
    </row>
    <row r="3852" spans="10:11" x14ac:dyDescent="0.2">
      <c r="J3852">
        <v>1000</v>
      </c>
      <c r="K3852" t="s">
        <v>8221</v>
      </c>
    </row>
    <row r="3853" spans="10:11" x14ac:dyDescent="0.2">
      <c r="J3853">
        <v>2500</v>
      </c>
      <c r="K3853" t="s">
        <v>8221</v>
      </c>
    </row>
    <row r="3854" spans="10:11" x14ac:dyDescent="0.2">
      <c r="J3854">
        <v>10000</v>
      </c>
      <c r="K3854" t="s">
        <v>8221</v>
      </c>
    </row>
    <row r="3855" spans="10:11" x14ac:dyDescent="0.2">
      <c r="J3855">
        <v>100000</v>
      </c>
      <c r="K3855" t="s">
        <v>8221</v>
      </c>
    </row>
    <row r="3856" spans="10:11" x14ac:dyDescent="0.2">
      <c r="J3856">
        <v>11000</v>
      </c>
      <c r="K3856" t="s">
        <v>8221</v>
      </c>
    </row>
    <row r="3857" spans="10:11" x14ac:dyDescent="0.2">
      <c r="J3857">
        <v>1000</v>
      </c>
      <c r="K3857" t="s">
        <v>8221</v>
      </c>
    </row>
    <row r="3858" spans="10:11" x14ac:dyDescent="0.2">
      <c r="J3858">
        <v>5000</v>
      </c>
      <c r="K3858" t="s">
        <v>8221</v>
      </c>
    </row>
    <row r="3859" spans="10:11" x14ac:dyDescent="0.2">
      <c r="J3859">
        <v>5000</v>
      </c>
      <c r="K3859" t="s">
        <v>8221</v>
      </c>
    </row>
    <row r="3860" spans="10:11" x14ac:dyDescent="0.2">
      <c r="J3860">
        <v>500</v>
      </c>
      <c r="K3860" t="s">
        <v>8221</v>
      </c>
    </row>
    <row r="3861" spans="10:11" x14ac:dyDescent="0.2">
      <c r="J3861">
        <v>2500</v>
      </c>
      <c r="K3861" t="s">
        <v>8221</v>
      </c>
    </row>
    <row r="3862" spans="10:11" x14ac:dyDescent="0.2">
      <c r="J3862">
        <v>6000</v>
      </c>
      <c r="K3862" t="s">
        <v>8221</v>
      </c>
    </row>
    <row r="3863" spans="10:11" x14ac:dyDescent="0.2">
      <c r="J3863">
        <v>2000</v>
      </c>
      <c r="K3863" t="s">
        <v>8221</v>
      </c>
    </row>
    <row r="3864" spans="10:11" x14ac:dyDescent="0.2">
      <c r="J3864">
        <v>7500</v>
      </c>
      <c r="K3864" t="s">
        <v>8221</v>
      </c>
    </row>
    <row r="3865" spans="10:11" x14ac:dyDescent="0.2">
      <c r="J3865">
        <v>6000</v>
      </c>
      <c r="K3865" t="s">
        <v>8221</v>
      </c>
    </row>
    <row r="3866" spans="10:11" x14ac:dyDescent="0.2">
      <c r="J3866">
        <v>5000</v>
      </c>
      <c r="K3866" t="s">
        <v>8221</v>
      </c>
    </row>
    <row r="3867" spans="10:11" x14ac:dyDescent="0.2">
      <c r="J3867">
        <v>2413</v>
      </c>
      <c r="K3867" t="s">
        <v>8221</v>
      </c>
    </row>
    <row r="3868" spans="10:11" x14ac:dyDescent="0.2">
      <c r="J3868">
        <v>2000</v>
      </c>
      <c r="K3868" t="s">
        <v>8221</v>
      </c>
    </row>
    <row r="3869" spans="10:11" x14ac:dyDescent="0.2">
      <c r="J3869">
        <v>2000</v>
      </c>
      <c r="K3869" t="s">
        <v>8221</v>
      </c>
    </row>
    <row r="3870" spans="10:11" x14ac:dyDescent="0.2">
      <c r="J3870">
        <v>5000</v>
      </c>
      <c r="K3870" t="s">
        <v>8220</v>
      </c>
    </row>
    <row r="3871" spans="10:11" x14ac:dyDescent="0.2">
      <c r="J3871">
        <v>13111</v>
      </c>
      <c r="K3871" t="s">
        <v>8220</v>
      </c>
    </row>
    <row r="3872" spans="10:11" x14ac:dyDescent="0.2">
      <c r="J3872">
        <v>10000</v>
      </c>
      <c r="K3872" t="s">
        <v>8220</v>
      </c>
    </row>
    <row r="3873" spans="10:11" x14ac:dyDescent="0.2">
      <c r="J3873">
        <v>1500</v>
      </c>
      <c r="K3873" t="s">
        <v>8220</v>
      </c>
    </row>
    <row r="3874" spans="10:11" x14ac:dyDescent="0.2">
      <c r="J3874">
        <v>15000</v>
      </c>
      <c r="K3874" t="s">
        <v>8220</v>
      </c>
    </row>
    <row r="3875" spans="10:11" x14ac:dyDescent="0.2">
      <c r="J3875">
        <v>5500</v>
      </c>
      <c r="K3875" t="s">
        <v>8220</v>
      </c>
    </row>
    <row r="3876" spans="10:11" x14ac:dyDescent="0.2">
      <c r="J3876">
        <v>620</v>
      </c>
      <c r="K3876" t="s">
        <v>8220</v>
      </c>
    </row>
    <row r="3877" spans="10:11" x14ac:dyDescent="0.2">
      <c r="J3877">
        <v>30000</v>
      </c>
      <c r="K3877" t="s">
        <v>8220</v>
      </c>
    </row>
    <row r="3878" spans="10:11" x14ac:dyDescent="0.2">
      <c r="J3878">
        <v>3900</v>
      </c>
      <c r="K3878" t="s">
        <v>8220</v>
      </c>
    </row>
    <row r="3879" spans="10:11" x14ac:dyDescent="0.2">
      <c r="J3879">
        <v>25000</v>
      </c>
      <c r="K3879" t="s">
        <v>8220</v>
      </c>
    </row>
    <row r="3880" spans="10:11" x14ac:dyDescent="0.2">
      <c r="J3880">
        <v>18000</v>
      </c>
      <c r="K3880" t="s">
        <v>8220</v>
      </c>
    </row>
    <row r="3881" spans="10:11" x14ac:dyDescent="0.2">
      <c r="J3881">
        <v>15000</v>
      </c>
      <c r="K3881" t="s">
        <v>8220</v>
      </c>
    </row>
    <row r="3882" spans="10:11" x14ac:dyDescent="0.2">
      <c r="J3882">
        <v>7500</v>
      </c>
      <c r="K3882" t="s">
        <v>8220</v>
      </c>
    </row>
    <row r="3883" spans="10:11" x14ac:dyDescent="0.2">
      <c r="J3883">
        <v>500</v>
      </c>
      <c r="K3883" t="s">
        <v>8220</v>
      </c>
    </row>
    <row r="3884" spans="10:11" x14ac:dyDescent="0.2">
      <c r="J3884">
        <v>30000</v>
      </c>
      <c r="K3884" t="s">
        <v>8220</v>
      </c>
    </row>
    <row r="3885" spans="10:11" x14ac:dyDescent="0.2">
      <c r="J3885">
        <v>15000</v>
      </c>
      <c r="K3885" t="s">
        <v>8220</v>
      </c>
    </row>
    <row r="3886" spans="10:11" x14ac:dyDescent="0.2">
      <c r="J3886">
        <v>10000</v>
      </c>
      <c r="K3886" t="s">
        <v>8220</v>
      </c>
    </row>
    <row r="3887" spans="10:11" x14ac:dyDescent="0.2">
      <c r="J3887">
        <v>375000</v>
      </c>
      <c r="K3887" t="s">
        <v>8220</v>
      </c>
    </row>
    <row r="3888" spans="10:11" x14ac:dyDescent="0.2">
      <c r="J3888">
        <v>10000</v>
      </c>
      <c r="K3888" t="s">
        <v>8220</v>
      </c>
    </row>
    <row r="3889" spans="10:11" x14ac:dyDescent="0.2">
      <c r="J3889">
        <v>2000</v>
      </c>
      <c r="K3889" t="s">
        <v>8220</v>
      </c>
    </row>
    <row r="3890" spans="10:11" x14ac:dyDescent="0.2">
      <c r="J3890">
        <v>2000</v>
      </c>
      <c r="K3890" t="s">
        <v>8221</v>
      </c>
    </row>
    <row r="3891" spans="10:11" x14ac:dyDescent="0.2">
      <c r="J3891">
        <v>8000</v>
      </c>
      <c r="K3891" t="s">
        <v>8221</v>
      </c>
    </row>
    <row r="3892" spans="10:11" x14ac:dyDescent="0.2">
      <c r="J3892">
        <v>15000</v>
      </c>
      <c r="K3892" t="s">
        <v>8221</v>
      </c>
    </row>
    <row r="3893" spans="10:11" x14ac:dyDescent="0.2">
      <c r="J3893">
        <v>800</v>
      </c>
      <c r="K3893" t="s">
        <v>8221</v>
      </c>
    </row>
    <row r="3894" spans="10:11" x14ac:dyDescent="0.2">
      <c r="J3894">
        <v>1000</v>
      </c>
      <c r="K3894" t="s">
        <v>8221</v>
      </c>
    </row>
    <row r="3895" spans="10:11" x14ac:dyDescent="0.2">
      <c r="J3895">
        <v>50000</v>
      </c>
      <c r="K3895" t="s">
        <v>8221</v>
      </c>
    </row>
    <row r="3896" spans="10:11" x14ac:dyDescent="0.2">
      <c r="J3896">
        <v>15000</v>
      </c>
      <c r="K3896" t="s">
        <v>8221</v>
      </c>
    </row>
    <row r="3897" spans="10:11" x14ac:dyDescent="0.2">
      <c r="J3897">
        <v>1000</v>
      </c>
      <c r="K3897" t="s">
        <v>8221</v>
      </c>
    </row>
    <row r="3898" spans="10:11" x14ac:dyDescent="0.2">
      <c r="J3898">
        <v>1600</v>
      </c>
      <c r="K3898" t="s">
        <v>8221</v>
      </c>
    </row>
    <row r="3899" spans="10:11" x14ac:dyDescent="0.2">
      <c r="J3899">
        <v>2500</v>
      </c>
      <c r="K3899" t="s">
        <v>8221</v>
      </c>
    </row>
    <row r="3900" spans="10:11" x14ac:dyDescent="0.2">
      <c r="J3900">
        <v>2500</v>
      </c>
      <c r="K3900" t="s">
        <v>8221</v>
      </c>
    </row>
    <row r="3901" spans="10:11" x14ac:dyDescent="0.2">
      <c r="J3901">
        <v>10000</v>
      </c>
      <c r="K3901" t="s">
        <v>8221</v>
      </c>
    </row>
    <row r="3902" spans="10:11" x14ac:dyDescent="0.2">
      <c r="J3902">
        <v>2500</v>
      </c>
      <c r="K3902" t="s">
        <v>8221</v>
      </c>
    </row>
    <row r="3903" spans="10:11" x14ac:dyDescent="0.2">
      <c r="J3903">
        <v>3000</v>
      </c>
      <c r="K3903" t="s">
        <v>8221</v>
      </c>
    </row>
    <row r="3904" spans="10:11" x14ac:dyDescent="0.2">
      <c r="J3904">
        <v>3000</v>
      </c>
      <c r="K3904" t="s">
        <v>8221</v>
      </c>
    </row>
    <row r="3905" spans="10:11" x14ac:dyDescent="0.2">
      <c r="J3905">
        <v>1500</v>
      </c>
      <c r="K3905" t="s">
        <v>8221</v>
      </c>
    </row>
    <row r="3906" spans="10:11" x14ac:dyDescent="0.2">
      <c r="J3906">
        <v>10000</v>
      </c>
      <c r="K3906" t="s">
        <v>8221</v>
      </c>
    </row>
    <row r="3907" spans="10:11" x14ac:dyDescent="0.2">
      <c r="J3907">
        <v>1500</v>
      </c>
      <c r="K3907" t="s">
        <v>8221</v>
      </c>
    </row>
    <row r="3908" spans="10:11" x14ac:dyDescent="0.2">
      <c r="J3908">
        <v>1500</v>
      </c>
      <c r="K3908" t="s">
        <v>8221</v>
      </c>
    </row>
    <row r="3909" spans="10:11" x14ac:dyDescent="0.2">
      <c r="J3909">
        <v>1000</v>
      </c>
      <c r="K3909" t="s">
        <v>8221</v>
      </c>
    </row>
    <row r="3910" spans="10:11" x14ac:dyDescent="0.2">
      <c r="J3910">
        <v>750</v>
      </c>
      <c r="K3910" t="s">
        <v>8221</v>
      </c>
    </row>
    <row r="3911" spans="10:11" x14ac:dyDescent="0.2">
      <c r="J3911">
        <v>60000</v>
      </c>
      <c r="K3911" t="s">
        <v>8221</v>
      </c>
    </row>
    <row r="3912" spans="10:11" x14ac:dyDescent="0.2">
      <c r="J3912">
        <v>6000</v>
      </c>
      <c r="K3912" t="s">
        <v>8221</v>
      </c>
    </row>
    <row r="3913" spans="10:11" x14ac:dyDescent="0.2">
      <c r="J3913">
        <v>8000</v>
      </c>
      <c r="K3913" t="s">
        <v>8221</v>
      </c>
    </row>
    <row r="3914" spans="10:11" x14ac:dyDescent="0.2">
      <c r="J3914">
        <v>15000</v>
      </c>
      <c r="K3914" t="s">
        <v>8221</v>
      </c>
    </row>
    <row r="3915" spans="10:11" x14ac:dyDescent="0.2">
      <c r="J3915">
        <v>10000</v>
      </c>
      <c r="K3915" t="s">
        <v>8221</v>
      </c>
    </row>
    <row r="3916" spans="10:11" x14ac:dyDescent="0.2">
      <c r="J3916">
        <v>2500</v>
      </c>
      <c r="K3916" t="s">
        <v>8221</v>
      </c>
    </row>
    <row r="3917" spans="10:11" x14ac:dyDescent="0.2">
      <c r="J3917">
        <v>1500</v>
      </c>
      <c r="K3917" t="s">
        <v>8221</v>
      </c>
    </row>
    <row r="3918" spans="10:11" x14ac:dyDescent="0.2">
      <c r="J3918">
        <v>2000</v>
      </c>
      <c r="K3918" t="s">
        <v>8221</v>
      </c>
    </row>
    <row r="3919" spans="10:11" x14ac:dyDescent="0.2">
      <c r="J3919">
        <v>3500</v>
      </c>
      <c r="K3919" t="s">
        <v>8221</v>
      </c>
    </row>
    <row r="3920" spans="10:11" x14ac:dyDescent="0.2">
      <c r="J3920">
        <v>60000</v>
      </c>
      <c r="K3920" t="s">
        <v>8221</v>
      </c>
    </row>
    <row r="3921" spans="10:11" x14ac:dyDescent="0.2">
      <c r="J3921">
        <v>5000</v>
      </c>
      <c r="K3921" t="s">
        <v>8221</v>
      </c>
    </row>
    <row r="3922" spans="10:11" x14ac:dyDescent="0.2">
      <c r="J3922">
        <v>2500</v>
      </c>
      <c r="K3922" t="s">
        <v>8221</v>
      </c>
    </row>
    <row r="3923" spans="10:11" x14ac:dyDescent="0.2">
      <c r="J3923">
        <v>3000</v>
      </c>
      <c r="K3923" t="s">
        <v>8221</v>
      </c>
    </row>
    <row r="3924" spans="10:11" x14ac:dyDescent="0.2">
      <c r="J3924">
        <v>750</v>
      </c>
      <c r="K3924" t="s">
        <v>8221</v>
      </c>
    </row>
    <row r="3925" spans="10:11" x14ac:dyDescent="0.2">
      <c r="J3925">
        <v>11500</v>
      </c>
      <c r="K3925" t="s">
        <v>8221</v>
      </c>
    </row>
    <row r="3926" spans="10:11" x14ac:dyDescent="0.2">
      <c r="J3926">
        <v>15000</v>
      </c>
      <c r="K3926" t="s">
        <v>8221</v>
      </c>
    </row>
    <row r="3927" spans="10:11" x14ac:dyDescent="0.2">
      <c r="J3927">
        <v>150</v>
      </c>
      <c r="K3927" t="s">
        <v>8221</v>
      </c>
    </row>
    <row r="3928" spans="10:11" x14ac:dyDescent="0.2">
      <c r="J3928">
        <v>5000</v>
      </c>
      <c r="K3928" t="s">
        <v>8221</v>
      </c>
    </row>
    <row r="3929" spans="10:11" x14ac:dyDescent="0.2">
      <c r="J3929">
        <v>2500</v>
      </c>
      <c r="K3929" t="s">
        <v>8221</v>
      </c>
    </row>
    <row r="3930" spans="10:11" x14ac:dyDescent="0.2">
      <c r="J3930">
        <v>5000</v>
      </c>
      <c r="K3930" t="s">
        <v>8221</v>
      </c>
    </row>
    <row r="3931" spans="10:11" x14ac:dyDescent="0.2">
      <c r="J3931">
        <v>20000</v>
      </c>
      <c r="K3931" t="s">
        <v>8221</v>
      </c>
    </row>
    <row r="3932" spans="10:11" x14ac:dyDescent="0.2">
      <c r="J3932">
        <v>10000</v>
      </c>
      <c r="K3932" t="s">
        <v>8221</v>
      </c>
    </row>
    <row r="3933" spans="10:11" x14ac:dyDescent="0.2">
      <c r="J3933">
        <v>8000</v>
      </c>
      <c r="K3933" t="s">
        <v>8221</v>
      </c>
    </row>
    <row r="3934" spans="10:11" x14ac:dyDescent="0.2">
      <c r="J3934">
        <v>12000</v>
      </c>
      <c r="K3934" t="s">
        <v>8221</v>
      </c>
    </row>
    <row r="3935" spans="10:11" x14ac:dyDescent="0.2">
      <c r="J3935">
        <v>7000</v>
      </c>
      <c r="K3935" t="s">
        <v>8221</v>
      </c>
    </row>
    <row r="3936" spans="10:11" x14ac:dyDescent="0.2">
      <c r="J3936">
        <v>5000</v>
      </c>
      <c r="K3936" t="s">
        <v>8221</v>
      </c>
    </row>
    <row r="3937" spans="10:11" x14ac:dyDescent="0.2">
      <c r="J3937">
        <v>3000</v>
      </c>
      <c r="K3937" t="s">
        <v>8221</v>
      </c>
    </row>
    <row r="3938" spans="10:11" x14ac:dyDescent="0.2">
      <c r="J3938">
        <v>20000</v>
      </c>
      <c r="K3938" t="s">
        <v>8221</v>
      </c>
    </row>
    <row r="3939" spans="10:11" x14ac:dyDescent="0.2">
      <c r="J3939">
        <v>2885</v>
      </c>
      <c r="K3939" t="s">
        <v>8221</v>
      </c>
    </row>
    <row r="3940" spans="10:11" x14ac:dyDescent="0.2">
      <c r="J3940">
        <v>3255</v>
      </c>
      <c r="K3940" t="s">
        <v>8221</v>
      </c>
    </row>
    <row r="3941" spans="10:11" x14ac:dyDescent="0.2">
      <c r="J3941">
        <v>5000</v>
      </c>
      <c r="K3941" t="s">
        <v>8221</v>
      </c>
    </row>
    <row r="3942" spans="10:11" x14ac:dyDescent="0.2">
      <c r="J3942">
        <v>5000</v>
      </c>
      <c r="K3942" t="s">
        <v>8221</v>
      </c>
    </row>
    <row r="3943" spans="10:11" x14ac:dyDescent="0.2">
      <c r="J3943">
        <v>5500</v>
      </c>
      <c r="K3943" t="s">
        <v>8221</v>
      </c>
    </row>
    <row r="3944" spans="10:11" x14ac:dyDescent="0.2">
      <c r="J3944">
        <v>1200</v>
      </c>
      <c r="K3944" t="s">
        <v>8221</v>
      </c>
    </row>
    <row r="3945" spans="10:11" x14ac:dyDescent="0.2">
      <c r="J3945">
        <v>5000</v>
      </c>
      <c r="K3945" t="s">
        <v>8221</v>
      </c>
    </row>
    <row r="3946" spans="10:11" x14ac:dyDescent="0.2">
      <c r="J3946">
        <v>5000</v>
      </c>
      <c r="K3946" t="s">
        <v>8221</v>
      </c>
    </row>
    <row r="3947" spans="10:11" x14ac:dyDescent="0.2">
      <c r="J3947">
        <v>2000</v>
      </c>
      <c r="K3947" t="s">
        <v>8221</v>
      </c>
    </row>
    <row r="3948" spans="10:11" x14ac:dyDescent="0.2">
      <c r="J3948">
        <v>6000</v>
      </c>
      <c r="K3948" t="s">
        <v>8221</v>
      </c>
    </row>
    <row r="3949" spans="10:11" x14ac:dyDescent="0.2">
      <c r="J3949">
        <v>3000</v>
      </c>
      <c r="K3949" t="s">
        <v>8221</v>
      </c>
    </row>
    <row r="3950" spans="10:11" x14ac:dyDescent="0.2">
      <c r="J3950">
        <v>30000</v>
      </c>
      <c r="K3950" t="s">
        <v>8221</v>
      </c>
    </row>
    <row r="3951" spans="10:11" x14ac:dyDescent="0.2">
      <c r="J3951">
        <v>10000</v>
      </c>
      <c r="K3951" t="s">
        <v>8221</v>
      </c>
    </row>
    <row r="3952" spans="10:11" x14ac:dyDescent="0.2">
      <c r="J3952">
        <v>4000</v>
      </c>
      <c r="K3952" t="s">
        <v>8221</v>
      </c>
    </row>
    <row r="3953" spans="10:11" x14ac:dyDescent="0.2">
      <c r="J3953">
        <v>200000</v>
      </c>
      <c r="K3953" t="s">
        <v>8221</v>
      </c>
    </row>
    <row r="3954" spans="10:11" x14ac:dyDescent="0.2">
      <c r="J3954">
        <v>26000</v>
      </c>
      <c r="K3954" t="s">
        <v>8221</v>
      </c>
    </row>
    <row r="3955" spans="10:11" x14ac:dyDescent="0.2">
      <c r="J3955">
        <v>17600</v>
      </c>
      <c r="K3955" t="s">
        <v>8221</v>
      </c>
    </row>
    <row r="3956" spans="10:11" x14ac:dyDescent="0.2">
      <c r="J3956">
        <v>25000</v>
      </c>
      <c r="K3956" t="s">
        <v>8221</v>
      </c>
    </row>
    <row r="3957" spans="10:11" x14ac:dyDescent="0.2">
      <c r="J3957">
        <v>1750</v>
      </c>
      <c r="K3957" t="s">
        <v>8221</v>
      </c>
    </row>
    <row r="3958" spans="10:11" x14ac:dyDescent="0.2">
      <c r="J3958">
        <v>5500</v>
      </c>
      <c r="K3958" t="s">
        <v>8221</v>
      </c>
    </row>
    <row r="3959" spans="10:11" x14ac:dyDescent="0.2">
      <c r="J3959">
        <v>28000</v>
      </c>
      <c r="K3959" t="s">
        <v>8221</v>
      </c>
    </row>
    <row r="3960" spans="10:11" x14ac:dyDescent="0.2">
      <c r="J3960">
        <v>2000</v>
      </c>
      <c r="K3960" t="s">
        <v>8221</v>
      </c>
    </row>
    <row r="3961" spans="10:11" x14ac:dyDescent="0.2">
      <c r="J3961">
        <v>1200</v>
      </c>
      <c r="K3961" t="s">
        <v>8221</v>
      </c>
    </row>
    <row r="3962" spans="10:11" x14ac:dyDescent="0.2">
      <c r="J3962">
        <v>3000</v>
      </c>
      <c r="K3962" t="s">
        <v>8221</v>
      </c>
    </row>
    <row r="3963" spans="10:11" x14ac:dyDescent="0.2">
      <c r="J3963">
        <v>5000</v>
      </c>
      <c r="K3963" t="s">
        <v>8221</v>
      </c>
    </row>
    <row r="3964" spans="10:11" x14ac:dyDescent="0.2">
      <c r="J3964">
        <v>1400</v>
      </c>
      <c r="K3964" t="s">
        <v>8221</v>
      </c>
    </row>
    <row r="3965" spans="10:11" x14ac:dyDescent="0.2">
      <c r="J3965">
        <v>10000</v>
      </c>
      <c r="K3965" t="s">
        <v>8221</v>
      </c>
    </row>
    <row r="3966" spans="10:11" x14ac:dyDescent="0.2">
      <c r="J3966">
        <v>2000</v>
      </c>
      <c r="K3966" t="s">
        <v>8221</v>
      </c>
    </row>
    <row r="3967" spans="10:11" x14ac:dyDescent="0.2">
      <c r="J3967">
        <v>2000</v>
      </c>
      <c r="K3967" t="s">
        <v>8221</v>
      </c>
    </row>
    <row r="3968" spans="10:11" x14ac:dyDescent="0.2">
      <c r="J3968">
        <v>7500</v>
      </c>
      <c r="K3968" t="s">
        <v>8221</v>
      </c>
    </row>
    <row r="3969" spans="10:11" x14ac:dyDescent="0.2">
      <c r="J3969">
        <v>1700</v>
      </c>
      <c r="K3969" t="s">
        <v>8221</v>
      </c>
    </row>
    <row r="3970" spans="10:11" x14ac:dyDescent="0.2">
      <c r="J3970">
        <v>5000</v>
      </c>
      <c r="K3970" t="s">
        <v>8221</v>
      </c>
    </row>
    <row r="3971" spans="10:11" x14ac:dyDescent="0.2">
      <c r="J3971">
        <v>2825</v>
      </c>
      <c r="K3971" t="s">
        <v>8221</v>
      </c>
    </row>
    <row r="3972" spans="10:11" x14ac:dyDescent="0.2">
      <c r="J3972">
        <v>15000</v>
      </c>
      <c r="K3972" t="s">
        <v>8221</v>
      </c>
    </row>
    <row r="3973" spans="10:11" x14ac:dyDescent="0.2">
      <c r="J3973">
        <v>14000</v>
      </c>
      <c r="K3973" t="s">
        <v>8221</v>
      </c>
    </row>
    <row r="3974" spans="10:11" x14ac:dyDescent="0.2">
      <c r="J3974">
        <v>1000</v>
      </c>
      <c r="K3974" t="s">
        <v>8221</v>
      </c>
    </row>
    <row r="3975" spans="10:11" x14ac:dyDescent="0.2">
      <c r="J3975">
        <v>5000</v>
      </c>
      <c r="K3975" t="s">
        <v>8221</v>
      </c>
    </row>
    <row r="3976" spans="10:11" x14ac:dyDescent="0.2">
      <c r="J3976">
        <v>1000</v>
      </c>
      <c r="K3976" t="s">
        <v>8221</v>
      </c>
    </row>
    <row r="3977" spans="10:11" x14ac:dyDescent="0.2">
      <c r="J3977">
        <v>678</v>
      </c>
      <c r="K3977" t="s">
        <v>8221</v>
      </c>
    </row>
    <row r="3978" spans="10:11" x14ac:dyDescent="0.2">
      <c r="J3978">
        <v>1300</v>
      </c>
      <c r="K3978" t="s">
        <v>8221</v>
      </c>
    </row>
    <row r="3979" spans="10:11" x14ac:dyDescent="0.2">
      <c r="J3979">
        <v>90000</v>
      </c>
      <c r="K3979" t="s">
        <v>8221</v>
      </c>
    </row>
    <row r="3980" spans="10:11" x14ac:dyDescent="0.2">
      <c r="J3980">
        <v>2000</v>
      </c>
      <c r="K3980" t="s">
        <v>8221</v>
      </c>
    </row>
    <row r="3981" spans="10:11" x14ac:dyDescent="0.2">
      <c r="J3981">
        <v>6000</v>
      </c>
      <c r="K3981" t="s">
        <v>8221</v>
      </c>
    </row>
    <row r="3982" spans="10:11" x14ac:dyDescent="0.2">
      <c r="J3982">
        <v>2500</v>
      </c>
      <c r="K3982" t="s">
        <v>8221</v>
      </c>
    </row>
    <row r="3983" spans="10:11" x14ac:dyDescent="0.2">
      <c r="J3983">
        <v>30000</v>
      </c>
      <c r="K3983" t="s">
        <v>8221</v>
      </c>
    </row>
    <row r="3984" spans="10:11" x14ac:dyDescent="0.2">
      <c r="J3984">
        <v>850</v>
      </c>
      <c r="K3984" t="s">
        <v>8221</v>
      </c>
    </row>
    <row r="3985" spans="10:11" x14ac:dyDescent="0.2">
      <c r="J3985">
        <v>11140</v>
      </c>
      <c r="K3985" t="s">
        <v>8221</v>
      </c>
    </row>
    <row r="3986" spans="10:11" x14ac:dyDescent="0.2">
      <c r="J3986">
        <v>1500</v>
      </c>
      <c r="K3986" t="s">
        <v>8221</v>
      </c>
    </row>
    <row r="3987" spans="10:11" x14ac:dyDescent="0.2">
      <c r="J3987">
        <v>2000</v>
      </c>
      <c r="K3987" t="s">
        <v>8221</v>
      </c>
    </row>
    <row r="3988" spans="10:11" x14ac:dyDescent="0.2">
      <c r="J3988">
        <v>5000</v>
      </c>
      <c r="K3988" t="s">
        <v>8221</v>
      </c>
    </row>
    <row r="3989" spans="10:11" x14ac:dyDescent="0.2">
      <c r="J3989">
        <v>400</v>
      </c>
      <c r="K3989" t="s">
        <v>8221</v>
      </c>
    </row>
    <row r="3990" spans="10:11" x14ac:dyDescent="0.2">
      <c r="J3990">
        <v>1500</v>
      </c>
      <c r="K3990" t="s">
        <v>8221</v>
      </c>
    </row>
    <row r="3991" spans="10:11" x14ac:dyDescent="0.2">
      <c r="J3991">
        <v>3000</v>
      </c>
      <c r="K3991" t="s">
        <v>8221</v>
      </c>
    </row>
    <row r="3992" spans="10:11" x14ac:dyDescent="0.2">
      <c r="J3992">
        <v>1650</v>
      </c>
      <c r="K3992" t="s">
        <v>8221</v>
      </c>
    </row>
    <row r="3993" spans="10:11" x14ac:dyDescent="0.2">
      <c r="J3993">
        <v>500</v>
      </c>
      <c r="K3993" t="s">
        <v>8221</v>
      </c>
    </row>
    <row r="3994" spans="10:11" x14ac:dyDescent="0.2">
      <c r="J3994">
        <v>10000</v>
      </c>
      <c r="K3994" t="s">
        <v>8221</v>
      </c>
    </row>
    <row r="3995" spans="10:11" x14ac:dyDescent="0.2">
      <c r="J3995">
        <v>50000</v>
      </c>
      <c r="K3995" t="s">
        <v>8221</v>
      </c>
    </row>
    <row r="3996" spans="10:11" x14ac:dyDescent="0.2">
      <c r="J3996">
        <v>2000</v>
      </c>
      <c r="K3996" t="s">
        <v>8221</v>
      </c>
    </row>
    <row r="3997" spans="10:11" x14ac:dyDescent="0.2">
      <c r="J3997">
        <v>200</v>
      </c>
      <c r="K3997" t="s">
        <v>8221</v>
      </c>
    </row>
    <row r="3998" spans="10:11" x14ac:dyDescent="0.2">
      <c r="J3998">
        <v>3000</v>
      </c>
      <c r="K3998" t="s">
        <v>8221</v>
      </c>
    </row>
    <row r="3999" spans="10:11" x14ac:dyDescent="0.2">
      <c r="J3999">
        <v>3000</v>
      </c>
      <c r="K3999" t="s">
        <v>8221</v>
      </c>
    </row>
    <row r="4000" spans="10:11" x14ac:dyDescent="0.2">
      <c r="J4000">
        <v>1250</v>
      </c>
      <c r="K4000" t="s">
        <v>8221</v>
      </c>
    </row>
    <row r="4001" spans="10:11" x14ac:dyDescent="0.2">
      <c r="J4001">
        <v>7000</v>
      </c>
      <c r="K4001" t="s">
        <v>8221</v>
      </c>
    </row>
    <row r="4002" spans="10:11" x14ac:dyDescent="0.2">
      <c r="J4002">
        <v>8000</v>
      </c>
      <c r="K4002" t="s">
        <v>8221</v>
      </c>
    </row>
    <row r="4003" spans="10:11" x14ac:dyDescent="0.2">
      <c r="J4003">
        <v>1200</v>
      </c>
      <c r="K4003" t="s">
        <v>8221</v>
      </c>
    </row>
    <row r="4004" spans="10:11" x14ac:dyDescent="0.2">
      <c r="J4004">
        <v>1250</v>
      </c>
      <c r="K4004" t="s">
        <v>8221</v>
      </c>
    </row>
    <row r="4005" spans="10:11" x14ac:dyDescent="0.2">
      <c r="J4005">
        <v>2000</v>
      </c>
      <c r="K4005" t="s">
        <v>8221</v>
      </c>
    </row>
    <row r="4006" spans="10:11" x14ac:dyDescent="0.2">
      <c r="J4006">
        <v>500</v>
      </c>
      <c r="K4006" t="s">
        <v>8221</v>
      </c>
    </row>
    <row r="4007" spans="10:11" x14ac:dyDescent="0.2">
      <c r="J4007">
        <v>3000</v>
      </c>
      <c r="K4007" t="s">
        <v>8221</v>
      </c>
    </row>
    <row r="4008" spans="10:11" x14ac:dyDescent="0.2">
      <c r="J4008">
        <v>30000</v>
      </c>
      <c r="K4008" t="s">
        <v>8221</v>
      </c>
    </row>
    <row r="4009" spans="10:11" x14ac:dyDescent="0.2">
      <c r="J4009">
        <v>2000</v>
      </c>
      <c r="K4009" t="s">
        <v>8221</v>
      </c>
    </row>
    <row r="4010" spans="10:11" x14ac:dyDescent="0.2">
      <c r="J4010">
        <v>1000</v>
      </c>
      <c r="K4010" t="s">
        <v>8221</v>
      </c>
    </row>
    <row r="4011" spans="10:11" x14ac:dyDescent="0.2">
      <c r="J4011">
        <v>1930</v>
      </c>
      <c r="K4011" t="s">
        <v>8221</v>
      </c>
    </row>
    <row r="4012" spans="10:11" x14ac:dyDescent="0.2">
      <c r="J4012">
        <v>7200</v>
      </c>
      <c r="K4012" t="s">
        <v>8221</v>
      </c>
    </row>
    <row r="4013" spans="10:11" x14ac:dyDescent="0.2">
      <c r="J4013">
        <v>250</v>
      </c>
      <c r="K4013" t="s">
        <v>8221</v>
      </c>
    </row>
    <row r="4014" spans="10:11" x14ac:dyDescent="0.2">
      <c r="J4014">
        <v>575</v>
      </c>
      <c r="K4014" t="s">
        <v>8221</v>
      </c>
    </row>
    <row r="4015" spans="10:11" x14ac:dyDescent="0.2">
      <c r="J4015">
        <v>2000</v>
      </c>
      <c r="K4015" t="s">
        <v>8221</v>
      </c>
    </row>
    <row r="4016" spans="10:11" x14ac:dyDescent="0.2">
      <c r="J4016">
        <v>9000</v>
      </c>
      <c r="K4016" t="s">
        <v>8221</v>
      </c>
    </row>
    <row r="4017" spans="10:11" x14ac:dyDescent="0.2">
      <c r="J4017">
        <v>7000</v>
      </c>
      <c r="K4017" t="s">
        <v>8221</v>
      </c>
    </row>
    <row r="4018" spans="10:11" x14ac:dyDescent="0.2">
      <c r="J4018">
        <v>500</v>
      </c>
      <c r="K4018" t="s">
        <v>8221</v>
      </c>
    </row>
    <row r="4019" spans="10:11" x14ac:dyDescent="0.2">
      <c r="J4019">
        <v>10000</v>
      </c>
      <c r="K4019" t="s">
        <v>8221</v>
      </c>
    </row>
    <row r="4020" spans="10:11" x14ac:dyDescent="0.2">
      <c r="J4020">
        <v>1500</v>
      </c>
      <c r="K4020" t="s">
        <v>8221</v>
      </c>
    </row>
    <row r="4021" spans="10:11" x14ac:dyDescent="0.2">
      <c r="J4021">
        <v>3500</v>
      </c>
      <c r="K4021" t="s">
        <v>8221</v>
      </c>
    </row>
    <row r="4022" spans="10:11" x14ac:dyDescent="0.2">
      <c r="J4022">
        <v>600</v>
      </c>
      <c r="K4022" t="s">
        <v>8221</v>
      </c>
    </row>
    <row r="4023" spans="10:11" x14ac:dyDescent="0.2">
      <c r="J4023">
        <v>15000</v>
      </c>
      <c r="K4023" t="s">
        <v>8221</v>
      </c>
    </row>
    <row r="4024" spans="10:11" x14ac:dyDescent="0.2">
      <c r="J4024">
        <v>18000</v>
      </c>
      <c r="K4024" t="s">
        <v>8221</v>
      </c>
    </row>
    <row r="4025" spans="10:11" x14ac:dyDescent="0.2">
      <c r="J4025">
        <v>7000</v>
      </c>
      <c r="K4025" t="s">
        <v>8221</v>
      </c>
    </row>
    <row r="4026" spans="10:11" x14ac:dyDescent="0.2">
      <c r="J4026">
        <v>800</v>
      </c>
      <c r="K4026" t="s">
        <v>8221</v>
      </c>
    </row>
    <row r="4027" spans="10:11" x14ac:dyDescent="0.2">
      <c r="J4027">
        <v>5000</v>
      </c>
      <c r="K4027" t="s">
        <v>8221</v>
      </c>
    </row>
    <row r="4028" spans="10:11" x14ac:dyDescent="0.2">
      <c r="J4028">
        <v>4000</v>
      </c>
      <c r="K4028" t="s">
        <v>8221</v>
      </c>
    </row>
    <row r="4029" spans="10:11" x14ac:dyDescent="0.2">
      <c r="J4029">
        <v>3000</v>
      </c>
      <c r="K4029" t="s">
        <v>8221</v>
      </c>
    </row>
    <row r="4030" spans="10:11" x14ac:dyDescent="0.2">
      <c r="J4030">
        <v>2000</v>
      </c>
      <c r="K4030" t="s">
        <v>8221</v>
      </c>
    </row>
    <row r="4031" spans="10:11" x14ac:dyDescent="0.2">
      <c r="J4031">
        <v>20000</v>
      </c>
      <c r="K4031" t="s">
        <v>8221</v>
      </c>
    </row>
    <row r="4032" spans="10:11" x14ac:dyDescent="0.2">
      <c r="J4032">
        <v>2500</v>
      </c>
      <c r="K4032" t="s">
        <v>8221</v>
      </c>
    </row>
    <row r="4033" spans="10:11" x14ac:dyDescent="0.2">
      <c r="J4033">
        <v>5000</v>
      </c>
      <c r="K4033" t="s">
        <v>8221</v>
      </c>
    </row>
    <row r="4034" spans="10:11" x14ac:dyDescent="0.2">
      <c r="J4034">
        <v>6048</v>
      </c>
      <c r="K4034" t="s">
        <v>8221</v>
      </c>
    </row>
    <row r="4035" spans="10:11" x14ac:dyDescent="0.2">
      <c r="J4035">
        <v>23900</v>
      </c>
      <c r="K4035" t="s">
        <v>8221</v>
      </c>
    </row>
    <row r="4036" spans="10:11" x14ac:dyDescent="0.2">
      <c r="J4036">
        <v>13500</v>
      </c>
      <c r="K4036" t="s">
        <v>8221</v>
      </c>
    </row>
    <row r="4037" spans="10:11" x14ac:dyDescent="0.2">
      <c r="J4037">
        <v>10000</v>
      </c>
      <c r="K4037" t="s">
        <v>8221</v>
      </c>
    </row>
    <row r="4038" spans="10:11" x14ac:dyDescent="0.2">
      <c r="J4038">
        <v>6000</v>
      </c>
      <c r="K4038" t="s">
        <v>8221</v>
      </c>
    </row>
    <row r="4039" spans="10:11" x14ac:dyDescent="0.2">
      <c r="J4039">
        <v>700</v>
      </c>
      <c r="K4039" t="s">
        <v>8221</v>
      </c>
    </row>
    <row r="4040" spans="10:11" x14ac:dyDescent="0.2">
      <c r="J4040">
        <v>2500</v>
      </c>
      <c r="K4040" t="s">
        <v>8221</v>
      </c>
    </row>
    <row r="4041" spans="10:11" x14ac:dyDescent="0.2">
      <c r="J4041">
        <v>500</v>
      </c>
      <c r="K4041" t="s">
        <v>8221</v>
      </c>
    </row>
    <row r="4042" spans="10:11" x14ac:dyDescent="0.2">
      <c r="J4042">
        <v>8000</v>
      </c>
      <c r="K4042" t="s">
        <v>8221</v>
      </c>
    </row>
    <row r="4043" spans="10:11" x14ac:dyDescent="0.2">
      <c r="J4043">
        <v>5000</v>
      </c>
      <c r="K4043" t="s">
        <v>8221</v>
      </c>
    </row>
    <row r="4044" spans="10:11" x14ac:dyDescent="0.2">
      <c r="J4044">
        <v>10000</v>
      </c>
      <c r="K4044" t="s">
        <v>8221</v>
      </c>
    </row>
    <row r="4045" spans="10:11" x14ac:dyDescent="0.2">
      <c r="J4045">
        <v>300</v>
      </c>
      <c r="K4045" t="s">
        <v>8221</v>
      </c>
    </row>
    <row r="4046" spans="10:11" x14ac:dyDescent="0.2">
      <c r="J4046">
        <v>600</v>
      </c>
      <c r="K4046" t="s">
        <v>8221</v>
      </c>
    </row>
    <row r="4047" spans="10:11" x14ac:dyDescent="0.2">
      <c r="J4047">
        <v>5000</v>
      </c>
      <c r="K4047" t="s">
        <v>8221</v>
      </c>
    </row>
    <row r="4048" spans="10:11" x14ac:dyDescent="0.2">
      <c r="J4048">
        <v>5600</v>
      </c>
      <c r="K4048" t="s">
        <v>8221</v>
      </c>
    </row>
    <row r="4049" spans="10:11" x14ac:dyDescent="0.2">
      <c r="J4049">
        <v>5000</v>
      </c>
      <c r="K4049" t="s">
        <v>8221</v>
      </c>
    </row>
    <row r="4050" spans="10:11" x14ac:dyDescent="0.2">
      <c r="J4050">
        <v>17000</v>
      </c>
      <c r="K4050" t="s">
        <v>8221</v>
      </c>
    </row>
    <row r="4051" spans="10:11" x14ac:dyDescent="0.2">
      <c r="J4051">
        <v>20000</v>
      </c>
      <c r="K4051" t="s">
        <v>8221</v>
      </c>
    </row>
    <row r="4052" spans="10:11" x14ac:dyDescent="0.2">
      <c r="J4052">
        <v>1500</v>
      </c>
      <c r="K4052" t="s">
        <v>8221</v>
      </c>
    </row>
    <row r="4053" spans="10:11" x14ac:dyDescent="0.2">
      <c r="J4053">
        <v>500</v>
      </c>
      <c r="K4053" t="s">
        <v>8221</v>
      </c>
    </row>
    <row r="4054" spans="10:11" x14ac:dyDescent="0.2">
      <c r="J4054">
        <v>3000</v>
      </c>
      <c r="K4054" t="s">
        <v>8221</v>
      </c>
    </row>
    <row r="4055" spans="10:11" x14ac:dyDescent="0.2">
      <c r="J4055">
        <v>500</v>
      </c>
      <c r="K4055" t="s">
        <v>8221</v>
      </c>
    </row>
    <row r="4056" spans="10:11" x14ac:dyDescent="0.2">
      <c r="J4056">
        <v>8880</v>
      </c>
      <c r="K4056" t="s">
        <v>8221</v>
      </c>
    </row>
    <row r="4057" spans="10:11" x14ac:dyDescent="0.2">
      <c r="J4057">
        <v>5000</v>
      </c>
      <c r="K4057" t="s">
        <v>8221</v>
      </c>
    </row>
    <row r="4058" spans="10:11" x14ac:dyDescent="0.2">
      <c r="J4058">
        <v>1500</v>
      </c>
      <c r="K4058" t="s">
        <v>8221</v>
      </c>
    </row>
    <row r="4059" spans="10:11" x14ac:dyDescent="0.2">
      <c r="J4059">
        <v>3500</v>
      </c>
      <c r="K4059" t="s">
        <v>8221</v>
      </c>
    </row>
    <row r="4060" spans="10:11" x14ac:dyDescent="0.2">
      <c r="J4060">
        <v>3750</v>
      </c>
      <c r="K4060" t="s">
        <v>8221</v>
      </c>
    </row>
    <row r="4061" spans="10:11" x14ac:dyDescent="0.2">
      <c r="J4061">
        <v>10000</v>
      </c>
      <c r="K4061" t="s">
        <v>8221</v>
      </c>
    </row>
    <row r="4062" spans="10:11" x14ac:dyDescent="0.2">
      <c r="J4062">
        <v>10000</v>
      </c>
      <c r="K4062" t="s">
        <v>8221</v>
      </c>
    </row>
    <row r="4063" spans="10:11" x14ac:dyDescent="0.2">
      <c r="J4063">
        <v>525</v>
      </c>
      <c r="K4063" t="s">
        <v>8221</v>
      </c>
    </row>
    <row r="4064" spans="10:11" x14ac:dyDescent="0.2">
      <c r="J4064">
        <v>20000</v>
      </c>
      <c r="K4064" t="s">
        <v>8221</v>
      </c>
    </row>
    <row r="4065" spans="10:11" x14ac:dyDescent="0.2">
      <c r="J4065">
        <v>9500</v>
      </c>
      <c r="K4065" t="s">
        <v>8221</v>
      </c>
    </row>
    <row r="4066" spans="10:11" x14ac:dyDescent="0.2">
      <c r="J4066">
        <v>2000</v>
      </c>
      <c r="K4066" t="s">
        <v>8221</v>
      </c>
    </row>
    <row r="4067" spans="10:11" x14ac:dyDescent="0.2">
      <c r="J4067">
        <v>4000</v>
      </c>
      <c r="K4067" t="s">
        <v>8221</v>
      </c>
    </row>
    <row r="4068" spans="10:11" x14ac:dyDescent="0.2">
      <c r="J4068">
        <v>15000</v>
      </c>
      <c r="K4068" t="s">
        <v>8221</v>
      </c>
    </row>
    <row r="4069" spans="10:11" x14ac:dyDescent="0.2">
      <c r="J4069">
        <v>5000</v>
      </c>
      <c r="K4069" t="s">
        <v>8221</v>
      </c>
    </row>
    <row r="4070" spans="10:11" x14ac:dyDescent="0.2">
      <c r="J4070">
        <v>3495</v>
      </c>
      <c r="K4070" t="s">
        <v>8221</v>
      </c>
    </row>
    <row r="4071" spans="10:11" x14ac:dyDescent="0.2">
      <c r="J4071">
        <v>1250</v>
      </c>
      <c r="K4071" t="s">
        <v>8221</v>
      </c>
    </row>
    <row r="4072" spans="10:11" x14ac:dyDescent="0.2">
      <c r="J4072">
        <v>1000</v>
      </c>
      <c r="K4072" t="s">
        <v>8221</v>
      </c>
    </row>
    <row r="4073" spans="10:11" x14ac:dyDescent="0.2">
      <c r="J4073">
        <v>20000</v>
      </c>
      <c r="K4073" t="s">
        <v>8221</v>
      </c>
    </row>
    <row r="4074" spans="10:11" x14ac:dyDescent="0.2">
      <c r="J4074">
        <v>1000</v>
      </c>
      <c r="K4074" t="s">
        <v>8221</v>
      </c>
    </row>
    <row r="4075" spans="10:11" x14ac:dyDescent="0.2">
      <c r="J4075">
        <v>3500</v>
      </c>
      <c r="K4075" t="s">
        <v>8221</v>
      </c>
    </row>
    <row r="4076" spans="10:11" x14ac:dyDescent="0.2">
      <c r="J4076">
        <v>2750</v>
      </c>
      <c r="K4076" t="s">
        <v>8221</v>
      </c>
    </row>
    <row r="4077" spans="10:11" x14ac:dyDescent="0.2">
      <c r="J4077">
        <v>2000</v>
      </c>
      <c r="K4077" t="s">
        <v>8221</v>
      </c>
    </row>
    <row r="4078" spans="10:11" x14ac:dyDescent="0.2">
      <c r="J4078">
        <v>700</v>
      </c>
      <c r="K4078" t="s">
        <v>8221</v>
      </c>
    </row>
    <row r="4079" spans="10:11" x14ac:dyDescent="0.2">
      <c r="J4079">
        <v>15000</v>
      </c>
      <c r="K4079" t="s">
        <v>8221</v>
      </c>
    </row>
    <row r="4080" spans="10:11" x14ac:dyDescent="0.2">
      <c r="J4080">
        <v>250</v>
      </c>
      <c r="K4080" t="s">
        <v>8221</v>
      </c>
    </row>
    <row r="4081" spans="10:11" x14ac:dyDescent="0.2">
      <c r="J4081">
        <v>3000</v>
      </c>
      <c r="K4081" t="s">
        <v>8221</v>
      </c>
    </row>
    <row r="4082" spans="10:11" x14ac:dyDescent="0.2">
      <c r="J4082">
        <v>3000</v>
      </c>
      <c r="K4082" t="s">
        <v>8221</v>
      </c>
    </row>
    <row r="4083" spans="10:11" x14ac:dyDescent="0.2">
      <c r="J4083">
        <v>2224</v>
      </c>
      <c r="K4083" t="s">
        <v>8221</v>
      </c>
    </row>
    <row r="4084" spans="10:11" x14ac:dyDescent="0.2">
      <c r="J4084">
        <v>150</v>
      </c>
      <c r="K4084" t="s">
        <v>8221</v>
      </c>
    </row>
    <row r="4085" spans="10:11" x14ac:dyDescent="0.2">
      <c r="J4085">
        <v>3500</v>
      </c>
      <c r="K4085" t="s">
        <v>8221</v>
      </c>
    </row>
    <row r="4086" spans="10:11" x14ac:dyDescent="0.2">
      <c r="J4086">
        <v>3000</v>
      </c>
      <c r="K4086" t="s">
        <v>8221</v>
      </c>
    </row>
    <row r="4087" spans="10:11" x14ac:dyDescent="0.2">
      <c r="J4087">
        <v>3500</v>
      </c>
      <c r="K4087" t="s">
        <v>8221</v>
      </c>
    </row>
    <row r="4088" spans="10:11" x14ac:dyDescent="0.2">
      <c r="J4088">
        <v>1000</v>
      </c>
      <c r="K4088" t="s">
        <v>8221</v>
      </c>
    </row>
    <row r="4089" spans="10:11" x14ac:dyDescent="0.2">
      <c r="J4089">
        <v>9600</v>
      </c>
      <c r="K4089" t="s">
        <v>8221</v>
      </c>
    </row>
    <row r="4090" spans="10:11" x14ac:dyDescent="0.2">
      <c r="J4090">
        <v>2000</v>
      </c>
      <c r="K4090" t="s">
        <v>8221</v>
      </c>
    </row>
    <row r="4091" spans="10:11" x14ac:dyDescent="0.2">
      <c r="J4091">
        <v>5000</v>
      </c>
      <c r="K4091" t="s">
        <v>8221</v>
      </c>
    </row>
    <row r="4092" spans="10:11" x14ac:dyDescent="0.2">
      <c r="J4092">
        <v>1000</v>
      </c>
      <c r="K4092" t="s">
        <v>8221</v>
      </c>
    </row>
    <row r="4093" spans="10:11" x14ac:dyDescent="0.2">
      <c r="J4093">
        <v>1600</v>
      </c>
      <c r="K4093" t="s">
        <v>8221</v>
      </c>
    </row>
    <row r="4094" spans="10:11" x14ac:dyDescent="0.2">
      <c r="J4094">
        <v>110000</v>
      </c>
      <c r="K4094" t="s">
        <v>8221</v>
      </c>
    </row>
    <row r="4095" spans="10:11" x14ac:dyDescent="0.2">
      <c r="J4095">
        <v>2500</v>
      </c>
      <c r="K4095" t="s">
        <v>8221</v>
      </c>
    </row>
    <row r="4096" spans="10:11" x14ac:dyDescent="0.2">
      <c r="J4096">
        <v>2000</v>
      </c>
      <c r="K4096" t="s">
        <v>8221</v>
      </c>
    </row>
    <row r="4097" spans="10:11" x14ac:dyDescent="0.2">
      <c r="J4097">
        <v>30000</v>
      </c>
      <c r="K4097" t="s">
        <v>8221</v>
      </c>
    </row>
    <row r="4098" spans="10:11" x14ac:dyDescent="0.2">
      <c r="J4098">
        <v>3500</v>
      </c>
      <c r="K4098" t="s">
        <v>8221</v>
      </c>
    </row>
    <row r="4099" spans="10:11" x14ac:dyDescent="0.2">
      <c r="J4099">
        <v>10000</v>
      </c>
      <c r="K4099" t="s">
        <v>8221</v>
      </c>
    </row>
    <row r="4100" spans="10:11" x14ac:dyDescent="0.2">
      <c r="J4100">
        <v>75000</v>
      </c>
      <c r="K4100" t="s">
        <v>8221</v>
      </c>
    </row>
    <row r="4101" spans="10:11" x14ac:dyDescent="0.2">
      <c r="J4101">
        <v>4500</v>
      </c>
      <c r="K4101" t="s">
        <v>8221</v>
      </c>
    </row>
    <row r="4102" spans="10:11" x14ac:dyDescent="0.2">
      <c r="J4102">
        <v>270</v>
      </c>
      <c r="K4102" t="s">
        <v>8221</v>
      </c>
    </row>
    <row r="4103" spans="10:11" x14ac:dyDescent="0.2">
      <c r="J4103">
        <v>600</v>
      </c>
      <c r="K4103" t="s">
        <v>8221</v>
      </c>
    </row>
    <row r="4104" spans="10:11" x14ac:dyDescent="0.2">
      <c r="J4104">
        <v>500</v>
      </c>
      <c r="K4104" t="s">
        <v>8221</v>
      </c>
    </row>
    <row r="4105" spans="10:11" x14ac:dyDescent="0.2">
      <c r="J4105">
        <v>1000</v>
      </c>
      <c r="K4105" t="s">
        <v>8221</v>
      </c>
    </row>
    <row r="4106" spans="10:11" x14ac:dyDescent="0.2">
      <c r="J4106">
        <v>3000</v>
      </c>
      <c r="K4106" t="s">
        <v>8221</v>
      </c>
    </row>
    <row r="4107" spans="10:11" x14ac:dyDescent="0.2">
      <c r="J4107">
        <v>33000</v>
      </c>
      <c r="K4107" t="s">
        <v>8221</v>
      </c>
    </row>
    <row r="4108" spans="10:11" x14ac:dyDescent="0.2">
      <c r="J4108">
        <v>5000</v>
      </c>
      <c r="K4108" t="s">
        <v>8221</v>
      </c>
    </row>
    <row r="4109" spans="10:11" x14ac:dyDescent="0.2">
      <c r="J4109">
        <v>2000</v>
      </c>
      <c r="K4109" t="s">
        <v>8221</v>
      </c>
    </row>
    <row r="4110" spans="10:11" x14ac:dyDescent="0.2">
      <c r="J4110">
        <v>3000</v>
      </c>
      <c r="K4110" t="s">
        <v>8221</v>
      </c>
    </row>
    <row r="4111" spans="10:11" x14ac:dyDescent="0.2">
      <c r="J4111">
        <v>500</v>
      </c>
      <c r="K4111" t="s">
        <v>8221</v>
      </c>
    </row>
    <row r="4112" spans="10:11" x14ac:dyDescent="0.2">
      <c r="J4112">
        <v>300</v>
      </c>
      <c r="K4112" t="s">
        <v>8221</v>
      </c>
    </row>
    <row r="4113" spans="10:11" x14ac:dyDescent="0.2">
      <c r="J4113">
        <v>3000</v>
      </c>
      <c r="K4113" t="s">
        <v>8221</v>
      </c>
    </row>
    <row r="4114" spans="10:11" x14ac:dyDescent="0.2">
      <c r="J4114">
        <v>2500</v>
      </c>
      <c r="K4114" t="s">
        <v>8221</v>
      </c>
    </row>
    <row r="4115" spans="10:11" x14ac:dyDescent="0.2">
      <c r="J4115">
        <v>1500</v>
      </c>
      <c r="K4115" t="s">
        <v>8221</v>
      </c>
    </row>
  </sheetData>
  <conditionalFormatting sqref="K1:K1048576">
    <cfRule type="containsText" dxfId="7" priority="1" operator="containsText" text="live">
      <formula>NOT(ISERROR(SEARCH("live",K1)))</formula>
    </cfRule>
    <cfRule type="containsText" dxfId="6" priority="2" operator="containsText" text="live">
      <formula>NOT(ISERROR(SEARCH("live",K1)))</formula>
    </cfRule>
    <cfRule type="containsText" dxfId="5" priority="3" operator="containsText" text="canceled">
      <formula>NOT(ISERROR(SEARCH("canceled",K1)))</formula>
    </cfRule>
    <cfRule type="containsText" dxfId="4" priority="4" operator="containsText" text="cancelled">
      <formula>NOT(ISERROR(SEARCH("cancelled",K1)))</formula>
    </cfRule>
    <cfRule type="containsText" dxfId="3" priority="5" operator="containsText" text="Live">
      <formula>NOT(ISERROR(SEARCH("Live",K1)))</formula>
    </cfRule>
    <cfRule type="containsText" dxfId="2" priority="6" operator="containsText" text="Cancelled">
      <formula>NOT(ISERROR(SEARCH("Cancelled",K1)))</formula>
    </cfRule>
    <cfRule type="containsText" dxfId="1" priority="7" operator="containsText" text="Failed">
      <formula>NOT(ISERROR(SEARCH("Failed",K1)))</formula>
    </cfRule>
    <cfRule type="containsText" dxfId="0" priority="8" operator="containsText" text="Successful">
      <formula>NOT(ISERROR(SEARCH("Successful",K1)))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Stacked Column 1</vt:lpstr>
      <vt:lpstr>Stacked Column 2</vt:lpstr>
      <vt:lpstr>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2018-09-28T18:47:05Z</dcterms:modified>
</cp:coreProperties>
</file>