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A21FBAC0-CFB1-42E6-9A2C-3ECC81DB3B2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8-1" sheetId="3" r:id="rId1"/>
    <sheet name="8-2" sheetId="1" r:id="rId2"/>
    <sheet name="8-3" sheetId="2" r:id="rId3"/>
    <sheet name="8-4" sheetId="5" r:id="rId4"/>
    <sheet name="ЗАДАНИЕ" sheetId="6" r:id="rId5"/>
    <sheet name="Дети и стаж" sheetId="7" state="hidden" r:id="rId6"/>
    <sheet name="Дети и стаж (2)" sheetId="9" state="hidden" r:id="rId7"/>
    <sheet name="ЗАДАНИЕ (3)" sheetId="8" state="hidden" r:id="rId8"/>
  </sheets>
  <definedNames>
    <definedName name="_xlnm._FilterDatabase" localSheetId="0" hidden="1">'8-1'!$A$1:$C$17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" i="3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2" i="9"/>
  <c r="D2" i="7" l="1"/>
  <c r="I2" i="1" l="1"/>
</calcChain>
</file>

<file path=xl/sharedStrings.xml><?xml version="1.0" encoding="utf-8"?>
<sst xmlns="http://schemas.openxmlformats.org/spreadsheetml/2006/main" count="220" uniqueCount="64">
  <si>
    <t>ФИО</t>
  </si>
  <si>
    <t>Стаж</t>
  </si>
  <si>
    <t>Бутылкин Максим Павлович</t>
  </si>
  <si>
    <t>Великий Денис Валерьевич</t>
  </si>
  <si>
    <t>Двухличная Любовь Сергеевна</t>
  </si>
  <si>
    <t>Жуликов Максим Иванович</t>
  </si>
  <si>
    <t>Земляной Анна Равильевна</t>
  </si>
  <si>
    <t>Зюзюков Юлия Александровна</t>
  </si>
  <si>
    <t>Кустикова Софья Руслановна</t>
  </si>
  <si>
    <t>Малоедова Анастасия Валерьевна</t>
  </si>
  <si>
    <t>Окорочков Андрей Валерьевич</t>
  </si>
  <si>
    <t>Скородумов Николай Алексеевич</t>
  </si>
  <si>
    <t>Тещина Елена Викторовна</t>
  </si>
  <si>
    <t>Уточкин Александр Николаевич</t>
  </si>
  <si>
    <t>Чириков Кирилл Александрович</t>
  </si>
  <si>
    <t>Оклад</t>
  </si>
  <si>
    <t>Выполнение плана</t>
  </si>
  <si>
    <t>Премия</t>
  </si>
  <si>
    <t>Уровень квалификации</t>
  </si>
  <si>
    <t>первый</t>
  </si>
  <si>
    <t>высший</t>
  </si>
  <si>
    <t>средний</t>
  </si>
  <si>
    <t>Доплата за квалификацию</t>
  </si>
  <si>
    <t>План</t>
  </si>
  <si>
    <t>Факт</t>
  </si>
  <si>
    <t>Великий Иван Витальевич</t>
  </si>
  <si>
    <t>Сумма премий</t>
  </si>
  <si>
    <t>Лентяев Алик Минегаянович</t>
  </si>
  <si>
    <t>Мерзляков Руслан Эскендерович</t>
  </si>
  <si>
    <t>Бутылкин М.П.</t>
  </si>
  <si>
    <t>Великий И.В.</t>
  </si>
  <si>
    <t>Двухличная Л.С.</t>
  </si>
  <si>
    <t>Жуликов М.И.</t>
  </si>
  <si>
    <t>Земляной А.Р.</t>
  </si>
  <si>
    <t>Зюзюков Ю.А.</t>
  </si>
  <si>
    <t>Кустикова С.Р.</t>
  </si>
  <si>
    <t>Лентяев А.М.</t>
  </si>
  <si>
    <t>Малоедова А.В.</t>
  </si>
  <si>
    <t>Мерзляков Р.Э.</t>
  </si>
  <si>
    <t>Окорочков А.В.</t>
  </si>
  <si>
    <t>Скородумов Н.А.</t>
  </si>
  <si>
    <t>Тещина Е.В.</t>
  </si>
  <si>
    <t>Уточкин А.Н.</t>
  </si>
  <si>
    <t>Чириков К.А.</t>
  </si>
  <si>
    <t>Великий Д.В.</t>
  </si>
  <si>
    <t>Образование</t>
  </si>
  <si>
    <t>Количество детей</t>
  </si>
  <si>
    <t>высшее</t>
  </si>
  <si>
    <t>среднее</t>
  </si>
  <si>
    <t>ср.спец.</t>
  </si>
  <si>
    <t>Скорость</t>
  </si>
  <si>
    <t>город</t>
  </si>
  <si>
    <t>загород</t>
  </si>
  <si>
    <t>Премия 1000 за каждого ребёнка</t>
  </si>
  <si>
    <t xml:space="preserve">Если детей больше 3 и стаж больше 1 - премия </t>
  </si>
  <si>
    <t>Если детей больше 3 10 000 р</t>
  </si>
  <si>
    <t>Доплата за детей</t>
  </si>
  <si>
    <t>Доплата за образование</t>
  </si>
  <si>
    <t>Если высшее, то коэф. 1,5</t>
  </si>
  <si>
    <t>среднее 1,2</t>
  </si>
  <si>
    <t>вс</t>
  </si>
  <si>
    <t>Многодетный ?</t>
  </si>
  <si>
    <t>где ехал</t>
  </si>
  <si>
    <t>штраф?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</si>
</sst>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_р_._-;\-* #,##0_р_._-;_-* &quot;-&quot;??_р_._-;_-@_-"/>
    <numFmt numFmtId="166" formatCode="0&quot; км/ч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color theme="1"/>
      <name val="Tahoma"/>
      <family val="2"/>
      <charset val="204"/>
    </font>
    <font>
      <sz val="11"/>
      <name val="Arial"/>
      <family val="2"/>
      <charset val="204"/>
    </font>
    <font>
      <b/>
      <sz val="11"/>
      <color rgb="FF00B05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5" fillId="0" borderId="0" xfId="1" applyNumberFormat="1" applyFont="1"/>
    <xf numFmtId="165" fontId="1" fillId="0" borderId="2" xfId="1" applyNumberFormat="1" applyFont="1" applyBorder="1"/>
    <xf numFmtId="9" fontId="4" fillId="3" borderId="2" xfId="2" applyFont="1" applyFill="1" applyBorder="1" applyAlignment="1">
      <alignment horizontal="center" vertical="center" wrapText="1"/>
    </xf>
    <xf numFmtId="9" fontId="5" fillId="0" borderId="0" xfId="2" applyFont="1"/>
    <xf numFmtId="165" fontId="5" fillId="0" borderId="0" xfId="1" applyNumberFormat="1" applyFont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0" fontId="6" fillId="0" borderId="3" xfId="0" quotePrefix="1" applyFont="1" applyBorder="1" applyAlignment="1">
      <alignment horizontal="left" vertical="center"/>
    </xf>
    <xf numFmtId="9" fontId="6" fillId="0" borderId="3" xfId="2" quotePrefix="1" applyFont="1" applyBorder="1" applyAlignment="1">
      <alignment horizontal="center" vertical="center"/>
    </xf>
    <xf numFmtId="165" fontId="1" fillId="0" borderId="2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3" xfId="0" quotePrefix="1" applyFont="1" applyFill="1" applyBorder="1" applyAlignment="1">
      <alignment horizontal="left" vertical="center"/>
    </xf>
    <xf numFmtId="9" fontId="4" fillId="4" borderId="3" xfId="2" quotePrefix="1" applyFont="1" applyFill="1" applyBorder="1" applyAlignment="1">
      <alignment horizontal="center" vertical="center"/>
    </xf>
    <xf numFmtId="165" fontId="6" fillId="0" borderId="3" xfId="1" quotePrefix="1" applyNumberFormat="1" applyFont="1" applyFill="1" applyBorder="1" applyAlignment="1">
      <alignment horizontal="center" vertical="center"/>
    </xf>
    <xf numFmtId="9" fontId="1" fillId="0" borderId="2" xfId="2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165" fontId="6" fillId="0" borderId="3" xfId="1" quotePrefix="1" applyNumberFormat="1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66" fontId="6" fillId="0" borderId="3" xfId="2" quotePrefix="1" applyNumberFormat="1" applyFont="1" applyBorder="1" applyAlignment="1">
      <alignment horizontal="center" vertical="center"/>
    </xf>
    <xf numFmtId="0" fontId="6" fillId="0" borderId="3" xfId="2" quotePrefix="1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166" fontId="6" fillId="0" borderId="0" xfId="2" applyNumberFormat="1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">
    <dxf>
      <fill>
        <patternFill>
          <bgColor theme="6" tint="0.39994506668294322"/>
        </patternFill>
      </fill>
    </dxf>
    <dxf>
      <font>
        <b/>
        <i val="0"/>
      </font>
      <fill>
        <patternFill>
          <bgColor rgb="FFCFDEA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FF99"/>
      <color rgb="FFCFDE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14655</xdr:colOff>
      <xdr:row>0</xdr:row>
      <xdr:rowOff>344366</xdr:rowOff>
    </xdr:from>
    <xdr:to>
      <xdr:col>7</xdr:col>
      <xdr:colOff>534865</xdr:colOff>
      <xdr:row>13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50674" y="344366"/>
          <a:ext cx="2307979" cy="22127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ачислите в столбце С премию 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3 000 р.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сотрудникам, которые выполнили план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более чем на 90%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змените формулу таким образом, чтобы сотрудники, выполнившие план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на 90% 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также попали в число премируемых.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15985</xdr:colOff>
      <xdr:row>15</xdr:row>
      <xdr:rowOff>14654</xdr:rowOff>
    </xdr:from>
    <xdr:to>
      <xdr:col>14</xdr:col>
      <xdr:colOff>203820</xdr:colOff>
      <xdr:row>22</xdr:row>
      <xdr:rowOff>83926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507889" y="2938096"/>
          <a:ext cx="4232296" cy="13514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6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ачислите в столбце </a:t>
          </a:r>
          <a:r>
            <a:rPr lang="en-US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премию в размере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10 </a:t>
          </a:r>
          <a:r>
            <a:rPr lang="en-US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000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р.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сотрудникам, которые</a:t>
          </a:r>
          <a:r>
            <a:rPr lang="en-US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выполнили план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более чем на </a:t>
          </a:r>
          <a:r>
            <a:rPr lang="en-US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0%</a:t>
          </a:r>
          <a:endParaRPr lang="en-US" sz="1100" b="1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и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их стаж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превышает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 года</a:t>
          </a:r>
          <a:endParaRPr lang="ru-RU" sz="1100" b="1" baseline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Если условия не выполняются - </a:t>
          </a:r>
          <a:r>
            <a:rPr lang="en-US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000 р.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607469</xdr:colOff>
      <xdr:row>4</xdr:row>
      <xdr:rowOff>11989</xdr:rowOff>
    </xdr:from>
    <xdr:to>
      <xdr:col>12</xdr:col>
      <xdr:colOff>313724</xdr:colOff>
      <xdr:row>11</xdr:row>
      <xdr:rowOff>51288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205238" y="920527"/>
          <a:ext cx="2746928" cy="13215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Н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ачислите в столбце </a:t>
          </a:r>
          <a:r>
            <a:rPr lang="en-US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премию в размере </a:t>
          </a:r>
          <a:r>
            <a:rPr lang="en-US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000 </a:t>
          </a:r>
          <a:r>
            <a:rPr lang="ru-RU" sz="1100" b="1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сотрудникам, которые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имеют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первый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и </a:t>
          </a:r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высший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уровень квалификации.</a:t>
          </a:r>
          <a:endParaRPr lang="ru-RU" sz="1100" b="1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461596</xdr:colOff>
      <xdr:row>12</xdr:row>
      <xdr:rowOff>87923</xdr:rowOff>
    </xdr:from>
    <xdr:to>
      <xdr:col>3</xdr:col>
      <xdr:colOff>556177</xdr:colOff>
      <xdr:row>17</xdr:row>
      <xdr:rowOff>178511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61596" y="2461846"/>
          <a:ext cx="4226966" cy="100645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Р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ассчитайте % выполнения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месячного плана. Если на начало месяа план не был установлен, вывести в ячейке </a:t>
          </a:r>
        </a:p>
        <a:p>
          <a:pPr algn="l"/>
          <a:r>
            <a:rPr lang="ru-RU" sz="1100" b="1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"нет плана".</a:t>
          </a:r>
          <a:endParaRPr lang="ru-RU" sz="1100" b="1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19050</xdr:rowOff>
    </xdr:from>
    <xdr:to>
      <xdr:col>2</xdr:col>
      <xdr:colOff>942975</xdr:colOff>
      <xdr:row>19</xdr:row>
      <xdr:rowOff>9525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8600" y="2785441"/>
          <a:ext cx="2934114" cy="11666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О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пределить многодетная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семья сотрудника или нет, при условии, что многодетными считаются семьи, в которых 3 и более детей.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571500</xdr:colOff>
      <xdr:row>13</xdr:row>
      <xdr:rowOff>20293</xdr:rowOff>
    </xdr:from>
    <xdr:to>
      <xdr:col>7</xdr:col>
      <xdr:colOff>466727</xdr:colOff>
      <xdr:row>19</xdr:row>
      <xdr:rowOff>10768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878457" y="2786684"/>
          <a:ext cx="2818987" cy="11666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ЗАДАНИЕ</a:t>
          </a:r>
        </a:p>
        <a:p>
          <a:pPr algn="l"/>
          <a:endParaRPr lang="ru-RU" sz="1100" b="1">
            <a:solidFill>
              <a:srgbClr val="00206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ru-RU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</a:t>
          </a:r>
          <a:r>
            <a:rPr lang="ru-RU" sz="1100" b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сходя</a:t>
          </a:r>
          <a:r>
            <a:rPr lang="ru-RU" sz="1100" b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из ПДД (скорость движения в населённом пункте не должна превышать 60 км/ч и вне населенного пункта 90 км/ч), определите грозит ли штраф автомобилисту.</a:t>
          </a:r>
          <a:endParaRPr lang="ru-RU" sz="1100" b="1" baseline="0">
            <a:solidFill>
              <a:schemeClr val="tx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7"/>
  <sheetViews>
    <sheetView zoomScale="130" zoomScaleNormal="130" workbookViewId="0">
      <selection activeCell="C7" sqref="C7"/>
    </sheetView>
  </sheetViews>
  <sheetFormatPr defaultRowHeight="14.25" x14ac:dyDescent="0.2"/>
  <cols>
    <col min="1" max="1" width="35.85546875" style="4" bestFit="1" customWidth="1"/>
    <col min="2" max="2" width="16.140625" style="5" customWidth="1"/>
    <col min="3" max="3" width="17" style="4" customWidth="1"/>
    <col min="4" max="4" width="9.140625" style="4"/>
    <col min="5" max="5" width="24.42578125" style="4" customWidth="1"/>
    <col min="6" max="7" width="13.42578125" style="4" customWidth="1"/>
    <col min="8" max="16384" width="9.140625" style="4"/>
  </cols>
  <sheetData>
    <row r="1" spans="1:7" s="3" customFormat="1" ht="28.5" customHeight="1" x14ac:dyDescent="0.2">
      <c r="A1" s="1" t="s">
        <v>0</v>
      </c>
      <c r="B1" s="1" t="s">
        <v>16</v>
      </c>
      <c r="C1" s="2" t="s">
        <v>17</v>
      </c>
    </row>
    <row r="2" spans="1:7" ht="14.25" customHeight="1" x14ac:dyDescent="0.2">
      <c r="A2" s="14" t="s">
        <v>2</v>
      </c>
      <c r="B2" s="15">
        <v>0.89</v>
      </c>
      <c r="C2" s="16">
        <f t="shared" ref="C2:C3" si="0">IF($B2&gt;=90%,3000,0)</f>
        <v>0</v>
      </c>
      <c r="D2" s="17"/>
      <c r="E2" s="3"/>
      <c r="F2" s="3"/>
      <c r="G2" s="3"/>
    </row>
    <row r="3" spans="1:7" ht="14.25" customHeight="1" x14ac:dyDescent="0.2">
      <c r="A3" s="14" t="s">
        <v>3</v>
      </c>
      <c r="B3" s="15">
        <v>1.1399999999999999</v>
      </c>
      <c r="C3" s="16">
        <f t="shared" si="0"/>
        <v>3000</v>
      </c>
      <c r="D3" s="17"/>
      <c r="E3" s="3"/>
      <c r="F3" s="3"/>
      <c r="G3" s="3"/>
    </row>
    <row r="4" spans="1:7" ht="14.25" customHeight="1" x14ac:dyDescent="0.2">
      <c r="A4" s="18" t="s">
        <v>25</v>
      </c>
      <c r="B4" s="19">
        <v>0.9</v>
      </c>
      <c r="C4" s="16">
        <f>IF($B4&gt;=90%,3000,0)</f>
        <v>3000</v>
      </c>
      <c r="D4" s="17"/>
    </row>
    <row r="5" spans="1:7" ht="14.25" customHeight="1" x14ac:dyDescent="0.2">
      <c r="A5" s="14" t="s">
        <v>4</v>
      </c>
      <c r="B5" s="15">
        <v>1.25</v>
      </c>
      <c r="C5" s="16">
        <f t="shared" ref="C5:C17" si="1">IF($B5&gt;=90%,3000,0)</f>
        <v>3000</v>
      </c>
      <c r="D5" s="17"/>
    </row>
    <row r="6" spans="1:7" ht="14.25" customHeight="1" x14ac:dyDescent="0.2">
      <c r="A6" s="14" t="s">
        <v>5</v>
      </c>
      <c r="B6" s="15">
        <v>1.21</v>
      </c>
      <c r="C6" s="16">
        <f t="shared" si="1"/>
        <v>3000</v>
      </c>
      <c r="D6" s="17"/>
    </row>
    <row r="7" spans="1:7" ht="14.25" customHeight="1" x14ac:dyDescent="0.2">
      <c r="A7" s="14" t="s">
        <v>6</v>
      </c>
      <c r="B7" s="15">
        <v>0.49</v>
      </c>
      <c r="C7" s="16">
        <f t="shared" si="1"/>
        <v>0</v>
      </c>
      <c r="D7" s="17"/>
    </row>
    <row r="8" spans="1:7" ht="14.25" customHeight="1" x14ac:dyDescent="0.2">
      <c r="A8" s="14" t="s">
        <v>7</v>
      </c>
      <c r="B8" s="15">
        <v>1.25</v>
      </c>
      <c r="C8" s="16">
        <f t="shared" si="1"/>
        <v>3000</v>
      </c>
      <c r="D8" s="17"/>
    </row>
    <row r="9" spans="1:7" ht="14.25" customHeight="1" x14ac:dyDescent="0.2">
      <c r="A9" s="14" t="s">
        <v>8</v>
      </c>
      <c r="B9" s="15">
        <v>0.4</v>
      </c>
      <c r="C9" s="16">
        <f t="shared" si="1"/>
        <v>0</v>
      </c>
      <c r="D9" s="17"/>
    </row>
    <row r="10" spans="1:7" ht="14.25" customHeight="1" x14ac:dyDescent="0.2">
      <c r="A10" s="14" t="s">
        <v>27</v>
      </c>
      <c r="B10" s="15">
        <v>1.25</v>
      </c>
      <c r="C10" s="16">
        <f t="shared" si="1"/>
        <v>3000</v>
      </c>
      <c r="D10" s="17"/>
    </row>
    <row r="11" spans="1:7" ht="14.25" customHeight="1" x14ac:dyDescent="0.2">
      <c r="A11" s="14" t="s">
        <v>9</v>
      </c>
      <c r="B11" s="15">
        <v>0.67</v>
      </c>
      <c r="C11" s="16">
        <f t="shared" si="1"/>
        <v>0</v>
      </c>
      <c r="D11" s="17"/>
    </row>
    <row r="12" spans="1:7" ht="14.25" customHeight="1" x14ac:dyDescent="0.2">
      <c r="A12" s="14" t="s">
        <v>28</v>
      </c>
      <c r="B12" s="15">
        <v>1.05</v>
      </c>
      <c r="C12" s="16">
        <f t="shared" si="1"/>
        <v>3000</v>
      </c>
      <c r="D12" s="17"/>
    </row>
    <row r="13" spans="1:7" ht="14.25" customHeight="1" x14ac:dyDescent="0.2">
      <c r="A13" s="14" t="s">
        <v>10</v>
      </c>
      <c r="B13" s="15">
        <v>0.54</v>
      </c>
      <c r="C13" s="16">
        <f t="shared" si="1"/>
        <v>0</v>
      </c>
      <c r="D13" s="17"/>
    </row>
    <row r="14" spans="1:7" ht="14.25" customHeight="1" x14ac:dyDescent="0.2">
      <c r="A14" s="14" t="s">
        <v>11</v>
      </c>
      <c r="B14" s="15">
        <v>0.7</v>
      </c>
      <c r="C14" s="16">
        <f t="shared" si="1"/>
        <v>0</v>
      </c>
      <c r="D14" s="17"/>
    </row>
    <row r="15" spans="1:7" ht="14.25" customHeight="1" x14ac:dyDescent="0.2">
      <c r="A15" s="18" t="s">
        <v>12</v>
      </c>
      <c r="B15" s="19">
        <v>0.9</v>
      </c>
      <c r="C15" s="16">
        <f t="shared" si="1"/>
        <v>3000</v>
      </c>
      <c r="D15" s="17"/>
    </row>
    <row r="16" spans="1:7" ht="14.25" customHeight="1" x14ac:dyDescent="0.2">
      <c r="A16" s="14" t="s">
        <v>13</v>
      </c>
      <c r="B16" s="15">
        <v>0.4</v>
      </c>
      <c r="C16" s="16">
        <f t="shared" si="1"/>
        <v>0</v>
      </c>
      <c r="D16" s="17"/>
    </row>
    <row r="17" spans="1:4" ht="14.25" customHeight="1" x14ac:dyDescent="0.2">
      <c r="A17" s="14" t="s">
        <v>14</v>
      </c>
      <c r="B17" s="15">
        <v>0.97</v>
      </c>
      <c r="C17" s="16">
        <f t="shared" si="1"/>
        <v>3000</v>
      </c>
      <c r="D17" s="17"/>
    </row>
  </sheetData>
  <conditionalFormatting sqref="A2:C17">
    <cfRule type="expression" dxfId="1" priority="1">
      <formula>$B2=90%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17"/>
  <sheetViews>
    <sheetView zoomScale="130" zoomScaleNormal="130" workbookViewId="0">
      <selection activeCell="I2" sqref="I2"/>
    </sheetView>
  </sheetViews>
  <sheetFormatPr defaultRowHeight="14.25" x14ac:dyDescent="0.2"/>
  <cols>
    <col min="1" max="1" width="35.140625" style="4" customWidth="1"/>
    <col min="2" max="2" width="16.140625" style="5" customWidth="1"/>
    <col min="3" max="3" width="11.140625" style="5" customWidth="1"/>
    <col min="4" max="4" width="17" style="4" customWidth="1"/>
    <col min="5" max="7" width="9.140625" style="4"/>
    <col min="8" max="8" width="20.5703125" style="4" customWidth="1"/>
    <col min="9" max="9" width="12.28515625" style="4" customWidth="1"/>
    <col min="10" max="10" width="11.85546875" style="4" customWidth="1"/>
    <col min="11" max="16384" width="9.140625" style="4"/>
  </cols>
  <sheetData>
    <row r="1" spans="1:10" s="3" customFormat="1" ht="28.5" customHeight="1" x14ac:dyDescent="0.2">
      <c r="A1" s="1" t="s">
        <v>0</v>
      </c>
      <c r="B1" s="1" t="s">
        <v>16</v>
      </c>
      <c r="C1" s="1" t="s">
        <v>1</v>
      </c>
      <c r="D1" s="2" t="s">
        <v>17</v>
      </c>
    </row>
    <row r="2" spans="1:10" ht="14.25" customHeight="1" x14ac:dyDescent="0.25">
      <c r="A2" s="14" t="s">
        <v>2</v>
      </c>
      <c r="B2" s="15">
        <v>0.89</v>
      </c>
      <c r="C2" s="22">
        <v>2</v>
      </c>
      <c r="D2" s="8">
        <f>IF(AND($B2&gt;80%, $C2&gt;3),10000,5000)</f>
        <v>5000</v>
      </c>
      <c r="H2" s="2" t="s">
        <v>26</v>
      </c>
      <c r="I2" s="12">
        <f>SUM(D2:D17)</f>
        <v>110000</v>
      </c>
      <c r="J2" s="13">
        <v>21000</v>
      </c>
    </row>
    <row r="3" spans="1:10" ht="14.25" customHeight="1" x14ac:dyDescent="0.2">
      <c r="A3" s="14" t="s">
        <v>3</v>
      </c>
      <c r="B3" s="15">
        <v>1.1399999999999999</v>
      </c>
      <c r="C3" s="22">
        <v>5</v>
      </c>
      <c r="D3" s="8">
        <f t="shared" ref="D3:D17" si="0">IF(AND($B3&gt;80%, $C3&gt;3),10000,5000)</f>
        <v>10000</v>
      </c>
    </row>
    <row r="4" spans="1:10" ht="14.25" customHeight="1" x14ac:dyDescent="0.2">
      <c r="A4" s="14" t="s">
        <v>25</v>
      </c>
      <c r="B4" s="15">
        <v>0.9</v>
      </c>
      <c r="C4" s="22">
        <v>2</v>
      </c>
      <c r="D4" s="8">
        <f t="shared" si="0"/>
        <v>5000</v>
      </c>
    </row>
    <row r="5" spans="1:10" ht="14.25" customHeight="1" x14ac:dyDescent="0.2">
      <c r="A5" s="14" t="s">
        <v>4</v>
      </c>
      <c r="B5" s="15">
        <v>1.25</v>
      </c>
      <c r="C5" s="22">
        <v>5</v>
      </c>
      <c r="D5" s="8">
        <f t="shared" si="0"/>
        <v>10000</v>
      </c>
    </row>
    <row r="6" spans="1:10" ht="14.25" customHeight="1" x14ac:dyDescent="0.2">
      <c r="A6" s="14" t="s">
        <v>5</v>
      </c>
      <c r="B6" s="15">
        <v>1.21</v>
      </c>
      <c r="C6" s="22">
        <v>2</v>
      </c>
      <c r="D6" s="8">
        <f t="shared" si="0"/>
        <v>5000</v>
      </c>
    </row>
    <row r="7" spans="1:10" ht="14.25" customHeight="1" x14ac:dyDescent="0.2">
      <c r="A7" s="14" t="s">
        <v>6</v>
      </c>
      <c r="B7" s="15">
        <v>0.49</v>
      </c>
      <c r="C7" s="22">
        <v>1</v>
      </c>
      <c r="D7" s="8">
        <f t="shared" si="0"/>
        <v>5000</v>
      </c>
    </row>
    <row r="8" spans="1:10" ht="14.25" customHeight="1" x14ac:dyDescent="0.2">
      <c r="A8" s="14" t="s">
        <v>7</v>
      </c>
      <c r="B8" s="15">
        <v>0.86</v>
      </c>
      <c r="C8" s="22">
        <v>5</v>
      </c>
      <c r="D8" s="8">
        <f t="shared" si="0"/>
        <v>10000</v>
      </c>
    </row>
    <row r="9" spans="1:10" ht="14.25" customHeight="1" x14ac:dyDescent="0.2">
      <c r="A9" s="14" t="s">
        <v>8</v>
      </c>
      <c r="B9" s="15">
        <v>0.4</v>
      </c>
      <c r="C9" s="22">
        <v>5</v>
      </c>
      <c r="D9" s="8">
        <f t="shared" si="0"/>
        <v>5000</v>
      </c>
    </row>
    <row r="10" spans="1:10" ht="14.25" customHeight="1" x14ac:dyDescent="0.2">
      <c r="A10" s="14" t="s">
        <v>27</v>
      </c>
      <c r="B10" s="15">
        <v>1.25</v>
      </c>
      <c r="C10" s="22">
        <v>4</v>
      </c>
      <c r="D10" s="8">
        <f t="shared" si="0"/>
        <v>10000</v>
      </c>
    </row>
    <row r="11" spans="1:10" ht="14.25" customHeight="1" x14ac:dyDescent="0.2">
      <c r="A11" s="14" t="s">
        <v>9</v>
      </c>
      <c r="B11" s="15">
        <v>0.67</v>
      </c>
      <c r="C11" s="22">
        <v>0</v>
      </c>
      <c r="D11" s="8">
        <f t="shared" si="0"/>
        <v>5000</v>
      </c>
    </row>
    <row r="12" spans="1:10" ht="14.25" customHeight="1" x14ac:dyDescent="0.2">
      <c r="A12" s="14" t="s">
        <v>28</v>
      </c>
      <c r="B12" s="15">
        <v>1.05</v>
      </c>
      <c r="C12" s="22">
        <v>5</v>
      </c>
      <c r="D12" s="8">
        <f t="shared" si="0"/>
        <v>10000</v>
      </c>
    </row>
    <row r="13" spans="1:10" ht="14.25" customHeight="1" x14ac:dyDescent="0.2">
      <c r="A13" s="14" t="s">
        <v>10</v>
      </c>
      <c r="B13" s="15">
        <v>0.54</v>
      </c>
      <c r="C13" s="22">
        <v>5</v>
      </c>
      <c r="D13" s="8">
        <f t="shared" si="0"/>
        <v>5000</v>
      </c>
    </row>
    <row r="14" spans="1:10" ht="14.25" customHeight="1" x14ac:dyDescent="0.2">
      <c r="A14" s="14" t="s">
        <v>11</v>
      </c>
      <c r="B14" s="15">
        <v>0.7</v>
      </c>
      <c r="C14" s="22">
        <v>5</v>
      </c>
      <c r="D14" s="8">
        <f t="shared" si="0"/>
        <v>5000</v>
      </c>
    </row>
    <row r="15" spans="1:10" ht="14.25" customHeight="1" x14ac:dyDescent="0.2">
      <c r="A15" s="14" t="s">
        <v>12</v>
      </c>
      <c r="B15" s="15">
        <v>0.9</v>
      </c>
      <c r="C15" s="22">
        <v>0</v>
      </c>
      <c r="D15" s="8">
        <f t="shared" si="0"/>
        <v>5000</v>
      </c>
    </row>
    <row r="16" spans="1:10" ht="14.25" customHeight="1" x14ac:dyDescent="0.2">
      <c r="A16" s="14" t="s">
        <v>13</v>
      </c>
      <c r="B16" s="15">
        <v>0.4</v>
      </c>
      <c r="C16" s="22">
        <v>4</v>
      </c>
      <c r="D16" s="8">
        <f t="shared" si="0"/>
        <v>5000</v>
      </c>
    </row>
    <row r="17" spans="1:4" ht="14.25" customHeight="1" x14ac:dyDescent="0.2">
      <c r="A17" s="14" t="s">
        <v>14</v>
      </c>
      <c r="B17" s="15">
        <v>0.97</v>
      </c>
      <c r="C17" s="22">
        <v>4</v>
      </c>
      <c r="D17" s="8">
        <f t="shared" si="0"/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E17"/>
  <sheetViews>
    <sheetView tabSelected="1" zoomScale="130" zoomScaleNormal="130" workbookViewId="0">
      <selection activeCell="E5" sqref="E5"/>
    </sheetView>
  </sheetViews>
  <sheetFormatPr defaultRowHeight="14.25" x14ac:dyDescent="0.2"/>
  <cols>
    <col min="1" max="1" width="13" style="4" customWidth="1"/>
    <col min="2" max="2" width="16.140625" style="5" customWidth="1"/>
    <col min="3" max="3" width="8.140625" style="5" customWidth="1"/>
    <col min="4" max="4" width="11.42578125" style="7" customWidth="1"/>
    <col min="5" max="5" width="17" style="4" customWidth="1"/>
    <col min="6" max="16384" width="9.140625" style="4"/>
  </cols>
  <sheetData>
    <row r="1" spans="1:5" s="3" customFormat="1" ht="28.5" customHeight="1" x14ac:dyDescent="0.2">
      <c r="A1" s="1" t="s">
        <v>0</v>
      </c>
      <c r="B1" s="1" t="s">
        <v>18</v>
      </c>
      <c r="C1" s="1" t="s">
        <v>1</v>
      </c>
      <c r="D1" s="6" t="s">
        <v>15</v>
      </c>
      <c r="E1" s="2" t="s">
        <v>22</v>
      </c>
    </row>
    <row r="2" spans="1:5" ht="14.25" customHeight="1" x14ac:dyDescent="0.2">
      <c r="A2" s="14" t="s">
        <v>2</v>
      </c>
      <c r="B2" s="15" t="s">
        <v>19</v>
      </c>
      <c r="C2" s="22">
        <v>2</v>
      </c>
      <c r="D2" s="23">
        <v>28000</v>
      </c>
      <c r="E2" s="16">
        <f>IF(OR(B2="высший",B2="первый"),5000,0)</f>
        <v>5000</v>
      </c>
    </row>
    <row r="3" spans="1:5" ht="14.25" customHeight="1" x14ac:dyDescent="0.2">
      <c r="A3" s="14" t="s">
        <v>3</v>
      </c>
      <c r="B3" s="15" t="s">
        <v>20</v>
      </c>
      <c r="C3" s="22">
        <v>5</v>
      </c>
      <c r="D3" s="23">
        <v>47000</v>
      </c>
      <c r="E3" s="16">
        <f t="shared" ref="E3:E17" si="0">IF(OR(B3="высший",B3="первый"),5000,0)</f>
        <v>5000</v>
      </c>
    </row>
    <row r="4" spans="1:5" ht="14.25" customHeight="1" x14ac:dyDescent="0.2">
      <c r="A4" s="14" t="s">
        <v>25</v>
      </c>
      <c r="B4" s="15" t="s">
        <v>21</v>
      </c>
      <c r="C4" s="22">
        <v>2</v>
      </c>
      <c r="D4" s="23">
        <v>27000</v>
      </c>
      <c r="E4" s="16">
        <f t="shared" si="0"/>
        <v>0</v>
      </c>
    </row>
    <row r="5" spans="1:5" ht="14.25" customHeight="1" x14ac:dyDescent="0.2">
      <c r="A5" s="14" t="s">
        <v>4</v>
      </c>
      <c r="B5" s="15" t="s">
        <v>21</v>
      </c>
      <c r="C5" s="22">
        <v>5</v>
      </c>
      <c r="D5" s="23">
        <v>76000</v>
      </c>
      <c r="E5" s="16">
        <f t="shared" si="0"/>
        <v>0</v>
      </c>
    </row>
    <row r="6" spans="1:5" ht="14.25" customHeight="1" x14ac:dyDescent="0.2">
      <c r="A6" s="14" t="s">
        <v>5</v>
      </c>
      <c r="B6" s="15" t="s">
        <v>21</v>
      </c>
      <c r="C6" s="22">
        <v>2</v>
      </c>
      <c r="D6" s="23">
        <v>48000</v>
      </c>
      <c r="E6" s="16">
        <f t="shared" si="0"/>
        <v>0</v>
      </c>
    </row>
    <row r="7" spans="1:5" ht="14.25" customHeight="1" x14ac:dyDescent="0.2">
      <c r="A7" s="14" t="s">
        <v>6</v>
      </c>
      <c r="B7" s="15" t="s">
        <v>19</v>
      </c>
      <c r="C7" s="22">
        <v>1</v>
      </c>
      <c r="D7" s="23">
        <v>76000</v>
      </c>
      <c r="E7" s="16">
        <f t="shared" si="0"/>
        <v>5000</v>
      </c>
    </row>
    <row r="8" spans="1:5" ht="14.25" customHeight="1" x14ac:dyDescent="0.2">
      <c r="A8" s="14" t="s">
        <v>7</v>
      </c>
      <c r="B8" s="15" t="s">
        <v>19</v>
      </c>
      <c r="C8" s="22">
        <v>0</v>
      </c>
      <c r="D8" s="23">
        <v>82000</v>
      </c>
      <c r="E8" s="16">
        <f t="shared" si="0"/>
        <v>5000</v>
      </c>
    </row>
    <row r="9" spans="1:5" ht="14.25" customHeight="1" x14ac:dyDescent="0.2">
      <c r="A9" s="14" t="s">
        <v>8</v>
      </c>
      <c r="B9" s="15" t="s">
        <v>21</v>
      </c>
      <c r="C9" s="22">
        <v>5</v>
      </c>
      <c r="D9" s="23">
        <v>64000</v>
      </c>
      <c r="E9" s="16">
        <f t="shared" si="0"/>
        <v>0</v>
      </c>
    </row>
    <row r="10" spans="1:5" ht="14.25" customHeight="1" x14ac:dyDescent="0.2">
      <c r="A10" s="14" t="s">
        <v>27</v>
      </c>
      <c r="B10" s="15" t="s">
        <v>20</v>
      </c>
      <c r="C10" s="22">
        <v>4</v>
      </c>
      <c r="D10" s="23">
        <v>52000</v>
      </c>
      <c r="E10" s="16">
        <f t="shared" si="0"/>
        <v>5000</v>
      </c>
    </row>
    <row r="11" spans="1:5" ht="14.25" customHeight="1" x14ac:dyDescent="0.2">
      <c r="A11" s="14" t="s">
        <v>9</v>
      </c>
      <c r="B11" s="15" t="s">
        <v>21</v>
      </c>
      <c r="C11" s="22">
        <v>0</v>
      </c>
      <c r="D11" s="23">
        <v>83000</v>
      </c>
      <c r="E11" s="16">
        <f t="shared" si="0"/>
        <v>0</v>
      </c>
    </row>
    <row r="12" spans="1:5" ht="14.25" customHeight="1" x14ac:dyDescent="0.2">
      <c r="A12" s="14" t="s">
        <v>28</v>
      </c>
      <c r="B12" s="15" t="s">
        <v>21</v>
      </c>
      <c r="C12" s="22">
        <v>5</v>
      </c>
      <c r="D12" s="23">
        <v>42000</v>
      </c>
      <c r="E12" s="16">
        <f t="shared" si="0"/>
        <v>0</v>
      </c>
    </row>
    <row r="13" spans="1:5" ht="14.25" customHeight="1" x14ac:dyDescent="0.2">
      <c r="A13" s="14" t="s">
        <v>10</v>
      </c>
      <c r="B13" s="15" t="s">
        <v>21</v>
      </c>
      <c r="C13" s="22">
        <v>5</v>
      </c>
      <c r="D13" s="23">
        <v>93000</v>
      </c>
      <c r="E13" s="16">
        <f t="shared" si="0"/>
        <v>0</v>
      </c>
    </row>
    <row r="14" spans="1:5" ht="14.25" customHeight="1" x14ac:dyDescent="0.2">
      <c r="A14" s="14" t="s">
        <v>11</v>
      </c>
      <c r="B14" s="15" t="s">
        <v>19</v>
      </c>
      <c r="C14" s="22">
        <v>5</v>
      </c>
      <c r="D14" s="23">
        <v>37000</v>
      </c>
      <c r="E14" s="16">
        <f t="shared" si="0"/>
        <v>5000</v>
      </c>
    </row>
    <row r="15" spans="1:5" ht="14.25" customHeight="1" x14ac:dyDescent="0.2">
      <c r="A15" s="14" t="s">
        <v>12</v>
      </c>
      <c r="B15" s="15" t="s">
        <v>19</v>
      </c>
      <c r="C15" s="22">
        <v>0</v>
      </c>
      <c r="D15" s="23">
        <v>97000</v>
      </c>
      <c r="E15" s="16">
        <f t="shared" si="0"/>
        <v>5000</v>
      </c>
    </row>
    <row r="16" spans="1:5" ht="14.25" customHeight="1" x14ac:dyDescent="0.2">
      <c r="A16" s="14" t="s">
        <v>13</v>
      </c>
      <c r="B16" s="15" t="s">
        <v>21</v>
      </c>
      <c r="C16" s="22">
        <v>4</v>
      </c>
      <c r="D16" s="23">
        <v>67000</v>
      </c>
      <c r="E16" s="16">
        <f t="shared" si="0"/>
        <v>0</v>
      </c>
    </row>
    <row r="17" spans="1:5" ht="14.25" customHeight="1" x14ac:dyDescent="0.2">
      <c r="A17" s="14" t="s">
        <v>14</v>
      </c>
      <c r="B17" s="15" t="s">
        <v>20</v>
      </c>
      <c r="C17" s="22">
        <v>1</v>
      </c>
      <c r="D17" s="23">
        <v>99000</v>
      </c>
      <c r="E17" s="16">
        <f t="shared" si="0"/>
        <v>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17"/>
  <sheetViews>
    <sheetView zoomScale="130" zoomScaleNormal="130" workbookViewId="0"/>
  </sheetViews>
  <sheetFormatPr defaultRowHeight="14.25" x14ac:dyDescent="0.2"/>
  <cols>
    <col min="1" max="1" width="35.140625" style="4" customWidth="1"/>
    <col min="2" max="3" width="13.42578125" style="11" customWidth="1"/>
    <col min="4" max="4" width="15.85546875" style="10" customWidth="1"/>
    <col min="5" max="5" width="15.85546875" style="4" customWidth="1"/>
    <col min="6" max="6" width="9.140625" style="4"/>
    <col min="7" max="7" width="16.28515625" style="4" bestFit="1" customWidth="1"/>
    <col min="8" max="16384" width="9.140625" style="4"/>
  </cols>
  <sheetData>
    <row r="1" spans="1:7" s="3" customFormat="1" ht="28.5" customHeight="1" x14ac:dyDescent="0.2">
      <c r="A1" s="1" t="s">
        <v>0</v>
      </c>
      <c r="B1" s="6" t="s">
        <v>23</v>
      </c>
      <c r="C1" s="6" t="s">
        <v>24</v>
      </c>
      <c r="D1" s="9" t="s">
        <v>16</v>
      </c>
      <c r="E1" s="9" t="s">
        <v>16</v>
      </c>
    </row>
    <row r="2" spans="1:7" ht="14.25" customHeight="1" x14ac:dyDescent="0.2">
      <c r="A2" s="14" t="s">
        <v>2</v>
      </c>
      <c r="B2" s="20">
        <v>5200</v>
      </c>
      <c r="C2" s="20">
        <v>4628</v>
      </c>
      <c r="D2" s="21"/>
      <c r="E2" s="21"/>
      <c r="F2" s="17"/>
      <c r="G2" s="17"/>
    </row>
    <row r="3" spans="1:7" ht="14.25" customHeight="1" x14ac:dyDescent="0.2">
      <c r="A3" s="14" t="s">
        <v>3</v>
      </c>
      <c r="B3" s="20">
        <v>7300</v>
      </c>
      <c r="C3" s="20">
        <v>8322</v>
      </c>
      <c r="D3" s="21"/>
      <c r="E3" s="21"/>
      <c r="F3" s="17"/>
      <c r="G3" s="17"/>
    </row>
    <row r="4" spans="1:7" ht="14.25" customHeight="1" x14ac:dyDescent="0.2">
      <c r="A4" s="14" t="s">
        <v>25</v>
      </c>
      <c r="B4" s="20">
        <v>0</v>
      </c>
      <c r="C4" s="20">
        <v>1290</v>
      </c>
      <c r="D4" s="21"/>
      <c r="E4" s="21"/>
      <c r="F4" s="17"/>
      <c r="G4" s="17"/>
    </row>
    <row r="5" spans="1:7" ht="14.25" customHeight="1" x14ac:dyDescent="0.2">
      <c r="A5" s="14" t="s">
        <v>4</v>
      </c>
      <c r="B5" s="20">
        <v>5000</v>
      </c>
      <c r="C5" s="20">
        <v>6250</v>
      </c>
      <c r="D5" s="21"/>
      <c r="E5" s="21"/>
      <c r="F5" s="17"/>
      <c r="G5" s="17"/>
    </row>
    <row r="6" spans="1:7" ht="14.25" customHeight="1" x14ac:dyDescent="0.2">
      <c r="A6" s="14" t="s">
        <v>5</v>
      </c>
      <c r="B6" s="20">
        <v>2600</v>
      </c>
      <c r="C6" s="20">
        <v>3146</v>
      </c>
      <c r="D6" s="21"/>
      <c r="E6" s="21"/>
      <c r="F6" s="17"/>
      <c r="G6" s="17"/>
    </row>
    <row r="7" spans="1:7" ht="14.25" customHeight="1" x14ac:dyDescent="0.2">
      <c r="A7" s="14" t="s">
        <v>6</v>
      </c>
      <c r="B7" s="20"/>
      <c r="C7" s="20">
        <v>600</v>
      </c>
      <c r="D7" s="21"/>
      <c r="E7" s="21"/>
      <c r="F7" s="17"/>
      <c r="G7" s="17"/>
    </row>
    <row r="8" spans="1:7" ht="14.25" customHeight="1" x14ac:dyDescent="0.2">
      <c r="A8" s="14" t="s">
        <v>7</v>
      </c>
      <c r="B8" s="20">
        <v>2400</v>
      </c>
      <c r="C8" s="20">
        <v>3000</v>
      </c>
      <c r="D8" s="21"/>
      <c r="E8" s="21"/>
      <c r="F8" s="17"/>
      <c r="G8" s="17"/>
    </row>
    <row r="9" spans="1:7" ht="14.25" customHeight="1" x14ac:dyDescent="0.2">
      <c r="A9" s="14" t="s">
        <v>8</v>
      </c>
      <c r="B9" s="20">
        <v>6500</v>
      </c>
      <c r="C9" s="20">
        <v>2600</v>
      </c>
      <c r="D9" s="21"/>
      <c r="E9" s="21"/>
      <c r="F9" s="17"/>
      <c r="G9" s="17"/>
    </row>
    <row r="10" spans="1:7" ht="14.25" customHeight="1" x14ac:dyDescent="0.2">
      <c r="A10" s="14" t="s">
        <v>27</v>
      </c>
      <c r="B10" s="20"/>
      <c r="C10" s="20">
        <v>1625</v>
      </c>
      <c r="D10" s="21"/>
      <c r="E10" s="21"/>
      <c r="F10" s="17"/>
      <c r="G10" s="17"/>
    </row>
    <row r="11" spans="1:7" ht="14.25" customHeight="1" x14ac:dyDescent="0.2">
      <c r="A11" s="14" t="s">
        <v>9</v>
      </c>
      <c r="B11" s="20">
        <v>4100</v>
      </c>
      <c r="C11" s="20">
        <v>2747</v>
      </c>
      <c r="D11" s="21"/>
      <c r="E11" s="21"/>
      <c r="F11" s="17"/>
      <c r="G11" s="17"/>
    </row>
    <row r="12" spans="1:7" ht="14.25" customHeight="1" x14ac:dyDescent="0.2">
      <c r="A12" s="14" t="s">
        <v>28</v>
      </c>
      <c r="B12" s="20">
        <v>1300</v>
      </c>
      <c r="C12" s="20">
        <v>1365</v>
      </c>
      <c r="D12" s="21"/>
      <c r="E12" s="21"/>
      <c r="F12" s="17"/>
      <c r="G12" s="17"/>
    </row>
    <row r="13" spans="1:7" ht="14.25" customHeight="1" x14ac:dyDescent="0.2">
      <c r="A13" s="14" t="s">
        <v>10</v>
      </c>
      <c r="B13" s="20">
        <v>5800</v>
      </c>
      <c r="C13" s="20">
        <v>3132</v>
      </c>
      <c r="D13" s="21"/>
      <c r="E13" s="21"/>
      <c r="F13" s="17"/>
      <c r="G13" s="17"/>
    </row>
    <row r="14" spans="1:7" ht="14.25" customHeight="1" x14ac:dyDescent="0.2">
      <c r="A14" s="14" t="s">
        <v>11</v>
      </c>
      <c r="B14" s="20">
        <v>4900</v>
      </c>
      <c r="C14" s="20">
        <v>3430</v>
      </c>
      <c r="D14" s="21"/>
      <c r="E14" s="21"/>
      <c r="F14" s="17"/>
      <c r="G14" s="17"/>
    </row>
    <row r="15" spans="1:7" ht="14.25" customHeight="1" x14ac:dyDescent="0.2">
      <c r="A15" s="14" t="s">
        <v>12</v>
      </c>
      <c r="B15" s="20">
        <v>5200</v>
      </c>
      <c r="C15" s="20">
        <v>4680</v>
      </c>
      <c r="D15" s="21"/>
      <c r="E15" s="21"/>
      <c r="F15" s="17"/>
      <c r="G15" s="17"/>
    </row>
    <row r="16" spans="1:7" ht="14.25" customHeight="1" x14ac:dyDescent="0.2">
      <c r="A16" s="14" t="s">
        <v>13</v>
      </c>
      <c r="B16" s="20">
        <v>8900</v>
      </c>
      <c r="C16" s="20">
        <v>3560</v>
      </c>
      <c r="D16" s="21"/>
      <c r="E16" s="21"/>
      <c r="F16" s="17"/>
      <c r="G16" s="17"/>
    </row>
    <row r="17" spans="1:7" ht="14.25" customHeight="1" x14ac:dyDescent="0.2">
      <c r="A17" s="14" t="s">
        <v>14</v>
      </c>
      <c r="B17" s="20">
        <v>5400</v>
      </c>
      <c r="C17" s="20">
        <v>5238</v>
      </c>
      <c r="D17" s="21"/>
      <c r="E17" s="21"/>
      <c r="F17" s="17"/>
      <c r="G17" s="17"/>
    </row>
  </sheetData>
  <conditionalFormatting sqref="A2:E17">
    <cfRule type="expression" dxfId="0" priority="1">
      <formula>$B2=0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A1:F21"/>
  <sheetViews>
    <sheetView zoomScale="115" zoomScaleNormal="115" workbookViewId="0"/>
  </sheetViews>
  <sheetFormatPr defaultRowHeight="15" x14ac:dyDescent="0.25"/>
  <cols>
    <col min="1" max="1" width="19.140625" customWidth="1"/>
    <col min="2" max="2" width="14.140625" customWidth="1"/>
    <col min="3" max="3" width="17.7109375" customWidth="1"/>
    <col min="4" max="5" width="13.5703125" customWidth="1"/>
    <col min="6" max="6" width="15.7109375" customWidth="1"/>
    <col min="7" max="7" width="14.5703125" customWidth="1"/>
  </cols>
  <sheetData>
    <row r="1" spans="1:6" ht="30" x14ac:dyDescent="0.25">
      <c r="A1" s="1" t="s">
        <v>0</v>
      </c>
      <c r="B1" s="1" t="s">
        <v>46</v>
      </c>
      <c r="C1" s="1" t="s">
        <v>61</v>
      </c>
      <c r="D1" s="1" t="s">
        <v>50</v>
      </c>
      <c r="E1" s="1" t="s">
        <v>62</v>
      </c>
      <c r="F1" s="1" t="s">
        <v>63</v>
      </c>
    </row>
    <row r="2" spans="1:6" s="25" customFormat="1" ht="15.75" customHeight="1" x14ac:dyDescent="0.25">
      <c r="A2" s="14" t="s">
        <v>29</v>
      </c>
      <c r="B2" s="22">
        <v>2</v>
      </c>
      <c r="C2" s="22"/>
      <c r="D2" s="26">
        <v>78</v>
      </c>
      <c r="E2" s="15" t="s">
        <v>51</v>
      </c>
      <c r="F2" s="15"/>
    </row>
    <row r="3" spans="1:6" ht="15.75" customHeight="1" x14ac:dyDescent="0.25">
      <c r="A3" s="14" t="s">
        <v>44</v>
      </c>
      <c r="B3" s="22">
        <v>5</v>
      </c>
      <c r="C3" s="22"/>
      <c r="D3" s="26">
        <v>82</v>
      </c>
      <c r="E3" s="15" t="s">
        <v>52</v>
      </c>
      <c r="F3" s="15"/>
    </row>
    <row r="4" spans="1:6" ht="15.75" customHeight="1" x14ac:dyDescent="0.25">
      <c r="A4" s="14" t="s">
        <v>30</v>
      </c>
      <c r="B4" s="22">
        <v>2</v>
      </c>
      <c r="C4" s="22"/>
      <c r="D4" s="26">
        <v>86</v>
      </c>
      <c r="E4" s="15" t="s">
        <v>51</v>
      </c>
      <c r="F4" s="15"/>
    </row>
    <row r="5" spans="1:6" ht="15.75" customHeight="1" x14ac:dyDescent="0.25">
      <c r="A5" s="14" t="s">
        <v>31</v>
      </c>
      <c r="B5" s="22">
        <v>5</v>
      </c>
      <c r="C5" s="22"/>
      <c r="D5" s="26">
        <v>89</v>
      </c>
      <c r="E5" s="15" t="s">
        <v>52</v>
      </c>
      <c r="F5" s="15"/>
    </row>
    <row r="6" spans="1:6" s="24" customFormat="1" ht="15.75" customHeight="1" x14ac:dyDescent="0.2">
      <c r="A6" s="14" t="s">
        <v>32</v>
      </c>
      <c r="B6" s="22">
        <v>2</v>
      </c>
      <c r="C6" s="22"/>
      <c r="D6" s="26">
        <v>111</v>
      </c>
      <c r="E6" s="15" t="s">
        <v>51</v>
      </c>
      <c r="F6" s="15"/>
    </row>
    <row r="7" spans="1:6" ht="15.75" customHeight="1" x14ac:dyDescent="0.25">
      <c r="A7" s="14" t="s">
        <v>33</v>
      </c>
      <c r="B7" s="22">
        <v>1</v>
      </c>
      <c r="C7" s="22"/>
      <c r="D7" s="26">
        <v>79</v>
      </c>
      <c r="E7" s="15" t="s">
        <v>52</v>
      </c>
      <c r="F7" s="15"/>
    </row>
    <row r="8" spans="1:6" ht="15.75" customHeight="1" x14ac:dyDescent="0.25">
      <c r="A8" s="14" t="s">
        <v>34</v>
      </c>
      <c r="B8" s="22">
        <v>5</v>
      </c>
      <c r="C8" s="22"/>
      <c r="D8" s="26">
        <v>122</v>
      </c>
      <c r="E8" s="15" t="s">
        <v>51</v>
      </c>
      <c r="F8" s="15"/>
    </row>
    <row r="9" spans="1:6" ht="15.75" customHeight="1" x14ac:dyDescent="0.25">
      <c r="A9" s="14" t="s">
        <v>35</v>
      </c>
      <c r="B9" s="22">
        <v>5</v>
      </c>
      <c r="C9" s="22"/>
      <c r="D9" s="26">
        <v>82</v>
      </c>
      <c r="E9" s="15" t="s">
        <v>52</v>
      </c>
      <c r="F9" s="15"/>
    </row>
    <row r="10" spans="1:6" ht="15.75" customHeight="1" x14ac:dyDescent="0.25">
      <c r="A10" s="14" t="s">
        <v>36</v>
      </c>
      <c r="B10" s="22">
        <v>4</v>
      </c>
      <c r="C10" s="22"/>
      <c r="D10" s="26">
        <v>40</v>
      </c>
      <c r="E10" s="15" t="s">
        <v>51</v>
      </c>
      <c r="F10" s="15"/>
    </row>
    <row r="11" spans="1:6" ht="15.75" customHeight="1" x14ac:dyDescent="0.25">
      <c r="A11" s="14" t="s">
        <v>37</v>
      </c>
      <c r="B11" s="22">
        <v>0</v>
      </c>
      <c r="C11" s="22"/>
      <c r="D11" s="26">
        <v>140</v>
      </c>
      <c r="E11" s="15" t="s">
        <v>52</v>
      </c>
      <c r="F11" s="15"/>
    </row>
    <row r="12" spans="1:6" ht="15.75" customHeight="1" x14ac:dyDescent="0.25">
      <c r="A12" s="14" t="s">
        <v>38</v>
      </c>
      <c r="B12" s="22">
        <v>5</v>
      </c>
      <c r="C12" s="22"/>
      <c r="D12" s="26">
        <v>66</v>
      </c>
      <c r="E12" s="15" t="s">
        <v>51</v>
      </c>
      <c r="F12" s="15"/>
    </row>
    <row r="13" spans="1:6" ht="15.75" customHeight="1" x14ac:dyDescent="0.25">
      <c r="A13" s="14" t="s">
        <v>39</v>
      </c>
      <c r="B13" s="22">
        <v>5</v>
      </c>
      <c r="C13" s="22"/>
      <c r="D13" s="26">
        <v>61</v>
      </c>
      <c r="E13" s="15" t="s">
        <v>52</v>
      </c>
      <c r="F13" s="15"/>
    </row>
    <row r="14" spans="1:6" ht="15.75" customHeight="1" x14ac:dyDescent="0.25">
      <c r="A14" s="14" t="s">
        <v>40</v>
      </c>
      <c r="B14" s="22">
        <v>5</v>
      </c>
      <c r="C14" s="22"/>
      <c r="D14" s="26">
        <v>126</v>
      </c>
      <c r="E14" s="15" t="s">
        <v>51</v>
      </c>
      <c r="F14" s="15"/>
    </row>
    <row r="15" spans="1:6" ht="15.75" customHeight="1" x14ac:dyDescent="0.25">
      <c r="A15" s="14" t="s">
        <v>41</v>
      </c>
      <c r="B15" s="22">
        <v>0</v>
      </c>
      <c r="C15" s="22"/>
      <c r="D15" s="26">
        <v>109</v>
      </c>
      <c r="E15" s="15" t="s">
        <v>52</v>
      </c>
      <c r="F15" s="15"/>
    </row>
    <row r="16" spans="1:6" ht="15.75" customHeight="1" x14ac:dyDescent="0.25">
      <c r="A16" s="14" t="s">
        <v>42</v>
      </c>
      <c r="B16" s="22">
        <v>4</v>
      </c>
      <c r="C16" s="22"/>
      <c r="D16" s="26">
        <v>85</v>
      </c>
      <c r="E16" s="15" t="s">
        <v>51</v>
      </c>
      <c r="F16" s="15"/>
    </row>
    <row r="17" spans="1:6" ht="15.75" customHeight="1" x14ac:dyDescent="0.25">
      <c r="A17" s="14" t="s">
        <v>43</v>
      </c>
      <c r="B17" s="22">
        <v>4</v>
      </c>
      <c r="C17" s="22"/>
      <c r="D17" s="26">
        <v>123</v>
      </c>
      <c r="E17" s="15" t="s">
        <v>52</v>
      </c>
      <c r="F17" s="15"/>
    </row>
    <row r="20" spans="1:6" x14ac:dyDescent="0.25">
      <c r="D20" s="32"/>
    </row>
    <row r="21" spans="1:6" x14ac:dyDescent="0.25">
      <c r="D21" s="32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A1:J17"/>
  <sheetViews>
    <sheetView zoomScale="140" zoomScaleNormal="140" workbookViewId="0">
      <selection activeCell="F10" sqref="F10"/>
    </sheetView>
  </sheetViews>
  <sheetFormatPr defaultRowHeight="15" x14ac:dyDescent="0.25"/>
  <cols>
    <col min="1" max="1" width="17" customWidth="1"/>
    <col min="2" max="4" width="14.140625" customWidth="1"/>
    <col min="6" max="10" width="9.140625" style="28"/>
  </cols>
  <sheetData>
    <row r="1" spans="1:10" ht="30" x14ac:dyDescent="0.25">
      <c r="A1" s="1" t="s">
        <v>0</v>
      </c>
      <c r="B1" s="1" t="s">
        <v>1</v>
      </c>
      <c r="C1" s="1" t="s">
        <v>46</v>
      </c>
      <c r="D1" s="2" t="s">
        <v>56</v>
      </c>
    </row>
    <row r="2" spans="1:10" s="25" customFormat="1" ht="18.75" x14ac:dyDescent="0.25">
      <c r="A2" s="14" t="s">
        <v>29</v>
      </c>
      <c r="B2" s="22">
        <v>2</v>
      </c>
      <c r="C2" s="22">
        <v>2</v>
      </c>
      <c r="D2" s="16">
        <f>IF(AND(B2&gt;1,C2&gt;3),1000,0)</f>
        <v>0</v>
      </c>
      <c r="F2" s="29" t="s">
        <v>53</v>
      </c>
      <c r="G2" s="30"/>
      <c r="H2" s="30"/>
      <c r="I2" s="30"/>
      <c r="J2" s="30"/>
    </row>
    <row r="3" spans="1:10" x14ac:dyDescent="0.25">
      <c r="A3" s="14" t="s">
        <v>44</v>
      </c>
      <c r="B3" s="22">
        <v>5</v>
      </c>
      <c r="C3" s="22">
        <v>4</v>
      </c>
      <c r="D3" s="16">
        <f t="shared" ref="D3:D17" si="0">IF(AND(B3&gt;1,C3&gt;3),1000,0)</f>
        <v>1000</v>
      </c>
    </row>
    <row r="4" spans="1:10" x14ac:dyDescent="0.25">
      <c r="A4" s="14" t="s">
        <v>30</v>
      </c>
      <c r="B4" s="22">
        <v>2</v>
      </c>
      <c r="C4" s="22">
        <v>3</v>
      </c>
      <c r="D4" s="16">
        <f t="shared" si="0"/>
        <v>0</v>
      </c>
    </row>
    <row r="5" spans="1:10" x14ac:dyDescent="0.25">
      <c r="A5" s="14" t="s">
        <v>31</v>
      </c>
      <c r="B5" s="22">
        <v>5</v>
      </c>
      <c r="C5" s="22">
        <v>1</v>
      </c>
      <c r="D5" s="16">
        <f t="shared" si="0"/>
        <v>0</v>
      </c>
      <c r="F5" s="28" t="s">
        <v>55</v>
      </c>
    </row>
    <row r="6" spans="1:10" s="24" customFormat="1" ht="14.25" x14ac:dyDescent="0.2">
      <c r="A6" s="14" t="s">
        <v>32</v>
      </c>
      <c r="B6" s="22">
        <v>2</v>
      </c>
      <c r="C6" s="22">
        <v>5</v>
      </c>
      <c r="D6" s="16">
        <f t="shared" si="0"/>
        <v>1000</v>
      </c>
      <c r="F6" s="31"/>
      <c r="G6" s="31"/>
      <c r="H6" s="31"/>
      <c r="I6" s="31"/>
      <c r="J6" s="31"/>
    </row>
    <row r="7" spans="1:10" x14ac:dyDescent="0.25">
      <c r="A7" s="14" t="s">
        <v>33</v>
      </c>
      <c r="B7" s="22">
        <v>1</v>
      </c>
      <c r="C7" s="22">
        <v>1</v>
      </c>
      <c r="D7" s="16">
        <f t="shared" si="0"/>
        <v>0</v>
      </c>
      <c r="F7" s="28" t="s">
        <v>54</v>
      </c>
    </row>
    <row r="8" spans="1:10" x14ac:dyDescent="0.25">
      <c r="A8" s="14" t="s">
        <v>34</v>
      </c>
      <c r="B8" s="22">
        <v>5</v>
      </c>
      <c r="C8" s="22">
        <v>2</v>
      </c>
      <c r="D8" s="16">
        <f t="shared" si="0"/>
        <v>0</v>
      </c>
    </row>
    <row r="9" spans="1:10" x14ac:dyDescent="0.25">
      <c r="A9" s="14" t="s">
        <v>35</v>
      </c>
      <c r="B9" s="22">
        <v>5</v>
      </c>
      <c r="C9" s="22">
        <v>0</v>
      </c>
      <c r="D9" s="16">
        <f t="shared" si="0"/>
        <v>0</v>
      </c>
    </row>
    <row r="10" spans="1:10" x14ac:dyDescent="0.25">
      <c r="A10" s="14" t="s">
        <v>36</v>
      </c>
      <c r="B10" s="22">
        <v>4</v>
      </c>
      <c r="C10" s="22">
        <v>1</v>
      </c>
      <c r="D10" s="16">
        <f t="shared" si="0"/>
        <v>0</v>
      </c>
    </row>
    <row r="11" spans="1:10" x14ac:dyDescent="0.25">
      <c r="A11" s="14" t="s">
        <v>37</v>
      </c>
      <c r="B11" s="22">
        <v>0</v>
      </c>
      <c r="C11" s="22">
        <v>3</v>
      </c>
      <c r="D11" s="16">
        <f t="shared" si="0"/>
        <v>0</v>
      </c>
    </row>
    <row r="12" spans="1:10" x14ac:dyDescent="0.25">
      <c r="A12" s="14" t="s">
        <v>38</v>
      </c>
      <c r="B12" s="22">
        <v>5</v>
      </c>
      <c r="C12" s="22">
        <v>2</v>
      </c>
      <c r="D12" s="16">
        <f t="shared" si="0"/>
        <v>0</v>
      </c>
    </row>
    <row r="13" spans="1:10" x14ac:dyDescent="0.25">
      <c r="A13" s="14" t="s">
        <v>39</v>
      </c>
      <c r="B13" s="22">
        <v>5</v>
      </c>
      <c r="C13" s="22">
        <v>5</v>
      </c>
      <c r="D13" s="16">
        <f t="shared" si="0"/>
        <v>1000</v>
      </c>
    </row>
    <row r="14" spans="1:10" x14ac:dyDescent="0.25">
      <c r="A14" s="14" t="s">
        <v>40</v>
      </c>
      <c r="B14" s="22">
        <v>5</v>
      </c>
      <c r="C14" s="22">
        <v>3</v>
      </c>
      <c r="D14" s="16">
        <f t="shared" si="0"/>
        <v>0</v>
      </c>
    </row>
    <row r="15" spans="1:10" x14ac:dyDescent="0.25">
      <c r="A15" s="14" t="s">
        <v>41</v>
      </c>
      <c r="B15" s="22">
        <v>0</v>
      </c>
      <c r="C15" s="22">
        <v>4</v>
      </c>
      <c r="D15" s="16">
        <f t="shared" si="0"/>
        <v>0</v>
      </c>
    </row>
    <row r="16" spans="1:10" x14ac:dyDescent="0.25">
      <c r="A16" s="14" t="s">
        <v>42</v>
      </c>
      <c r="B16" s="22">
        <v>4</v>
      </c>
      <c r="C16" s="22">
        <v>0</v>
      </c>
      <c r="D16" s="16">
        <f t="shared" si="0"/>
        <v>0</v>
      </c>
    </row>
    <row r="17" spans="1:4" x14ac:dyDescent="0.25">
      <c r="A17" s="14" t="s">
        <v>43</v>
      </c>
      <c r="B17" s="22">
        <v>4</v>
      </c>
      <c r="C17" s="22">
        <v>3</v>
      </c>
      <c r="D17" s="16">
        <f t="shared" si="0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FFFF00"/>
  </sheetPr>
  <dimension ref="A1:I17"/>
  <sheetViews>
    <sheetView zoomScale="180" zoomScaleNormal="180" workbookViewId="0">
      <selection activeCell="E1" sqref="E1"/>
    </sheetView>
  </sheetViews>
  <sheetFormatPr defaultRowHeight="15" x14ac:dyDescent="0.25"/>
  <cols>
    <col min="1" max="1" width="19.140625" customWidth="1"/>
    <col min="2" max="2" width="13.28515625" customWidth="1"/>
    <col min="3" max="3" width="13.42578125" customWidth="1"/>
    <col min="5" max="9" width="9.140625" style="28"/>
  </cols>
  <sheetData>
    <row r="1" spans="1:9" ht="30" x14ac:dyDescent="0.25">
      <c r="A1" s="1" t="s">
        <v>0</v>
      </c>
      <c r="B1" s="1" t="s">
        <v>46</v>
      </c>
      <c r="C1" s="2" t="s">
        <v>56</v>
      </c>
    </row>
    <row r="2" spans="1:9" s="25" customFormat="1" ht="18.75" x14ac:dyDescent="0.25">
      <c r="A2" s="14" t="s">
        <v>29</v>
      </c>
      <c r="B2" s="22">
        <v>2</v>
      </c>
      <c r="C2" s="16">
        <f>IF(B2&gt;=3,1000,0)</f>
        <v>0</v>
      </c>
      <c r="E2" s="29" t="s">
        <v>53</v>
      </c>
      <c r="F2" s="30"/>
      <c r="G2" s="30"/>
      <c r="H2" s="30"/>
      <c r="I2" s="30"/>
    </row>
    <row r="3" spans="1:9" x14ac:dyDescent="0.25">
      <c r="A3" s="14" t="s">
        <v>44</v>
      </c>
      <c r="B3" s="22">
        <v>4</v>
      </c>
      <c r="C3" s="16">
        <f t="shared" ref="C3:C17" si="0">IF(B3&gt;=3,1000,0)</f>
        <v>1000</v>
      </c>
    </row>
    <row r="4" spans="1:9" x14ac:dyDescent="0.25">
      <c r="A4" s="14" t="s">
        <v>30</v>
      </c>
      <c r="B4" s="22">
        <v>3</v>
      </c>
      <c r="C4" s="16">
        <f t="shared" si="0"/>
        <v>1000</v>
      </c>
    </row>
    <row r="5" spans="1:9" x14ac:dyDescent="0.25">
      <c r="A5" s="14" t="s">
        <v>31</v>
      </c>
      <c r="B5" s="22">
        <v>1</v>
      </c>
      <c r="C5" s="16">
        <f t="shared" si="0"/>
        <v>0</v>
      </c>
      <c r="E5" s="28" t="s">
        <v>55</v>
      </c>
    </row>
    <row r="6" spans="1:9" s="24" customFormat="1" ht="14.25" x14ac:dyDescent="0.2">
      <c r="A6" s="14" t="s">
        <v>32</v>
      </c>
      <c r="B6" s="22">
        <v>5</v>
      </c>
      <c r="C6" s="16">
        <f t="shared" si="0"/>
        <v>1000</v>
      </c>
      <c r="E6" s="31"/>
      <c r="F6" s="31"/>
      <c r="G6" s="31"/>
      <c r="H6" s="31"/>
      <c r="I6" s="31"/>
    </row>
    <row r="7" spans="1:9" x14ac:dyDescent="0.25">
      <c r="A7" s="14" t="s">
        <v>33</v>
      </c>
      <c r="B7" s="22">
        <v>1</v>
      </c>
      <c r="C7" s="16">
        <f t="shared" si="0"/>
        <v>0</v>
      </c>
      <c r="E7" s="28" t="s">
        <v>54</v>
      </c>
    </row>
    <row r="8" spans="1:9" x14ac:dyDescent="0.25">
      <c r="A8" s="14" t="s">
        <v>34</v>
      </c>
      <c r="B8" s="22">
        <v>2</v>
      </c>
      <c r="C8" s="16">
        <f t="shared" si="0"/>
        <v>0</v>
      </c>
    </row>
    <row r="9" spans="1:9" x14ac:dyDescent="0.25">
      <c r="A9" s="14" t="s">
        <v>35</v>
      </c>
      <c r="B9" s="22">
        <v>0</v>
      </c>
      <c r="C9" s="16">
        <f t="shared" si="0"/>
        <v>0</v>
      </c>
    </row>
    <row r="10" spans="1:9" x14ac:dyDescent="0.25">
      <c r="A10" s="14" t="s">
        <v>36</v>
      </c>
      <c r="B10" s="22">
        <v>1</v>
      </c>
      <c r="C10" s="16">
        <f t="shared" si="0"/>
        <v>0</v>
      </c>
    </row>
    <row r="11" spans="1:9" x14ac:dyDescent="0.25">
      <c r="A11" s="14" t="s">
        <v>37</v>
      </c>
      <c r="B11" s="22">
        <v>3</v>
      </c>
      <c r="C11" s="16">
        <f t="shared" si="0"/>
        <v>1000</v>
      </c>
    </row>
    <row r="12" spans="1:9" x14ac:dyDescent="0.25">
      <c r="A12" s="14" t="s">
        <v>38</v>
      </c>
      <c r="B12" s="22">
        <v>2</v>
      </c>
      <c r="C12" s="16">
        <f t="shared" si="0"/>
        <v>0</v>
      </c>
    </row>
    <row r="13" spans="1:9" x14ac:dyDescent="0.25">
      <c r="A13" s="14" t="s">
        <v>39</v>
      </c>
      <c r="B13" s="22">
        <v>5</v>
      </c>
      <c r="C13" s="16">
        <f t="shared" si="0"/>
        <v>1000</v>
      </c>
    </row>
    <row r="14" spans="1:9" x14ac:dyDescent="0.25">
      <c r="A14" s="14" t="s">
        <v>40</v>
      </c>
      <c r="B14" s="22">
        <v>3</v>
      </c>
      <c r="C14" s="16">
        <f t="shared" si="0"/>
        <v>1000</v>
      </c>
    </row>
    <row r="15" spans="1:9" x14ac:dyDescent="0.25">
      <c r="A15" s="14" t="s">
        <v>41</v>
      </c>
      <c r="B15" s="22">
        <v>4</v>
      </c>
      <c r="C15" s="16">
        <f t="shared" si="0"/>
        <v>1000</v>
      </c>
    </row>
    <row r="16" spans="1:9" x14ac:dyDescent="0.25">
      <c r="A16" s="14" t="s">
        <v>42</v>
      </c>
      <c r="B16" s="22">
        <v>0</v>
      </c>
      <c r="C16" s="16">
        <f t="shared" si="0"/>
        <v>0</v>
      </c>
    </row>
    <row r="17" spans="1:3" x14ac:dyDescent="0.25">
      <c r="A17" s="14" t="s">
        <v>43</v>
      </c>
      <c r="B17" s="22">
        <v>3</v>
      </c>
      <c r="C17" s="16">
        <f t="shared" si="0"/>
        <v>1000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FFF00"/>
  </sheetPr>
  <dimension ref="A1:I17"/>
  <sheetViews>
    <sheetView workbookViewId="0"/>
  </sheetViews>
  <sheetFormatPr defaultRowHeight="15" x14ac:dyDescent="0.25"/>
  <cols>
    <col min="1" max="1" width="19.140625" customWidth="1"/>
    <col min="2" max="2" width="16.5703125" customWidth="1"/>
    <col min="3" max="3" width="13.7109375" customWidth="1"/>
    <col min="4" max="4" width="19.42578125" bestFit="1" customWidth="1"/>
  </cols>
  <sheetData>
    <row r="1" spans="1:9" ht="28.5" customHeight="1" x14ac:dyDescent="0.25">
      <c r="A1" s="1" t="s">
        <v>0</v>
      </c>
      <c r="B1" s="1" t="s">
        <v>45</v>
      </c>
      <c r="C1" s="6" t="s">
        <v>15</v>
      </c>
      <c r="D1" s="2" t="s">
        <v>57</v>
      </c>
    </row>
    <row r="2" spans="1:9" s="25" customFormat="1" ht="18.75" x14ac:dyDescent="0.25">
      <c r="A2" s="14" t="s">
        <v>29</v>
      </c>
      <c r="B2" s="27" t="s">
        <v>47</v>
      </c>
      <c r="C2" s="23">
        <v>28000</v>
      </c>
      <c r="D2" s="16"/>
    </row>
    <row r="3" spans="1:9" x14ac:dyDescent="0.25">
      <c r="A3" s="14" t="s">
        <v>44</v>
      </c>
      <c r="B3" s="15" t="s">
        <v>48</v>
      </c>
      <c r="C3" s="23">
        <v>47000</v>
      </c>
      <c r="D3" s="16"/>
      <c r="F3" t="s">
        <v>58</v>
      </c>
    </row>
    <row r="4" spans="1:9" x14ac:dyDescent="0.25">
      <c r="A4" s="14" t="s">
        <v>30</v>
      </c>
      <c r="B4" s="15" t="s">
        <v>49</v>
      </c>
      <c r="C4" s="23">
        <v>27000</v>
      </c>
      <c r="D4" s="16"/>
      <c r="F4" t="s">
        <v>59</v>
      </c>
    </row>
    <row r="5" spans="1:9" x14ac:dyDescent="0.25">
      <c r="A5" s="14" t="s">
        <v>31</v>
      </c>
      <c r="B5" s="15" t="s">
        <v>48</v>
      </c>
      <c r="C5" s="23">
        <v>76000</v>
      </c>
      <c r="D5" s="16"/>
    </row>
    <row r="6" spans="1:9" s="24" customFormat="1" ht="14.25" x14ac:dyDescent="0.2">
      <c r="A6" s="14" t="s">
        <v>32</v>
      </c>
      <c r="B6" s="15" t="s">
        <v>47</v>
      </c>
      <c r="C6" s="23">
        <v>48000</v>
      </c>
      <c r="D6" s="16"/>
    </row>
    <row r="7" spans="1:9" x14ac:dyDescent="0.25">
      <c r="A7" s="14" t="s">
        <v>33</v>
      </c>
      <c r="B7" s="15" t="s">
        <v>47</v>
      </c>
      <c r="C7" s="23">
        <v>76000</v>
      </c>
      <c r="D7" s="16"/>
      <c r="I7" t="s">
        <v>60</v>
      </c>
    </row>
    <row r="8" spans="1:9" x14ac:dyDescent="0.25">
      <c r="A8" s="14" t="s">
        <v>34</v>
      </c>
      <c r="B8" s="15" t="s">
        <v>48</v>
      </c>
      <c r="C8" s="23">
        <v>82000</v>
      </c>
      <c r="D8" s="16"/>
    </row>
    <row r="9" spans="1:9" x14ac:dyDescent="0.25">
      <c r="A9" s="14" t="s">
        <v>35</v>
      </c>
      <c r="B9" s="15" t="s">
        <v>47</v>
      </c>
      <c r="C9" s="23">
        <v>64000</v>
      </c>
      <c r="D9" s="16"/>
    </row>
    <row r="10" spans="1:9" x14ac:dyDescent="0.25">
      <c r="A10" s="14" t="s">
        <v>36</v>
      </c>
      <c r="B10" s="15" t="s">
        <v>48</v>
      </c>
      <c r="C10" s="23">
        <v>52000</v>
      </c>
      <c r="D10" s="16"/>
    </row>
    <row r="11" spans="1:9" x14ac:dyDescent="0.25">
      <c r="A11" s="14" t="s">
        <v>37</v>
      </c>
      <c r="B11" s="15" t="s">
        <v>49</v>
      </c>
      <c r="C11" s="23">
        <v>83000</v>
      </c>
      <c r="D11" s="16"/>
    </row>
    <row r="12" spans="1:9" x14ac:dyDescent="0.25">
      <c r="A12" s="14" t="s">
        <v>38</v>
      </c>
      <c r="B12" s="15" t="s">
        <v>47</v>
      </c>
      <c r="C12" s="23">
        <v>42000</v>
      </c>
      <c r="D12" s="16"/>
    </row>
    <row r="13" spans="1:9" x14ac:dyDescent="0.25">
      <c r="A13" s="14" t="s">
        <v>39</v>
      </c>
      <c r="B13" s="15" t="s">
        <v>48</v>
      </c>
      <c r="C13" s="23">
        <v>93000</v>
      </c>
      <c r="D13" s="16"/>
    </row>
    <row r="14" spans="1:9" x14ac:dyDescent="0.25">
      <c r="A14" s="14" t="s">
        <v>40</v>
      </c>
      <c r="B14" s="15" t="s">
        <v>47</v>
      </c>
      <c r="C14" s="23">
        <v>37000</v>
      </c>
      <c r="D14" s="16"/>
    </row>
    <row r="15" spans="1:9" x14ac:dyDescent="0.25">
      <c r="A15" s="14" t="s">
        <v>41</v>
      </c>
      <c r="B15" s="15" t="s">
        <v>48</v>
      </c>
      <c r="C15" s="23">
        <v>97000</v>
      </c>
      <c r="D15" s="16"/>
    </row>
    <row r="16" spans="1:9" x14ac:dyDescent="0.25">
      <c r="A16" s="14" t="s">
        <v>42</v>
      </c>
      <c r="B16" s="15" t="s">
        <v>49</v>
      </c>
      <c r="C16" s="23">
        <v>67000</v>
      </c>
      <c r="D16" s="16"/>
    </row>
    <row r="17" spans="1:4" x14ac:dyDescent="0.25">
      <c r="A17" s="14" t="s">
        <v>43</v>
      </c>
      <c r="B17" s="15" t="s">
        <v>48</v>
      </c>
      <c r="C17" s="23">
        <v>99000</v>
      </c>
      <c r="D17" s="16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8-1</vt:lpstr>
      <vt:lpstr>8-2</vt:lpstr>
      <vt:lpstr>8-3</vt:lpstr>
      <vt:lpstr>8-4</vt:lpstr>
      <vt:lpstr>ЗАДАНИЕ</vt:lpstr>
      <vt:lpstr>Дети и стаж</vt:lpstr>
      <vt:lpstr>Дети и стаж (2)</vt:lpstr>
      <vt:lpstr>ЗАДАНИЕ (3)</vt:lpstr>
    </vt:vector>
  </TitlesOfParts>
  <Company>Knauf 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YakushevD</dc:creator>
  <cp:lastModifiedBy>nsm</cp:lastModifiedBy>
  <dcterms:created xsi:type="dcterms:W3CDTF">2015-06-21T15:26:02Z</dcterms:created>
  <dcterms:modified xsi:type="dcterms:W3CDTF">2023-11-28T12:56:32Z</dcterms:modified>
</cp:coreProperties>
</file>