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Save\PycharmProjects\data_analysis\OtherModule\Excel\"/>
    </mc:Choice>
  </mc:AlternateContent>
  <xr:revisionPtr revIDLastSave="0" documentId="13_ncr:1_{69CAD9DC-4FCD-4C77-8CD4-BEFDB836409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9-1" sheetId="1" r:id="rId1"/>
    <sheet name="9-2" sheetId="5" r:id="rId2"/>
    <sheet name=" 9-2" sheetId="2" state="hidden" r:id="rId3"/>
    <sheet name="9-3" sheetId="7" r:id="rId4"/>
    <sheet name="  9-3" sheetId="3" state="hidden" r:id="rId5"/>
    <sheet name="Доп.задание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15" i="4"/>
  <c r="C7" i="4"/>
  <c r="D7" i="7"/>
  <c r="D7" i="5"/>
  <c r="D7" i="1"/>
  <c r="D7" i="2"/>
  <c r="D7" i="3" l="1"/>
</calcChain>
</file>

<file path=xl/sharedStrings.xml><?xml version="1.0" encoding="utf-8"?>
<sst xmlns="http://schemas.openxmlformats.org/spreadsheetml/2006/main" count="147" uniqueCount="28">
  <si>
    <t>Вложили в банк</t>
  </si>
  <si>
    <t>Пс</t>
  </si>
  <si>
    <t>Кпер</t>
  </si>
  <si>
    <t>Годовая процентная ставка</t>
  </si>
  <si>
    <t>Ставка</t>
  </si>
  <si>
    <t>Регулярный платеж</t>
  </si>
  <si>
    <t>Плт</t>
  </si>
  <si>
    <t>Тип начисления процентов</t>
  </si>
  <si>
    <t>Тип</t>
  </si>
  <si>
    <t>Будущая сумма накоплений</t>
  </si>
  <si>
    <t>БС</t>
  </si>
  <si>
    <t>Получили в банке</t>
  </si>
  <si>
    <t>Баланс наличности</t>
  </si>
  <si>
    <t>Бс</t>
  </si>
  <si>
    <t>Ежемесячный платеж</t>
  </si>
  <si>
    <t>ПЛТ</t>
  </si>
  <si>
    <t>СРОКИ</t>
  </si>
  <si>
    <t>КПЕР</t>
  </si>
  <si>
    <t>ИНВЕСТИЦИИ/ВКЛАДЫ</t>
  </si>
  <si>
    <t>КРЕДИТЫ/ПЛАТЕЖИ</t>
  </si>
  <si>
    <t>Ед.изм</t>
  </si>
  <si>
    <t>руб.</t>
  </si>
  <si>
    <t>год</t>
  </si>
  <si>
    <t>%</t>
  </si>
  <si>
    <t>х</t>
  </si>
  <si>
    <t>мес.</t>
  </si>
  <si>
    <t>В формуле</t>
  </si>
  <si>
    <t>Количество периодов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</si>
</sst>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р_._-;\-* #,##0.00_р_._-;_-* &quot;-&quot;??_р_._-;_-@_-"/>
    <numFmt numFmtId="165" formatCode="_-* #,##0_р_._-;\-* #,##0_р_._-;_-* &quot;-&quot;??_р_._-;_-@_-"/>
    <numFmt numFmtId="166" formatCode="#,##0&quot;р.&quot;"/>
    <numFmt numFmtId="167" formatCode="_-* #,##0.000_р_._-;\-* #,##0.000_р_._-;_-* &quot;-&quot;??_р_._-;_-@_-"/>
    <numFmt numFmtId="168" formatCode="0.000"/>
    <numFmt numFmtId="169" formatCode="0.0%"/>
    <numFmt numFmtId="170" formatCode="_-* #,##0.0_р_._-;\-* #,##0.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00B050"/>
      <name val="Arial"/>
      <family val="2"/>
      <charset val="204"/>
    </font>
    <font>
      <b/>
      <sz val="9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3" borderId="1" xfId="0" applyFont="1" applyFill="1" applyBorder="1"/>
    <xf numFmtId="0" fontId="2" fillId="0" borderId="0" xfId="0" applyFont="1" applyAlignment="1">
      <alignment vertical="center"/>
    </xf>
    <xf numFmtId="165" fontId="3" fillId="0" borderId="1" xfId="1" applyNumberFormat="1" applyFont="1" applyBorder="1"/>
    <xf numFmtId="166" fontId="3" fillId="0" borderId="1" xfId="1" applyNumberFormat="1" applyFont="1" applyBorder="1"/>
    <xf numFmtId="9" fontId="3" fillId="0" borderId="1" xfId="2" applyFont="1" applyBorder="1"/>
    <xf numFmtId="167" fontId="3" fillId="2" borderId="1" xfId="1" applyNumberFormat="1" applyFont="1" applyFill="1" applyBorder="1"/>
    <xf numFmtId="168" fontId="4" fillId="0" borderId="0" xfId="0" applyNumberFormat="1" applyFont="1"/>
    <xf numFmtId="0" fontId="3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3" fillId="0" borderId="1" xfId="2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1" xfId="1" applyNumberFormat="1" applyFont="1" applyBorder="1" applyAlignment="1">
      <alignment vertical="center"/>
    </xf>
    <xf numFmtId="166" fontId="3" fillId="0" borderId="1" xfId="1" applyNumberFormat="1" applyFont="1" applyBorder="1" applyAlignment="1">
      <alignment vertical="center"/>
    </xf>
    <xf numFmtId="166" fontId="3" fillId="2" borderId="1" xfId="1" applyNumberFormat="1" applyFont="1" applyFill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169" fontId="3" fillId="0" borderId="1" xfId="2" applyNumberFormat="1" applyFont="1" applyBorder="1"/>
    <xf numFmtId="0" fontId="0" fillId="0" borderId="0" xfId="0" applyAlignment="1">
      <alignment horizontal="center"/>
    </xf>
    <xf numFmtId="166" fontId="3" fillId="5" borderId="1" xfId="1" applyNumberFormat="1" applyFont="1" applyFill="1" applyBorder="1" applyAlignment="1">
      <alignment horizontal="center" vertical="center"/>
    </xf>
    <xf numFmtId="167" fontId="3" fillId="5" borderId="1" xfId="1" applyNumberFormat="1" applyFont="1" applyFill="1" applyBorder="1" applyAlignment="1">
      <alignment horizontal="center"/>
    </xf>
    <xf numFmtId="170" fontId="3" fillId="0" borderId="1" xfId="1" applyNumberFormat="1" applyFont="1" applyBorder="1" applyAlignment="1">
      <alignment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</xdr:row>
      <xdr:rowOff>48204</xdr:rowOff>
    </xdr:from>
    <xdr:to>
      <xdr:col>13</xdr:col>
      <xdr:colOff>447185</xdr:colOff>
      <xdr:row>10</xdr:row>
      <xdr:rowOff>61010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32334" y="822904"/>
          <a:ext cx="5289151" cy="14034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асчитайте сумму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Ваших будущих накоплений с учётом следующих условий:</a:t>
          </a:r>
        </a:p>
        <a:p>
          <a:pPr eaLnBrk="1" fontAlgn="auto" latinLnBrk="0" hangingPunct="1"/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Вклад -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100 тыс.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под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6,5%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 2 года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 ежемесячным пополнением в конце месяца на сумму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 тыс. р.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равните результат со значением в ячейке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Е7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80158</xdr:colOff>
      <xdr:row>7</xdr:row>
      <xdr:rowOff>131379</xdr:rowOff>
    </xdr:from>
    <xdr:to>
      <xdr:col>4</xdr:col>
      <xdr:colOff>998641</xdr:colOff>
      <xdr:row>12</xdr:row>
      <xdr:rowOff>65938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0158" y="1747345"/>
          <a:ext cx="5286845" cy="85421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асчитайте сумму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ежемесячного платежа при условиях:</a:t>
          </a:r>
        </a:p>
        <a:p>
          <a:pPr eaLnBrk="1" fontAlgn="auto" latinLnBrk="0" hangingPunct="1"/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Кредит -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900 тыс.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под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18%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 5 лет.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25</xdr:row>
      <xdr:rowOff>34016</xdr:rowOff>
    </xdr:from>
    <xdr:to>
      <xdr:col>5</xdr:col>
      <xdr:colOff>544286</xdr:colOff>
      <xdr:row>32</xdr:row>
      <xdr:rowOff>163285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8857" y="4796516"/>
          <a:ext cx="5504090" cy="14151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В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банке взят кредит размером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600 тыс.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года под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годовых.</a:t>
          </a:r>
        </a:p>
        <a:p>
          <a:pPr eaLnBrk="1" fontAlgn="auto" latinLnBrk="0" hangingPunct="1"/>
          <a:endParaRPr lang="ru-RU" sz="1100" b="1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пределить сумму ежемесячного платежа в ячейке </a:t>
          </a:r>
          <a:r>
            <a:rPr lang="en-US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D7</a:t>
          </a:r>
          <a:r>
            <a:rPr lang="en-US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 </a:t>
          </a:r>
          <a:endParaRPr lang="ru-RU" sz="1100" b="0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endParaRPr lang="ru-RU" sz="1100" b="1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равнить результат со значением в ячейке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Е7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135420</xdr:colOff>
      <xdr:row>7</xdr:row>
      <xdr:rowOff>170793</xdr:rowOff>
    </xdr:from>
    <xdr:to>
      <xdr:col>4</xdr:col>
      <xdr:colOff>656897</xdr:colOff>
      <xdr:row>13</xdr:row>
      <xdr:rowOff>91965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5420" y="1786759"/>
          <a:ext cx="4889839" cy="10247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асчитайте за какой период Вы полностью погасите долг перед Банком, если: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Кредит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300 тыс.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под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17,5%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 с ежемесячной выплатой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25 000 р.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7</xdr:row>
      <xdr:rowOff>54429</xdr:rowOff>
    </xdr:from>
    <xdr:to>
      <xdr:col>5</xdr:col>
      <xdr:colOff>557893</xdr:colOff>
      <xdr:row>15</xdr:row>
      <xdr:rowOff>108857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8036" y="1524000"/>
          <a:ext cx="5708196" cy="152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В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банке взят кредит размером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500 тыс.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под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20%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 с ежемесячной выплатой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25 тыс. р.</a:t>
          </a:r>
        </a:p>
        <a:p>
          <a:pPr eaLnBrk="1" fontAlgn="auto" latinLnBrk="0" hangingPunct="1"/>
          <a:endParaRPr lang="ru-RU" sz="1100" b="1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пределить в ячейке </a:t>
          </a:r>
          <a:r>
            <a:rPr lang="en-US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D7</a:t>
          </a:r>
          <a:r>
            <a:rPr lang="en-US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количество </a:t>
          </a:r>
          <a:r>
            <a:rPr lang="ru-RU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периодов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, за которое кредит будет погашен. </a:t>
          </a:r>
        </a:p>
        <a:p>
          <a:pPr eaLnBrk="1" fontAlgn="auto" latinLnBrk="0" hangingPunct="1"/>
          <a:endParaRPr lang="ru-RU" sz="1100" b="1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равнить результат со </a:t>
          </a:r>
          <a:r>
            <a:rPr lang="ru-RU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значением</a:t>
          </a:r>
          <a:r>
            <a:rPr lang="ru-RU" sz="1100" b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в ячейке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Е7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47625</xdr:rowOff>
    </xdr:from>
    <xdr:to>
      <xdr:col>12</xdr:col>
      <xdr:colOff>152400</xdr:colOff>
      <xdr:row>6</xdr:row>
      <xdr:rowOff>161925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000500" y="238125"/>
          <a:ext cx="4962525" cy="1066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асчитайте сумму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Ваших будущих накоплений с учётом следующих условий: Вклад -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300 тыс.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под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7,0%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 2,5 года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 ежемесячным пополнением в конце месяца на сумму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 тыс. р.</a:t>
          </a:r>
        </a:p>
      </xdr:txBody>
    </xdr:sp>
    <xdr:clientData/>
  </xdr:twoCellAnchor>
  <xdr:twoCellAnchor>
    <xdr:from>
      <xdr:col>4</xdr:col>
      <xdr:colOff>85725</xdr:colOff>
      <xdr:row>9</xdr:row>
      <xdr:rowOff>171450</xdr:rowOff>
    </xdr:from>
    <xdr:to>
      <xdr:col>12</xdr:col>
      <xdr:colOff>142875</xdr:colOff>
      <xdr:row>14</xdr:row>
      <xdr:rowOff>46477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019550" y="1885950"/>
          <a:ext cx="4933950" cy="8275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асчитайте сумму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ежемесячного платежа при условиях:</a:t>
          </a:r>
        </a:p>
        <a:p>
          <a:pPr eaLnBrk="1" fontAlgn="auto" latinLnBrk="0" hangingPunct="1"/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Кредит -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 млн.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под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17%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 25 лет.</a:t>
          </a:r>
        </a:p>
      </xdr:txBody>
    </xdr:sp>
    <xdr:clientData/>
  </xdr:twoCellAnchor>
  <xdr:twoCellAnchor>
    <xdr:from>
      <xdr:col>4</xdr:col>
      <xdr:colOff>95250</xdr:colOff>
      <xdr:row>17</xdr:row>
      <xdr:rowOff>66675</xdr:rowOff>
    </xdr:from>
    <xdr:to>
      <xdr:col>12</xdr:col>
      <xdr:colOff>115474</xdr:colOff>
      <xdr:row>22</xdr:row>
      <xdr:rowOff>106909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962400" y="3305175"/>
          <a:ext cx="4897024" cy="99273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асчитайте за какой период Вы полностью погасите долг перед Банком, если: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Кредит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1,5 млн. р.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под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24%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годовых с ежемесячной выплатой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45 000 р.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50" zoomScaleNormal="150" zoomScaleSheetLayoutView="80" workbookViewId="0">
      <selection activeCell="D7" sqref="D7"/>
    </sheetView>
  </sheetViews>
  <sheetFormatPr defaultRowHeight="14.25" x14ac:dyDescent="0.2"/>
  <cols>
    <col min="1" max="1" width="31.140625" style="1" bestFit="1" customWidth="1"/>
    <col min="2" max="2" width="8.7109375" style="1" customWidth="1"/>
    <col min="3" max="3" width="11.42578125" style="1" customWidth="1"/>
    <col min="4" max="4" width="14.28515625" style="1" customWidth="1"/>
    <col min="5" max="5" width="15.28515625" style="1" bestFit="1" customWidth="1"/>
    <col min="6" max="16384" width="9.140625" style="1"/>
  </cols>
  <sheetData>
    <row r="1" spans="1:5" ht="27.75" customHeight="1" x14ac:dyDescent="0.2">
      <c r="A1" s="3" t="s">
        <v>18</v>
      </c>
      <c r="B1" s="10" t="s">
        <v>20</v>
      </c>
      <c r="C1" s="10" t="s">
        <v>26</v>
      </c>
    </row>
    <row r="2" spans="1:5" s="14" customFormat="1" ht="16.5" customHeight="1" x14ac:dyDescent="0.25">
      <c r="A2" s="12" t="s">
        <v>3</v>
      </c>
      <c r="B2" s="11" t="s">
        <v>23</v>
      </c>
      <c r="C2" s="11" t="s">
        <v>4</v>
      </c>
      <c r="D2" s="13">
        <v>6.5000000000000002E-2</v>
      </c>
    </row>
    <row r="3" spans="1:5" s="14" customFormat="1" ht="16.5" customHeight="1" x14ac:dyDescent="0.25">
      <c r="A3" s="12" t="s">
        <v>27</v>
      </c>
      <c r="B3" s="11" t="s">
        <v>22</v>
      </c>
      <c r="C3" s="11" t="s">
        <v>2</v>
      </c>
      <c r="D3" s="15">
        <v>2</v>
      </c>
    </row>
    <row r="4" spans="1:5" s="14" customFormat="1" ht="16.5" customHeight="1" x14ac:dyDescent="0.25">
      <c r="A4" s="12" t="s">
        <v>5</v>
      </c>
      <c r="B4" s="11" t="s">
        <v>21</v>
      </c>
      <c r="C4" s="11" t="s">
        <v>6</v>
      </c>
      <c r="D4" s="16">
        <v>-5000</v>
      </c>
    </row>
    <row r="5" spans="1:5" s="14" customFormat="1" ht="16.5" customHeight="1" x14ac:dyDescent="0.25">
      <c r="A5" s="12" t="s">
        <v>0</v>
      </c>
      <c r="B5" s="11" t="s">
        <v>21</v>
      </c>
      <c r="C5" s="11" t="s">
        <v>1</v>
      </c>
      <c r="D5" s="16">
        <v>-100000</v>
      </c>
    </row>
    <row r="6" spans="1:5" s="14" customFormat="1" ht="16.5" customHeight="1" x14ac:dyDescent="0.25">
      <c r="A6" s="12" t="s">
        <v>7</v>
      </c>
      <c r="B6" s="11" t="s">
        <v>24</v>
      </c>
      <c r="C6" s="11" t="s">
        <v>8</v>
      </c>
      <c r="D6" s="19">
        <v>0</v>
      </c>
    </row>
    <row r="7" spans="1:5" s="14" customFormat="1" ht="16.5" customHeight="1" x14ac:dyDescent="0.25">
      <c r="A7" s="12" t="s">
        <v>9</v>
      </c>
      <c r="B7" s="11" t="s">
        <v>21</v>
      </c>
      <c r="C7" s="11" t="s">
        <v>10</v>
      </c>
      <c r="D7" s="17">
        <f>FV(D2/12,D3*12,D4,D5,D6)</f>
        <v>241623.44680340751</v>
      </c>
      <c r="E7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60" zoomScaleNormal="160" workbookViewId="0">
      <selection activeCell="D7" sqref="D7"/>
    </sheetView>
  </sheetViews>
  <sheetFormatPr defaultRowHeight="14.25" x14ac:dyDescent="0.2"/>
  <cols>
    <col min="1" max="1" width="31.140625" style="1" bestFit="1" customWidth="1"/>
    <col min="2" max="2" width="8.7109375" style="1" customWidth="1"/>
    <col min="3" max="3" width="11.42578125" style="1" customWidth="1"/>
    <col min="4" max="4" width="14.28515625" style="1" customWidth="1"/>
    <col min="5" max="5" width="15.28515625" style="1" bestFit="1" customWidth="1"/>
    <col min="6" max="16384" width="9.140625" style="1"/>
  </cols>
  <sheetData>
    <row r="1" spans="1:5" ht="27.75" customHeight="1" x14ac:dyDescent="0.2">
      <c r="A1" s="3" t="s">
        <v>19</v>
      </c>
      <c r="B1" s="10" t="s">
        <v>20</v>
      </c>
      <c r="C1" s="10" t="s">
        <v>26</v>
      </c>
    </row>
    <row r="2" spans="1:5" s="14" customFormat="1" ht="16.5" customHeight="1" x14ac:dyDescent="0.25">
      <c r="A2" s="12" t="s">
        <v>3</v>
      </c>
      <c r="B2" s="11" t="s">
        <v>23</v>
      </c>
      <c r="C2" s="11" t="s">
        <v>4</v>
      </c>
      <c r="D2" s="13">
        <v>0.18</v>
      </c>
    </row>
    <row r="3" spans="1:5" s="14" customFormat="1" ht="16.5" customHeight="1" x14ac:dyDescent="0.25">
      <c r="A3" s="12" t="s">
        <v>27</v>
      </c>
      <c r="B3" s="11" t="s">
        <v>22</v>
      </c>
      <c r="C3" s="11" t="s">
        <v>2</v>
      </c>
      <c r="D3" s="15">
        <v>5</v>
      </c>
    </row>
    <row r="4" spans="1:5" s="14" customFormat="1" ht="16.5" customHeight="1" x14ac:dyDescent="0.25">
      <c r="A4" s="12" t="s">
        <v>11</v>
      </c>
      <c r="B4" s="11" t="s">
        <v>21</v>
      </c>
      <c r="C4" s="11" t="s">
        <v>1</v>
      </c>
      <c r="D4" s="16">
        <v>900000</v>
      </c>
    </row>
    <row r="5" spans="1:5" s="14" customFormat="1" ht="16.5" customHeight="1" x14ac:dyDescent="0.25">
      <c r="A5" s="12" t="s">
        <v>12</v>
      </c>
      <c r="B5" s="11" t="s">
        <v>21</v>
      </c>
      <c r="C5" s="11" t="s">
        <v>13</v>
      </c>
      <c r="D5" s="16">
        <v>0</v>
      </c>
    </row>
    <row r="6" spans="1:5" s="14" customFormat="1" ht="16.5" customHeight="1" x14ac:dyDescent="0.25">
      <c r="A6" s="12" t="s">
        <v>7</v>
      </c>
      <c r="B6" s="11" t="s">
        <v>24</v>
      </c>
      <c r="C6" s="11" t="s">
        <v>8</v>
      </c>
      <c r="D6" s="19">
        <v>0</v>
      </c>
    </row>
    <row r="7" spans="1:5" s="14" customFormat="1" ht="16.5" customHeight="1" x14ac:dyDescent="0.25">
      <c r="A7" s="12" t="s">
        <v>14</v>
      </c>
      <c r="B7" s="11" t="s">
        <v>21</v>
      </c>
      <c r="C7" s="11" t="s">
        <v>15</v>
      </c>
      <c r="D7" s="17">
        <f>PMT(D2/12,D3*12,D4,D5,D6)</f>
        <v>-22854.084684398178</v>
      </c>
      <c r="E7" s="1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="140" zoomScaleNormal="140" workbookViewId="0">
      <selection activeCell="C12" sqref="C12"/>
    </sheetView>
  </sheetViews>
  <sheetFormatPr defaultRowHeight="14.25" x14ac:dyDescent="0.2"/>
  <cols>
    <col min="1" max="1" width="31.140625" style="1" bestFit="1" customWidth="1"/>
    <col min="2" max="2" width="8.7109375" style="1" customWidth="1"/>
    <col min="3" max="3" width="11.42578125" style="1" customWidth="1"/>
    <col min="4" max="4" width="12.7109375" style="1" customWidth="1"/>
    <col min="5" max="5" width="12" style="1" bestFit="1" customWidth="1"/>
    <col min="6" max="16384" width="9.140625" style="1"/>
  </cols>
  <sheetData>
    <row r="1" spans="1:5" ht="27.75" customHeight="1" x14ac:dyDescent="0.2">
      <c r="A1" s="3" t="s">
        <v>19</v>
      </c>
      <c r="B1" s="10" t="s">
        <v>20</v>
      </c>
      <c r="C1" s="10" t="s">
        <v>26</v>
      </c>
    </row>
    <row r="2" spans="1:5" x14ac:dyDescent="0.2">
      <c r="A2" s="12" t="s">
        <v>3</v>
      </c>
      <c r="B2" s="11" t="s">
        <v>23</v>
      </c>
      <c r="C2" s="11" t="s">
        <v>4</v>
      </c>
      <c r="D2" s="13">
        <v>0.23</v>
      </c>
    </row>
    <row r="3" spans="1:5" x14ac:dyDescent="0.2">
      <c r="A3" s="12" t="s">
        <v>27</v>
      </c>
      <c r="B3" s="11" t="s">
        <v>22</v>
      </c>
      <c r="C3" s="11" t="s">
        <v>2</v>
      </c>
      <c r="D3" s="15">
        <v>3</v>
      </c>
    </row>
    <row r="4" spans="1:5" x14ac:dyDescent="0.2">
      <c r="A4" s="12" t="s">
        <v>11</v>
      </c>
      <c r="B4" s="11" t="s">
        <v>21</v>
      </c>
      <c r="C4" s="11" t="s">
        <v>1</v>
      </c>
      <c r="D4" s="16">
        <v>600000</v>
      </c>
    </row>
    <row r="5" spans="1:5" x14ac:dyDescent="0.2">
      <c r="A5" s="12" t="s">
        <v>12</v>
      </c>
      <c r="B5" s="11" t="s">
        <v>21</v>
      </c>
      <c r="C5" s="11" t="s">
        <v>13</v>
      </c>
      <c r="D5" s="16">
        <v>0</v>
      </c>
    </row>
    <row r="6" spans="1:5" x14ac:dyDescent="0.2">
      <c r="A6" s="12" t="s">
        <v>7</v>
      </c>
      <c r="B6" s="11" t="s">
        <v>24</v>
      </c>
      <c r="C6" s="11" t="s">
        <v>8</v>
      </c>
      <c r="D6" s="19">
        <v>0</v>
      </c>
    </row>
    <row r="7" spans="1:5" x14ac:dyDescent="0.2">
      <c r="A7" s="12" t="s">
        <v>14</v>
      </c>
      <c r="B7" s="11" t="s">
        <v>21</v>
      </c>
      <c r="C7" s="11" t="s">
        <v>15</v>
      </c>
      <c r="D7" s="17">
        <f>PMT(D2/12,D3*12,D4,D5,D6)</f>
        <v>-23225.832933597059</v>
      </c>
      <c r="E7" s="1">
        <v>-23225.832933597059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="160" zoomScaleNormal="160" workbookViewId="0">
      <selection activeCell="D7" sqref="D7"/>
    </sheetView>
  </sheetViews>
  <sheetFormatPr defaultRowHeight="14.25" x14ac:dyDescent="0.2"/>
  <cols>
    <col min="1" max="1" width="31.140625" style="1" bestFit="1" customWidth="1"/>
    <col min="2" max="2" width="8.7109375" style="1" customWidth="1"/>
    <col min="3" max="3" width="11.42578125" style="1" customWidth="1"/>
    <col min="4" max="4" width="14.28515625" style="1" customWidth="1"/>
    <col min="5" max="5" width="15.28515625" style="1" bestFit="1" customWidth="1"/>
    <col min="6" max="16384" width="9.140625" style="1"/>
  </cols>
  <sheetData>
    <row r="1" spans="1:5" ht="27.75" customHeight="1" x14ac:dyDescent="0.2">
      <c r="A1" s="3" t="s">
        <v>16</v>
      </c>
      <c r="B1" s="10" t="s">
        <v>20</v>
      </c>
      <c r="C1" s="10" t="s">
        <v>26</v>
      </c>
    </row>
    <row r="2" spans="1:5" s="14" customFormat="1" ht="16.5" customHeight="1" x14ac:dyDescent="0.2">
      <c r="A2" s="12" t="s">
        <v>11</v>
      </c>
      <c r="B2" s="11" t="s">
        <v>21</v>
      </c>
      <c r="C2" s="11" t="s">
        <v>1</v>
      </c>
      <c r="D2" s="5">
        <v>300000</v>
      </c>
    </row>
    <row r="3" spans="1:5" s="14" customFormat="1" ht="16.5" customHeight="1" x14ac:dyDescent="0.2">
      <c r="A3" s="12" t="s">
        <v>3</v>
      </c>
      <c r="B3" s="11" t="s">
        <v>23</v>
      </c>
      <c r="C3" s="11" t="s">
        <v>4</v>
      </c>
      <c r="D3" s="20">
        <v>0.17499999999999999</v>
      </c>
    </row>
    <row r="4" spans="1:5" s="14" customFormat="1" ht="16.5" customHeight="1" x14ac:dyDescent="0.2">
      <c r="A4" s="12" t="s">
        <v>14</v>
      </c>
      <c r="B4" s="11" t="s">
        <v>21</v>
      </c>
      <c r="C4" s="11" t="s">
        <v>6</v>
      </c>
      <c r="D4" s="5">
        <v>-25000</v>
      </c>
    </row>
    <row r="5" spans="1:5" s="14" customFormat="1" ht="16.5" customHeight="1" x14ac:dyDescent="0.2">
      <c r="A5" s="12" t="s">
        <v>12</v>
      </c>
      <c r="B5" s="11" t="s">
        <v>21</v>
      </c>
      <c r="C5" s="11" t="s">
        <v>13</v>
      </c>
      <c r="D5" s="5">
        <v>0</v>
      </c>
    </row>
    <row r="6" spans="1:5" s="14" customFormat="1" ht="16.5" customHeight="1" x14ac:dyDescent="0.2">
      <c r="A6" s="12" t="s">
        <v>7</v>
      </c>
      <c r="B6" s="11" t="s">
        <v>24</v>
      </c>
      <c r="C6" s="11" t="s">
        <v>8</v>
      </c>
      <c r="D6" s="4">
        <v>0</v>
      </c>
    </row>
    <row r="7" spans="1:5" s="14" customFormat="1" ht="16.5" customHeight="1" x14ac:dyDescent="0.2">
      <c r="A7" s="12" t="s">
        <v>27</v>
      </c>
      <c r="B7" s="11" t="s">
        <v>25</v>
      </c>
      <c r="C7" s="11" t="s">
        <v>17</v>
      </c>
      <c r="D7" s="7">
        <f>NPER(D3/12,D4,D2,D5,D6)</f>
        <v>13.287169345964111</v>
      </c>
      <c r="E7" s="1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zoomScale="140" zoomScaleNormal="140" workbookViewId="0">
      <selection activeCell="D2" sqref="D2:D7"/>
    </sheetView>
  </sheetViews>
  <sheetFormatPr defaultRowHeight="14.25" x14ac:dyDescent="0.2"/>
  <cols>
    <col min="1" max="1" width="31.140625" style="1" bestFit="1" customWidth="1"/>
    <col min="2" max="2" width="8.7109375" style="1" customWidth="1"/>
    <col min="3" max="3" width="11.42578125" style="1" customWidth="1"/>
    <col min="4" max="4" width="15.28515625" style="1" bestFit="1" customWidth="1"/>
    <col min="5" max="5" width="11.42578125" style="1" customWidth="1"/>
    <col min="6" max="16384" width="9.140625" style="1"/>
  </cols>
  <sheetData>
    <row r="1" spans="1:5" ht="27.75" customHeight="1" x14ac:dyDescent="0.2">
      <c r="A1" s="3" t="s">
        <v>16</v>
      </c>
      <c r="B1" s="10" t="s">
        <v>20</v>
      </c>
      <c r="C1" s="10" t="s">
        <v>26</v>
      </c>
    </row>
    <row r="2" spans="1:5" x14ac:dyDescent="0.2">
      <c r="A2" s="2" t="s">
        <v>11</v>
      </c>
      <c r="B2" s="9" t="s">
        <v>21</v>
      </c>
      <c r="C2" s="9" t="s">
        <v>1</v>
      </c>
      <c r="D2" s="5">
        <v>500000</v>
      </c>
    </row>
    <row r="3" spans="1:5" x14ac:dyDescent="0.2">
      <c r="A3" s="2" t="s">
        <v>3</v>
      </c>
      <c r="B3" s="9" t="s">
        <v>23</v>
      </c>
      <c r="C3" s="9" t="s">
        <v>4</v>
      </c>
      <c r="D3" s="6">
        <v>0.2</v>
      </c>
    </row>
    <row r="4" spans="1:5" x14ac:dyDescent="0.2">
      <c r="A4" s="2" t="s">
        <v>14</v>
      </c>
      <c r="B4" s="9" t="s">
        <v>21</v>
      </c>
      <c r="C4" s="9" t="s">
        <v>6</v>
      </c>
      <c r="D4" s="5">
        <v>-25000</v>
      </c>
    </row>
    <row r="5" spans="1:5" x14ac:dyDescent="0.2">
      <c r="A5" s="2" t="s">
        <v>12</v>
      </c>
      <c r="B5" s="9" t="s">
        <v>21</v>
      </c>
      <c r="C5" s="9" t="s">
        <v>13</v>
      </c>
      <c r="D5" s="5">
        <v>0</v>
      </c>
    </row>
    <row r="6" spans="1:5" x14ac:dyDescent="0.2">
      <c r="A6" s="2" t="s">
        <v>7</v>
      </c>
      <c r="B6" s="9" t="s">
        <v>24</v>
      </c>
      <c r="C6" s="9" t="s">
        <v>8</v>
      </c>
      <c r="D6" s="4">
        <v>0</v>
      </c>
    </row>
    <row r="7" spans="1:5" ht="15" x14ac:dyDescent="0.25">
      <c r="A7" s="2" t="s">
        <v>27</v>
      </c>
      <c r="B7" s="9" t="s">
        <v>25</v>
      </c>
      <c r="C7" s="9" t="s">
        <v>17</v>
      </c>
      <c r="D7" s="7">
        <f>NPER(D3/12,D4,D2,D5,D6)</f>
        <v>24.530080538487031</v>
      </c>
      <c r="E7" s="8">
        <v>24.530080538487031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D23"/>
  <sheetViews>
    <sheetView tabSelected="1" zoomScaleNormal="100" workbookViewId="0">
      <selection activeCell="C21" sqref="C21"/>
    </sheetView>
  </sheetViews>
  <sheetFormatPr defaultRowHeight="15" x14ac:dyDescent="0.25"/>
  <cols>
    <col min="1" max="1" width="28.85546875" bestFit="1" customWidth="1"/>
    <col min="3" max="3" width="11.85546875" bestFit="1" customWidth="1"/>
    <col min="4" max="4" width="10.140625" style="21" bestFit="1" customWidth="1"/>
  </cols>
  <sheetData>
    <row r="1" spans="1:4" x14ac:dyDescent="0.25">
      <c r="A1" s="3" t="s">
        <v>18</v>
      </c>
      <c r="B1" s="10" t="s">
        <v>20</v>
      </c>
      <c r="C1" s="1"/>
    </row>
    <row r="2" spans="1:4" x14ac:dyDescent="0.25">
      <c r="A2" s="12" t="s">
        <v>3</v>
      </c>
      <c r="B2" s="11" t="s">
        <v>23</v>
      </c>
      <c r="C2" s="13">
        <v>7.0000000000000007E-2</v>
      </c>
    </row>
    <row r="3" spans="1:4" x14ac:dyDescent="0.25">
      <c r="A3" s="12" t="s">
        <v>27</v>
      </c>
      <c r="B3" s="11" t="s">
        <v>22</v>
      </c>
      <c r="C3" s="24">
        <v>2.5</v>
      </c>
    </row>
    <row r="4" spans="1:4" x14ac:dyDescent="0.25">
      <c r="A4" s="12" t="s">
        <v>5</v>
      </c>
      <c r="B4" s="11" t="s">
        <v>21</v>
      </c>
      <c r="C4" s="16">
        <v>-3000</v>
      </c>
    </row>
    <row r="5" spans="1:4" x14ac:dyDescent="0.25">
      <c r="A5" s="12" t="s">
        <v>0</v>
      </c>
      <c r="B5" s="11" t="s">
        <v>21</v>
      </c>
      <c r="C5" s="16">
        <v>-300000</v>
      </c>
    </row>
    <row r="6" spans="1:4" x14ac:dyDescent="0.25">
      <c r="A6" s="12" t="s">
        <v>7</v>
      </c>
      <c r="B6" s="11" t="s">
        <v>24</v>
      </c>
      <c r="C6" s="19">
        <v>0</v>
      </c>
    </row>
    <row r="7" spans="1:4" x14ac:dyDescent="0.25">
      <c r="A7" s="12" t="s">
        <v>9</v>
      </c>
      <c r="B7" s="11" t="s">
        <v>21</v>
      </c>
      <c r="C7" s="17">
        <f>FV(C2/12,C3*12,C4,C5,C6)</f>
        <v>455235.99279841129</v>
      </c>
      <c r="D7" s="22">
        <v>455235.99279841129</v>
      </c>
    </row>
    <row r="9" spans="1:4" x14ac:dyDescent="0.25">
      <c r="A9" s="3" t="s">
        <v>19</v>
      </c>
      <c r="B9" s="10" t="s">
        <v>20</v>
      </c>
      <c r="C9" s="1"/>
    </row>
    <row r="10" spans="1:4" x14ac:dyDescent="0.25">
      <c r="A10" s="12" t="s">
        <v>3</v>
      </c>
      <c r="B10" s="11" t="s">
        <v>23</v>
      </c>
      <c r="C10" s="13">
        <v>0.17</v>
      </c>
    </row>
    <row r="11" spans="1:4" x14ac:dyDescent="0.25">
      <c r="A11" s="12" t="s">
        <v>27</v>
      </c>
      <c r="B11" s="11" t="s">
        <v>22</v>
      </c>
      <c r="C11" s="15">
        <v>25</v>
      </c>
    </row>
    <row r="12" spans="1:4" x14ac:dyDescent="0.25">
      <c r="A12" s="12" t="s">
        <v>11</v>
      </c>
      <c r="B12" s="11" t="s">
        <v>21</v>
      </c>
      <c r="C12" s="16">
        <v>3000000</v>
      </c>
    </row>
    <row r="13" spans="1:4" x14ac:dyDescent="0.25">
      <c r="A13" s="12" t="s">
        <v>12</v>
      </c>
      <c r="B13" s="11" t="s">
        <v>21</v>
      </c>
      <c r="C13" s="16">
        <v>0</v>
      </c>
    </row>
    <row r="14" spans="1:4" x14ac:dyDescent="0.25">
      <c r="A14" s="12" t="s">
        <v>7</v>
      </c>
      <c r="B14" s="11" t="s">
        <v>24</v>
      </c>
      <c r="C14" s="19">
        <v>0</v>
      </c>
    </row>
    <row r="15" spans="1:4" x14ac:dyDescent="0.25">
      <c r="A15" s="12" t="s">
        <v>14</v>
      </c>
      <c r="B15" s="11" t="s">
        <v>21</v>
      </c>
      <c r="C15" s="17">
        <f>PMT(C10/12,C11*12,C12,C13,C14)</f>
        <v>-43133.897512236668</v>
      </c>
      <c r="D15" s="22">
        <v>-43133.897512236668</v>
      </c>
    </row>
    <row r="17" spans="1:4" x14ac:dyDescent="0.25">
      <c r="A17" s="3" t="s">
        <v>16</v>
      </c>
      <c r="B17" s="10" t="s">
        <v>20</v>
      </c>
      <c r="C17" s="1"/>
    </row>
    <row r="18" spans="1:4" x14ac:dyDescent="0.25">
      <c r="A18" s="12" t="s">
        <v>11</v>
      </c>
      <c r="B18" s="11" t="s">
        <v>21</v>
      </c>
      <c r="C18" s="5">
        <v>1500000</v>
      </c>
    </row>
    <row r="19" spans="1:4" x14ac:dyDescent="0.25">
      <c r="A19" s="12" t="s">
        <v>3</v>
      </c>
      <c r="B19" s="11" t="s">
        <v>23</v>
      </c>
      <c r="C19" s="20">
        <v>0.24</v>
      </c>
    </row>
    <row r="20" spans="1:4" x14ac:dyDescent="0.25">
      <c r="A20" s="12" t="s">
        <v>14</v>
      </c>
      <c r="B20" s="11" t="s">
        <v>21</v>
      </c>
      <c r="C20" s="5">
        <v>-45000</v>
      </c>
    </row>
    <row r="21" spans="1:4" x14ac:dyDescent="0.25">
      <c r="A21" s="12" t="s">
        <v>12</v>
      </c>
      <c r="B21" s="11" t="s">
        <v>21</v>
      </c>
      <c r="C21" s="5">
        <v>0</v>
      </c>
    </row>
    <row r="22" spans="1:4" x14ac:dyDescent="0.25">
      <c r="A22" s="12" t="s">
        <v>7</v>
      </c>
      <c r="B22" s="11" t="s">
        <v>24</v>
      </c>
      <c r="C22" s="4">
        <v>0</v>
      </c>
    </row>
    <row r="23" spans="1:4" x14ac:dyDescent="0.25">
      <c r="A23" s="12" t="s">
        <v>27</v>
      </c>
      <c r="B23" s="11" t="s">
        <v>25</v>
      </c>
      <c r="C23" s="7">
        <f>NPER(C19/12,C20,C18,C21,C22)</f>
        <v>55.478107638780394</v>
      </c>
      <c r="D23" s="23">
        <v>55.478107638780394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9-1</vt:lpstr>
      <vt:lpstr>9-2</vt:lpstr>
      <vt:lpstr> 9-2</vt:lpstr>
      <vt:lpstr>9-3</vt:lpstr>
      <vt:lpstr>  9-3</vt:lpstr>
      <vt:lpstr>Доп.задание</vt:lpstr>
    </vt:vector>
  </TitlesOfParts>
  <Company>Knauf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YakushevD</dc:creator>
  <cp:lastModifiedBy>nsm</cp:lastModifiedBy>
  <dcterms:created xsi:type="dcterms:W3CDTF">2015-06-22T20:44:18Z</dcterms:created>
  <dcterms:modified xsi:type="dcterms:W3CDTF">2023-11-28T16:35:20Z</dcterms:modified>
</cp:coreProperties>
</file>