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14100" windowHeight="12240"/>
  </bookViews>
  <sheets>
    <sheet name="All" sheetId="1" r:id="rId1"/>
  </sheets>
  <calcPr calcId="144525"/>
</workbook>
</file>

<file path=xl/sharedStrings.xml><?xml version="1.0" encoding="utf-8"?>
<sst xmlns="http://schemas.openxmlformats.org/spreadsheetml/2006/main" count="67" uniqueCount="49">
  <si>
    <t>prod_number</t>
  </si>
  <si>
    <t>prod_name</t>
  </si>
  <si>
    <t>prod_base_price</t>
  </si>
  <si>
    <t>prod_height</t>
  </si>
  <si>
    <t>satuan</t>
  </si>
  <si>
    <t>principle_id</t>
  </si>
  <si>
    <t>brand_id</t>
  </si>
  <si>
    <t>category_sub_id</t>
  </si>
  <si>
    <t>prod_type_id</t>
  </si>
  <si>
    <t>prod_status_id</t>
  </si>
  <si>
    <t>description</t>
  </si>
  <si>
    <t>UI01001</t>
  </si>
  <si>
    <t>KOJIE SAN KOJIC ACID SOAP 65G</t>
  </si>
  <si>
    <t>gram</t>
  </si>
  <si>
    <t>Dengan menggabungkan bahan-bahan alami untuk memutihkan kulit, minyak kelapa yang bergizi, dan aroma jeruk membuat sabun Kojie membuktikan bahwa sabun ini aman untuk kulit tubuh. Hasil dari pemakaian sabun Kojie yakni kulit menjadi lebih terang dan bersih</t>
  </si>
  <si>
    <t>UI02002</t>
  </si>
  <si>
    <t>KOJIE SAN DREAMWHITE 135G</t>
  </si>
  <si>
    <t>Dengan menggabungkan bahan-bahan alami untuk memutihkan
kulit, minyak kelapa yang bergizi, dan aroma jeruk
membuat sabun Kojie membuktikan bahwa sabun ini
aman untuk kulit tubuh. Hasil dari pemakaian sabun Kojie
yakni kulit menjadi lebih terang dan bersih</t>
  </si>
  <si>
    <t>UI01003</t>
  </si>
  <si>
    <t>KOJIE SAN KOJIC ACID SOAP 45GR</t>
  </si>
  <si>
    <t>UI02001</t>
  </si>
  <si>
    <t>KOJIE SAN DREAMWHITE 65G</t>
  </si>
  <si>
    <t>Pelembab dengan konsentrasi untuk merevitalisasi dan
menyehatkan kulit selama tidur. Efek ganda MPC dan Pelembut kulit
yang membantu melembabkan dan mengencangkan kulit wajah dan
leher sehingga lebih bercahaya di pagi hari</t>
  </si>
  <si>
    <t>UI02003</t>
  </si>
  <si>
    <t>KOJIE SAN DREAM WHITE OVERIGHT CREAM 24/30GR</t>
  </si>
  <si>
    <t>UI02004</t>
  </si>
  <si>
    <t>KOJIE SAN DREAM WHITE TONER COLLAGEN 48/100ML</t>
  </si>
  <si>
    <t xml:space="preserve">Toner membantu mencerahkan, dan melembutkan kulit. Juga
mengencangkan pori-pori agar kulit lebih halus. </t>
  </si>
  <si>
    <t>UI02005</t>
  </si>
  <si>
    <t>KOJIE SAN DREAM WHITE TONER COLLAGEN 48/60ML</t>
  </si>
  <si>
    <t>UI03001</t>
  </si>
  <si>
    <t>PUREGANICS PAPAYA SOAP 135G</t>
  </si>
  <si>
    <t>Sabun mandi yang terbuat dari bahan organik yang sifatnya lembut
terhadap kulit Berfungsi untuk mencerahkan kulit dan mencegah
pigmentasi kulit.</t>
  </si>
  <si>
    <t>UI03002</t>
  </si>
  <si>
    <t>PUREGANICS BENGKOANG SOAP 135G</t>
  </si>
  <si>
    <t>Sabun yang lembut untuk membersihkan tubuh, mengandung ekstrak
bengkoang untuk menyegarkan, melembabkan, dan mencerahkan
warna kulit.</t>
  </si>
  <si>
    <t>UI04001</t>
  </si>
  <si>
    <t>KOJIE SAN BODY LIGHTENING LOTION 100G</t>
  </si>
  <si>
    <t>Dengan kandungan Kojic Acid berkualitas tinggi yang membantu
untuk mencerahkan kulit dan mengembalikan warna kulit asli, dan
Rose Hip Oil yang membantu merawat kulit yang iritasi ataupun
bekas luka.</t>
  </si>
  <si>
    <t>UI04002</t>
  </si>
  <si>
    <t>KOJIE SAN BODY LIGHTENING LOTION 200G</t>
  </si>
  <si>
    <t>UI04003</t>
  </si>
  <si>
    <t>KOJIE SAN BODY LIGHTENING LOTION SPF25 150ML</t>
  </si>
  <si>
    <t>Kojie San Body Lightening Lotion with SPF 25 adalah lotion anti
matahari yang ringan dan tidak berminyak. Mengandung shea butter
dan vitamin E yang membantu memutihkan, melembabkan dan
memudarkan bekas luka. SPF 25 nya membantu menjaga kulit dari
sinar UV</t>
  </si>
  <si>
    <t>UI04004</t>
  </si>
  <si>
    <t>KOJIE SAN BODY LIGHTENING LOTION SPF25 50ML</t>
  </si>
  <si>
    <t>UI05001</t>
  </si>
  <si>
    <t>KOJIE SAN FACE LIGHTENING CREAM 30G</t>
  </si>
  <si>
    <t>Mengandung kombinasi dari bahan-bahan alami dan natural KOJI 
Acid terbaik yang dikenal luas untuk efek mencerahkan yang sangat
efektif. Membantu mencerahkan kulit dan mengurangi pembentukan
bintik hitam, bersamaan dengan itu merestorasi kulit. Juga 
melembabkan kulit dan menyehatkan dan membuat kulit wajah
lebih merona.</t>
  </si>
</sst>
</file>

<file path=xl/styles.xml><?xml version="1.0" encoding="utf-8"?>
<styleSheet xmlns="http://schemas.openxmlformats.org/spreadsheetml/2006/main">
  <numFmts count="9">
    <numFmt numFmtId="44" formatCode="_-&quot;$&quot;* #,##0.00_-;\-&quot;$&quot;* #,##0.00_-;_-&quot;$&quot;* &quot;-&quot;??_-;_-@_-"/>
    <numFmt numFmtId="42" formatCode="_-&quot;$&quot;* #,##0_-;\-&quot;$&quot;* #,##0_-;_-&quot;$&quot;* &quot;-&quot;_-;_-@_-"/>
    <numFmt numFmtId="41" formatCode="_-* #,##0_-;\-* #,##0_-;_-* &quot;-&quot;_-;_-@_-"/>
    <numFmt numFmtId="43" formatCode="_-* #,##0.00_-;\-* #,##0.00_-;_-* &quot;-&quot;??_-;_-@_-"/>
    <numFmt numFmtId="176" formatCode="_(* #,##0_);_(* \(#,##0\);_(* \-??_);_(@_)"/>
    <numFmt numFmtId="177" formatCode="_(* #,##0_);_(* \(#,##0\);_(* \-_);_(@_)"/>
    <numFmt numFmtId="178" formatCode="_(* #,##0.00_);_(* \(#,##0.00\);_(* \-??_);_(@_)"/>
    <numFmt numFmtId="179" formatCode="#,##0\ ;\(#,##0\)"/>
    <numFmt numFmtId="180" formatCode="_-* #,##0_-;\-* #,##0_-;_-* &quot;-&quot;??_-;_-@_-"/>
  </numFmts>
  <fonts count="50">
    <font>
      <sz val="11"/>
      <color theme="1"/>
      <name val="Calibri"/>
      <charset val="134"/>
      <scheme val="minor"/>
    </font>
    <font>
      <b/>
      <sz val="12"/>
      <color theme="1"/>
      <name val="Cambria"/>
      <charset val="134"/>
    </font>
    <font>
      <b/>
      <sz val="12"/>
      <color theme="1"/>
      <name val="Cambria"/>
      <charset val="134"/>
    </font>
    <font>
      <sz val="12"/>
      <color theme="1"/>
      <name val="Calibri"/>
      <charset val="134"/>
      <scheme val="minor"/>
    </font>
    <font>
      <sz val="12"/>
      <color theme="1"/>
      <name val="Cambria"/>
      <charset val="134"/>
    </font>
    <font>
      <sz val="11"/>
      <name val="Calibri"/>
      <charset val="134"/>
      <scheme val="minor"/>
    </font>
    <font>
      <sz val="11"/>
      <color theme="1"/>
      <name val="Calibri"/>
      <charset val="0"/>
      <scheme val="minor"/>
    </font>
    <font>
      <sz val="11"/>
      <color theme="0"/>
      <name val="Calibri"/>
      <charset val="0"/>
      <scheme val="minor"/>
    </font>
    <font>
      <sz val="11"/>
      <color theme="1"/>
      <name val="Calibri"/>
      <charset val="134"/>
      <scheme val="minor"/>
    </font>
    <font>
      <b/>
      <sz val="15"/>
      <color indexed="56"/>
      <name val="Calibri"/>
      <charset val="134"/>
    </font>
    <font>
      <sz val="10"/>
      <name val="Arial"/>
      <charset val="134"/>
    </font>
    <font>
      <sz val="11"/>
      <color indexed="8"/>
      <name val="Calibri"/>
      <charset val="134"/>
    </font>
    <font>
      <b/>
      <sz val="11"/>
      <color rgb="FFFFFFFF"/>
      <name val="Calibri"/>
      <charset val="0"/>
      <scheme val="minor"/>
    </font>
    <font>
      <sz val="11"/>
      <color indexed="62"/>
      <name val="Calibri"/>
      <charset val="134"/>
    </font>
    <font>
      <sz val="12"/>
      <name val="Calibri"/>
      <charset val="134"/>
    </font>
    <font>
      <sz val="11"/>
      <color rgb="FFFA7D00"/>
      <name val="Calibri"/>
      <charset val="0"/>
      <scheme val="minor"/>
    </font>
    <font>
      <sz val="12"/>
      <color indexed="8"/>
      <name val="Calibri"/>
      <charset val="134"/>
    </font>
    <font>
      <b/>
      <sz val="11"/>
      <color theme="3"/>
      <name val="Calibri"/>
      <charset val="134"/>
      <scheme val="minor"/>
    </font>
    <font>
      <sz val="11"/>
      <color indexed="9"/>
      <name val="Calibri"/>
      <charset val="134"/>
    </font>
    <font>
      <sz val="8"/>
      <name val="Arial"/>
      <charset val="134"/>
    </font>
    <font>
      <sz val="11"/>
      <color rgb="FF3F3F76"/>
      <name val="Calibri"/>
      <charset val="0"/>
      <scheme val="minor"/>
    </font>
    <font>
      <b/>
      <sz val="18"/>
      <color theme="3"/>
      <name val="Calibri"/>
      <charset val="134"/>
      <scheme val="minor"/>
    </font>
    <font>
      <b/>
      <sz val="11"/>
      <color indexed="63"/>
      <name val="Calibri"/>
      <charset val="134"/>
    </font>
    <font>
      <b/>
      <sz val="18"/>
      <color indexed="56"/>
      <name val="Cambria"/>
      <charset val="134"/>
    </font>
    <font>
      <b/>
      <sz val="11"/>
      <color indexed="56"/>
      <name val="Calibri"/>
      <charset val="134"/>
    </font>
    <font>
      <b/>
      <sz val="11"/>
      <color indexed="51"/>
      <name val="Calibri"/>
      <charset val="134"/>
    </font>
    <font>
      <b/>
      <sz val="11"/>
      <color rgb="FF3F3F3F"/>
      <name val="Calibri"/>
      <charset val="0"/>
      <scheme val="minor"/>
    </font>
    <font>
      <b/>
      <sz val="13"/>
      <color theme="3"/>
      <name val="Calibri"/>
      <charset val="134"/>
      <scheme val="minor"/>
    </font>
    <font>
      <b/>
      <sz val="13"/>
      <color indexed="56"/>
      <name val="Calibri"/>
      <charset val="134"/>
    </font>
    <font>
      <i/>
      <sz val="11"/>
      <color indexed="23"/>
      <name val="Calibri"/>
      <charset val="134"/>
    </font>
    <font>
      <sz val="11"/>
      <color rgb="FF9C0006"/>
      <name val="Calibri"/>
      <charset val="0"/>
      <scheme val="minor"/>
    </font>
    <font>
      <u/>
      <sz val="11"/>
      <color rgb="FF0000FF"/>
      <name val="Calibri"/>
      <charset val="0"/>
      <scheme val="minor"/>
    </font>
    <font>
      <b/>
      <sz val="11"/>
      <color rgb="FFFA7D00"/>
      <name val="Calibri"/>
      <charset val="0"/>
      <scheme val="minor"/>
    </font>
    <font>
      <sz val="11"/>
      <color rgb="FFFF0000"/>
      <name val="Calibri"/>
      <charset val="0"/>
      <scheme val="minor"/>
    </font>
    <font>
      <sz val="11"/>
      <color indexed="20"/>
      <name val="Calibri"/>
      <charset val="134"/>
    </font>
    <font>
      <sz val="11"/>
      <color rgb="FF9C6500"/>
      <name val="Calibri"/>
      <charset val="0"/>
      <scheme val="minor"/>
    </font>
    <font>
      <u/>
      <sz val="11"/>
      <color rgb="FF800080"/>
      <name val="Calibri"/>
      <charset val="0"/>
      <scheme val="minor"/>
    </font>
    <font>
      <sz val="11"/>
      <color rgb="FF006100"/>
      <name val="Calibri"/>
      <charset val="0"/>
      <scheme val="minor"/>
    </font>
    <font>
      <i/>
      <sz val="11"/>
      <color rgb="FF7F7F7F"/>
      <name val="Calibri"/>
      <charset val="0"/>
      <scheme val="minor"/>
    </font>
    <font>
      <b/>
      <sz val="15"/>
      <color theme="3"/>
      <name val="Calibri"/>
      <charset val="134"/>
      <scheme val="minor"/>
    </font>
    <font>
      <sz val="11"/>
      <color indexed="17"/>
      <name val="Calibri"/>
      <charset val="134"/>
    </font>
    <font>
      <b/>
      <sz val="11"/>
      <color theme="1"/>
      <name val="Calibri"/>
      <charset val="0"/>
      <scheme val="minor"/>
    </font>
    <font>
      <b/>
      <sz val="11"/>
      <color indexed="8"/>
      <name val="Calibri"/>
      <charset val="134"/>
    </font>
    <font>
      <b/>
      <sz val="11"/>
      <color indexed="9"/>
      <name val="Calibri"/>
      <charset val="134"/>
    </font>
    <font>
      <sz val="11"/>
      <color indexed="10"/>
      <name val="Calibri"/>
      <charset val="134"/>
    </font>
    <font>
      <sz val="11"/>
      <color indexed="51"/>
      <name val="Calibri"/>
      <charset val="134"/>
    </font>
    <font>
      <sz val="11"/>
      <color indexed="60"/>
      <name val="Calibri"/>
      <charset val="134"/>
    </font>
    <font>
      <sz val="11"/>
      <name val="Calibri"/>
      <charset val="134"/>
    </font>
    <font>
      <sz val="10"/>
      <color theme="1"/>
      <name val="Verdana"/>
      <charset val="134"/>
    </font>
    <font>
      <sz val="10"/>
      <color indexed="8"/>
      <name val="Verdana"/>
      <charset val="134"/>
    </font>
  </fonts>
  <fills count="5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theme="7"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indexed="11"/>
        <bgColor indexed="49"/>
      </patternFill>
    </fill>
    <fill>
      <patternFill patternType="solid">
        <fgColor rgb="FFA5A5A5"/>
        <bgColor indexed="64"/>
      </patternFill>
    </fill>
    <fill>
      <patternFill patternType="solid">
        <fgColor indexed="27"/>
        <bgColor indexed="22"/>
      </patternFill>
    </fill>
    <fill>
      <patternFill patternType="solid">
        <fgColor theme="9"/>
        <bgColor indexed="64"/>
      </patternFill>
    </fill>
    <fill>
      <patternFill patternType="solid">
        <fgColor theme="8" tint="0.399975585192419"/>
        <bgColor indexed="64"/>
      </patternFill>
    </fill>
    <fill>
      <patternFill patternType="solid">
        <fgColor indexed="49"/>
        <bgColor indexed="40"/>
      </patternFill>
    </fill>
    <fill>
      <patternFill patternType="solid">
        <fgColor indexed="42"/>
        <bgColor indexed="22"/>
      </patternFill>
    </fill>
    <fill>
      <patternFill patternType="solid">
        <fgColor indexed="46"/>
        <bgColor indexed="45"/>
      </patternFill>
    </fill>
    <fill>
      <patternFill patternType="solid">
        <fgColor rgb="FFFFCC99"/>
        <bgColor indexed="64"/>
      </patternFill>
    </fill>
    <fill>
      <patternFill patternType="solid">
        <fgColor theme="9" tint="0.799981688894314"/>
        <bgColor indexed="64"/>
      </patternFill>
    </fill>
    <fill>
      <patternFill patternType="solid">
        <fgColor theme="4"/>
        <bgColor indexed="64"/>
      </patternFill>
    </fill>
    <fill>
      <patternFill patternType="solid">
        <fgColor indexed="22"/>
        <bgColor indexed="31"/>
      </patternFill>
    </fill>
    <fill>
      <patternFill patternType="solid">
        <fgColor indexed="26"/>
        <bgColor indexed="9"/>
      </patternFill>
    </fill>
    <fill>
      <patternFill patternType="solid">
        <fgColor indexed="45"/>
        <bgColor indexed="29"/>
      </patternFill>
    </fill>
    <fill>
      <patternFill patternType="solid">
        <fgColor rgb="FFF2F2F2"/>
        <bgColor indexed="64"/>
      </patternFill>
    </fill>
    <fill>
      <patternFill patternType="solid">
        <fgColor theme="8"/>
        <bgColor indexed="64"/>
      </patternFill>
    </fill>
    <fill>
      <patternFill patternType="solid">
        <fgColor indexed="29"/>
        <bgColor indexed="45"/>
      </patternFill>
    </fill>
    <fill>
      <patternFill patternType="solid">
        <fgColor indexed="20"/>
        <bgColor indexed="36"/>
      </patternFill>
    </fill>
    <fill>
      <patternFill patternType="solid">
        <fgColor rgb="FFFFFFCC"/>
        <bgColor indexed="64"/>
      </patternFill>
    </fill>
    <fill>
      <patternFill patternType="solid">
        <fgColor theme="9" tint="0.599993896298105"/>
        <bgColor indexed="64"/>
      </patternFill>
    </fill>
    <fill>
      <patternFill patternType="solid">
        <fgColor indexed="30"/>
        <bgColor indexed="48"/>
      </patternFill>
    </fill>
    <fill>
      <patternFill patternType="solid">
        <fgColor rgb="FFFFC7CE"/>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indexed="44"/>
        <bgColor indexed="31"/>
      </patternFill>
    </fill>
    <fill>
      <patternFill patternType="solid">
        <fgColor rgb="FFFFEB9C"/>
        <bgColor indexed="64"/>
      </patternFill>
    </fill>
    <fill>
      <patternFill patternType="solid">
        <fgColor rgb="FFC6EFCE"/>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indexed="31"/>
        <bgColor indexed="22"/>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indexed="22"/>
        <bgColor indexed="42"/>
      </patternFill>
    </fill>
    <fill>
      <patternFill patternType="solid">
        <fgColor indexed="55"/>
        <bgColor indexed="23"/>
      </patternFill>
    </fill>
    <fill>
      <patternFill patternType="solid">
        <fgColor indexed="34"/>
        <bgColor indexed="13"/>
      </patternFill>
    </fill>
    <fill>
      <patternFill patternType="solid">
        <fgColor indexed="51"/>
        <bgColor indexed="34"/>
      </patternFill>
    </fill>
    <fill>
      <patternFill patternType="solid">
        <fgColor indexed="62"/>
        <bgColor indexed="56"/>
      </patternFill>
    </fill>
    <fill>
      <patternFill patternType="solid">
        <fgColor indexed="10"/>
        <bgColor indexed="60"/>
      </patternFill>
    </fill>
    <fill>
      <patternFill patternType="solid">
        <fgColor indexed="50"/>
        <bgColor indexed="21"/>
      </patternFill>
    </fill>
    <fill>
      <patternFill patternType="solid">
        <fgColor indexed="53"/>
        <bgColor indexed="51"/>
      </patternFill>
    </fill>
    <fill>
      <patternFill patternType="solid">
        <fgColor indexed="43"/>
        <bgColor indexed="26"/>
      </patternFill>
    </fill>
  </fills>
  <borders count="25">
    <border>
      <left/>
      <right/>
      <top/>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right/>
      <top/>
      <bottom style="thick">
        <color indexed="62"/>
      </bottom>
      <diagonal/>
    </border>
    <border>
      <left style="double">
        <color rgb="FF3F3F3F"/>
      </left>
      <right style="double">
        <color rgb="FF3F3F3F"/>
      </right>
      <top style="double">
        <color rgb="FF3F3F3F"/>
      </top>
      <bottom style="double">
        <color rgb="FF3F3F3F"/>
      </bottom>
      <diagonal/>
    </border>
    <border>
      <left style="thin">
        <color indexed="23"/>
      </left>
      <right style="thin">
        <color indexed="23"/>
      </right>
      <top style="thin">
        <color indexed="23"/>
      </top>
      <bottom style="thin">
        <color indexed="23"/>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thick">
        <color indexed="22"/>
      </bottom>
      <diagonal/>
    </border>
    <border>
      <left/>
      <right/>
      <top/>
      <bottom style="medium">
        <color theme="4" tint="0.499984740745262"/>
      </bottom>
      <diagonal/>
    </border>
    <border>
      <left/>
      <right/>
      <top style="thin">
        <color theme="4"/>
      </top>
      <bottom style="double">
        <color theme="4"/>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bottom style="double">
        <color indexed="51"/>
      </bottom>
      <diagonal/>
    </border>
  </borders>
  <cellStyleXfs count="200">
    <xf numFmtId="0" fontId="0" fillId="0" borderId="0"/>
    <xf numFmtId="0" fontId="6" fillId="10" borderId="0" applyNumberFormat="0" applyBorder="0" applyAlignment="0" applyProtection="0">
      <alignment vertical="center"/>
    </xf>
    <xf numFmtId="43" fontId="0" fillId="0" borderId="0" applyFont="0" applyFill="0" applyBorder="0" applyAlignment="0" applyProtection="0"/>
    <xf numFmtId="41" fontId="8" fillId="0" borderId="0" applyFont="0" applyFill="0" applyBorder="0" applyAlignment="0" applyProtection="0">
      <alignment vertical="center"/>
    </xf>
    <xf numFmtId="42"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0" fontId="22" fillId="25" borderId="13" applyNumberFormat="0" applyAlignment="0" applyProtection="0"/>
    <xf numFmtId="0" fontId="12" fillId="15" borderId="9" applyNumberFormat="0" applyAlignment="0" applyProtection="0">
      <alignment vertical="center"/>
    </xf>
    <xf numFmtId="0" fontId="27" fillId="0" borderId="17" applyNumberFormat="0" applyFill="0" applyAlignment="0" applyProtection="0">
      <alignment vertical="center"/>
    </xf>
    <xf numFmtId="0" fontId="8" fillId="32" borderId="18" applyNumberFormat="0" applyFont="0" applyAlignment="0" applyProtection="0">
      <alignment vertical="center"/>
    </xf>
    <xf numFmtId="0" fontId="31" fillId="0" borderId="0" applyNumberFormat="0" applyFill="0" applyBorder="0" applyAlignment="0" applyProtection="0">
      <alignment vertical="center"/>
    </xf>
    <xf numFmtId="0" fontId="7" fillId="36" borderId="0" applyNumberFormat="0" applyBorder="0" applyAlignment="0" applyProtection="0">
      <alignment vertical="center"/>
    </xf>
    <xf numFmtId="176" fontId="16" fillId="0" borderId="0"/>
    <xf numFmtId="0" fontId="36" fillId="0" borderId="0" applyNumberFormat="0" applyFill="0" applyBorder="0" applyAlignment="0" applyProtection="0">
      <alignment vertical="center"/>
    </xf>
    <xf numFmtId="0" fontId="6" fillId="41" borderId="0" applyNumberFormat="0" applyBorder="0" applyAlignment="0" applyProtection="0">
      <alignment vertical="center"/>
    </xf>
    <xf numFmtId="0" fontId="25" fillId="25" borderId="10" applyNumberFormat="0" applyAlignment="0" applyProtection="0"/>
    <xf numFmtId="0" fontId="33" fillId="0" borderId="0" applyNumberFormat="0" applyFill="0" applyBorder="0" applyAlignment="0" applyProtection="0">
      <alignment vertical="center"/>
    </xf>
    <xf numFmtId="0" fontId="6" fillId="9" borderId="0" applyNumberFormat="0" applyBorder="0" applyAlignment="0" applyProtection="0">
      <alignment vertical="center"/>
    </xf>
    <xf numFmtId="0" fontId="21"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17" applyNumberFormat="0" applyFill="0" applyAlignment="0" applyProtection="0">
      <alignment vertical="center"/>
    </xf>
    <xf numFmtId="0" fontId="17" fillId="0" borderId="20" applyNumberFormat="0" applyFill="0" applyAlignment="0" applyProtection="0">
      <alignment vertical="center"/>
    </xf>
    <xf numFmtId="0" fontId="11" fillId="20" borderId="0" applyNumberFormat="0" applyBorder="0" applyAlignment="0" applyProtection="0"/>
    <xf numFmtId="0" fontId="17" fillId="0" borderId="0" applyNumberFormat="0" applyFill="0" applyBorder="0" applyAlignment="0" applyProtection="0">
      <alignment vertical="center"/>
    </xf>
    <xf numFmtId="0" fontId="20" fillId="22" borderId="12" applyNumberFormat="0" applyAlignment="0" applyProtection="0">
      <alignment vertical="center"/>
    </xf>
    <xf numFmtId="0" fontId="7" fillId="42" borderId="0" applyNumberFormat="0" applyBorder="0" applyAlignment="0" applyProtection="0">
      <alignment vertical="center"/>
    </xf>
    <xf numFmtId="0" fontId="37" fillId="40" borderId="0" applyNumberFormat="0" applyBorder="0" applyAlignment="0" applyProtection="0">
      <alignment vertical="center"/>
    </xf>
    <xf numFmtId="0" fontId="26" fillId="28" borderId="16" applyNumberFormat="0" applyAlignment="0" applyProtection="0">
      <alignment vertical="center"/>
    </xf>
    <xf numFmtId="0" fontId="6" fillId="43" borderId="0" applyNumberFormat="0" applyBorder="0" applyAlignment="0" applyProtection="0">
      <alignment vertical="center"/>
    </xf>
    <xf numFmtId="0" fontId="32" fillId="28" borderId="12" applyNumberFormat="0" applyAlignment="0" applyProtection="0">
      <alignment vertical="center"/>
    </xf>
    <xf numFmtId="0" fontId="15" fillId="0" borderId="11" applyNumberFormat="0" applyFill="0" applyAlignment="0" applyProtection="0">
      <alignment vertical="center"/>
    </xf>
    <xf numFmtId="0" fontId="41" fillId="0" borderId="21" applyNumberFormat="0" applyFill="0" applyAlignment="0" applyProtection="0">
      <alignment vertical="center"/>
    </xf>
    <xf numFmtId="0" fontId="30" fillId="35" borderId="0" applyNumberFormat="0" applyBorder="0" applyAlignment="0" applyProtection="0">
      <alignment vertical="center"/>
    </xf>
    <xf numFmtId="0" fontId="18" fillId="14" borderId="0" applyNumberFormat="0" applyBorder="0" applyAlignment="0" applyProtection="0"/>
    <xf numFmtId="0" fontId="35" fillId="39" borderId="0" applyNumberFormat="0" applyBorder="0" applyAlignment="0" applyProtection="0">
      <alignment vertical="center"/>
    </xf>
    <xf numFmtId="0" fontId="7" fillId="24" borderId="0" applyNumberFormat="0" applyBorder="0" applyAlignment="0" applyProtection="0">
      <alignment vertical="center"/>
    </xf>
    <xf numFmtId="0" fontId="6" fillId="37" borderId="0" applyNumberFormat="0" applyBorder="0" applyAlignment="0" applyProtection="0">
      <alignment vertical="center"/>
    </xf>
    <xf numFmtId="0" fontId="7" fillId="47" borderId="0" applyNumberFormat="0" applyBorder="0" applyAlignment="0" applyProtection="0">
      <alignment vertical="center"/>
    </xf>
    <xf numFmtId="0" fontId="7" fillId="6" borderId="0" applyNumberFormat="0" applyBorder="0" applyAlignment="0" applyProtection="0">
      <alignment vertical="center"/>
    </xf>
    <xf numFmtId="0" fontId="6" fillId="46" borderId="0" applyNumberFormat="0" applyBorder="0" applyAlignment="0" applyProtection="0">
      <alignment vertical="center"/>
    </xf>
    <xf numFmtId="0" fontId="11" fillId="30" borderId="0" applyNumberFormat="0" applyBorder="0" applyAlignment="0" applyProtection="0"/>
    <xf numFmtId="0" fontId="6" fillId="23" borderId="0" applyNumberFormat="0" applyBorder="0" applyAlignment="0" applyProtection="0">
      <alignment vertical="center"/>
    </xf>
    <xf numFmtId="0" fontId="23" fillId="0" borderId="0" applyNumberFormat="0" applyFill="0" applyBorder="0" applyAlignment="0" applyProtection="0"/>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10" fillId="0" borderId="0"/>
    <xf numFmtId="0" fontId="6" fillId="7" borderId="0" applyNumberFormat="0" applyBorder="0" applyAlignment="0" applyProtection="0">
      <alignment vertical="center"/>
    </xf>
    <xf numFmtId="0" fontId="11" fillId="21" borderId="0" applyNumberFormat="0" applyBorder="0" applyAlignment="0" applyProtection="0"/>
    <xf numFmtId="0" fontId="7" fillId="48" borderId="0" applyNumberFormat="0" applyBorder="0" applyAlignment="0" applyProtection="0">
      <alignment vertical="center"/>
    </xf>
    <xf numFmtId="0" fontId="6" fillId="5" borderId="0" applyNumberFormat="0" applyBorder="0" applyAlignment="0" applyProtection="0">
      <alignment vertical="center"/>
    </xf>
    <xf numFmtId="0" fontId="11" fillId="21" borderId="0" applyNumberFormat="0" applyBorder="0" applyAlignment="0" applyProtection="0"/>
    <xf numFmtId="0" fontId="6" fillId="13" borderId="0" applyNumberFormat="0" applyBorder="0" applyAlignment="0" applyProtection="0">
      <alignment vertical="center"/>
    </xf>
    <xf numFmtId="0" fontId="7" fillId="29" borderId="0" applyNumberFormat="0" applyBorder="0" applyAlignment="0" applyProtection="0">
      <alignment vertical="center"/>
    </xf>
    <xf numFmtId="0" fontId="6" fillId="12" borderId="0" applyNumberFormat="0" applyBorder="0" applyAlignment="0" applyProtection="0">
      <alignment vertical="center"/>
    </xf>
    <xf numFmtId="0" fontId="7" fillId="18" borderId="0" applyNumberFormat="0" applyBorder="0" applyAlignment="0" applyProtection="0">
      <alignment vertical="center"/>
    </xf>
    <xf numFmtId="0" fontId="18" fillId="31" borderId="0" applyNumberFormat="0" applyBorder="0" applyAlignment="0" applyProtection="0"/>
    <xf numFmtId="0" fontId="7" fillId="17" borderId="0" applyNumberFormat="0" applyBorder="0" applyAlignment="0" applyProtection="0">
      <alignment vertical="center"/>
    </xf>
    <xf numFmtId="0" fontId="6" fillId="33" borderId="0" applyNumberFormat="0" applyBorder="0" applyAlignment="0" applyProtection="0">
      <alignment vertical="center"/>
    </xf>
    <xf numFmtId="0" fontId="18" fillId="31" borderId="0" applyNumberFormat="0" applyBorder="0" applyAlignment="0" applyProtection="0"/>
    <xf numFmtId="0" fontId="7" fillId="45" borderId="0" applyNumberFormat="0" applyBorder="0" applyAlignment="0" applyProtection="0">
      <alignment vertical="center"/>
    </xf>
    <xf numFmtId="0" fontId="11" fillId="44" borderId="0" applyNumberFormat="0" applyBorder="0" applyAlignment="0" applyProtection="0"/>
    <xf numFmtId="0" fontId="11" fillId="27" borderId="0" applyNumberFormat="0" applyBorder="0" applyAlignment="0" applyProtection="0"/>
    <xf numFmtId="0" fontId="10" fillId="0" borderId="0"/>
    <xf numFmtId="0" fontId="10" fillId="0" borderId="0"/>
    <xf numFmtId="0" fontId="18" fillId="34" borderId="0" applyNumberFormat="0" applyBorder="0" applyAlignment="0" applyProtection="0"/>
    <xf numFmtId="0" fontId="11" fillId="49" borderId="0" applyNumberFormat="0" applyBorder="0" applyAlignment="0" applyProtection="0"/>
    <xf numFmtId="0" fontId="18" fillId="30" borderId="0" applyNumberFormat="0" applyBorder="0" applyAlignment="0" applyProtection="0"/>
    <xf numFmtId="0" fontId="11" fillId="16" borderId="0" applyNumberFormat="0" applyBorder="0" applyAlignment="0" applyProtection="0"/>
    <xf numFmtId="0" fontId="11" fillId="38" borderId="0" applyNumberFormat="0" applyBorder="0" applyAlignment="0" applyProtection="0"/>
    <xf numFmtId="0" fontId="11" fillId="14" borderId="0" applyNumberFormat="0" applyBorder="0" applyAlignment="0" applyProtection="0"/>
    <xf numFmtId="0" fontId="11" fillId="38" borderId="0" applyNumberFormat="0" applyBorder="0" applyAlignment="0" applyProtection="0"/>
    <xf numFmtId="0" fontId="11" fillId="51" borderId="0" applyNumberFormat="0" applyBorder="0" applyAlignment="0" applyProtection="0"/>
    <xf numFmtId="0" fontId="18" fillId="19" borderId="0" applyNumberFormat="0" applyBorder="0" applyAlignment="0" applyProtection="0"/>
    <xf numFmtId="9" fontId="11" fillId="0" borderId="0" applyFont="0" applyFill="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5" borderId="0" applyNumberFormat="0" applyBorder="0" applyAlignment="0" applyProtection="0"/>
    <xf numFmtId="0" fontId="18" fillId="19" borderId="0" applyNumberFormat="0" applyBorder="0" applyAlignment="0" applyProtection="0"/>
    <xf numFmtId="0" fontId="18" fillId="56" borderId="0" applyNumberFormat="0" applyBorder="0" applyAlignment="0" applyProtection="0"/>
    <xf numFmtId="0" fontId="34" fillId="27" borderId="0" applyNumberFormat="0" applyBorder="0" applyAlignment="0" applyProtection="0"/>
    <xf numFmtId="0" fontId="25" fillId="25" borderId="10" applyNumberFormat="0" applyAlignment="0" applyProtection="0"/>
    <xf numFmtId="0" fontId="25" fillId="25" borderId="10" applyNumberFormat="0" applyAlignment="0" applyProtection="0"/>
    <xf numFmtId="0" fontId="25" fillId="25" borderId="10" applyNumberFormat="0" applyAlignment="0" applyProtection="0"/>
    <xf numFmtId="0" fontId="25" fillId="25" borderId="10" applyNumberFormat="0" applyAlignment="0" applyProtection="0"/>
    <xf numFmtId="0" fontId="25" fillId="25" borderId="10" applyNumberFormat="0" applyAlignment="0" applyProtection="0"/>
    <xf numFmtId="0" fontId="16" fillId="0" borderId="0"/>
    <xf numFmtId="0" fontId="43" fillId="50" borderId="23" applyNumberFormat="0" applyAlignment="0" applyProtection="0"/>
    <xf numFmtId="43" fontId="4" fillId="0" borderId="0" applyFont="0" applyFill="0" applyBorder="0" applyAlignment="0" applyProtection="0"/>
    <xf numFmtId="41" fontId="3" fillId="0" borderId="0" applyFont="0" applyFill="0" applyBorder="0" applyAlignment="0" applyProtection="0"/>
    <xf numFmtId="41" fontId="19" fillId="0" borderId="0" applyFont="0" applyFill="0" applyBorder="0" applyAlignment="0" applyProtection="0"/>
    <xf numFmtId="41" fontId="3" fillId="0" borderId="0" applyFont="0" applyFill="0" applyBorder="0" applyAlignment="0" applyProtection="0"/>
    <xf numFmtId="177" fontId="16" fillId="0" borderId="0" applyFill="0" applyBorder="0" applyAlignment="0" applyProtection="0"/>
    <xf numFmtId="41" fontId="0" fillId="0" borderId="0" applyFont="0" applyFill="0" applyBorder="0" applyAlignment="0" applyProtection="0"/>
    <xf numFmtId="41" fontId="11" fillId="0" borderId="0" applyFont="0" applyFill="0" applyBorder="0" applyAlignment="0" applyProtection="0"/>
    <xf numFmtId="41" fontId="10" fillId="0" borderId="0" applyBorder="0" applyAlignment="0" applyProtection="0"/>
    <xf numFmtId="41" fontId="10" fillId="0" borderId="0" applyFill="0" applyBorder="0" applyAlignment="0" applyProtection="0"/>
    <xf numFmtId="41" fontId="3" fillId="0" borderId="0" applyFont="0" applyFill="0" applyBorder="0" applyAlignment="0" applyProtection="0"/>
    <xf numFmtId="41" fontId="0" fillId="0" borderId="0" applyFont="0" applyFill="0" applyBorder="0" applyAlignment="0" applyProtection="0"/>
    <xf numFmtId="41" fontId="3" fillId="0" borderId="0" applyFont="0" applyFill="0" applyBorder="0" applyAlignment="0" applyProtection="0"/>
    <xf numFmtId="41" fontId="14" fillId="0" borderId="0" applyFont="0" applyFill="0" applyBorder="0" applyAlignment="0" applyProtection="0"/>
    <xf numFmtId="178" fontId="16" fillId="0" borderId="0" applyFill="0" applyBorder="0" applyAlignment="0" applyProtection="0"/>
    <xf numFmtId="43" fontId="4" fillId="0" borderId="0" applyFont="0" applyFill="0" applyBorder="0" applyAlignment="0" applyProtection="0"/>
    <xf numFmtId="0" fontId="42" fillId="0" borderId="22" applyNumberFormat="0" applyFill="0" applyAlignment="0" applyProtection="0"/>
    <xf numFmtId="43" fontId="4" fillId="0" borderId="0" applyFont="0" applyFill="0" applyBorder="0" applyAlignment="0" applyProtection="0"/>
    <xf numFmtId="0" fontId="42" fillId="0" borderId="22" applyNumberFormat="0" applyFill="0" applyAlignment="0" applyProtection="0"/>
    <xf numFmtId="0" fontId="3" fillId="0" borderId="0"/>
    <xf numFmtId="43" fontId="4" fillId="0" borderId="0" applyFont="0" applyFill="0" applyBorder="0" applyAlignment="0" applyProtection="0"/>
    <xf numFmtId="0" fontId="42" fillId="0" borderId="22" applyNumberFormat="0" applyFill="0" applyAlignment="0" applyProtection="0"/>
    <xf numFmtId="43" fontId="4" fillId="0" borderId="0" applyFont="0" applyFill="0" applyBorder="0" applyAlignment="0" applyProtection="0"/>
    <xf numFmtId="0" fontId="42" fillId="0" borderId="22" applyNumberFormat="0" applyFill="0" applyAlignment="0" applyProtection="0"/>
    <xf numFmtId="0" fontId="10" fillId="0" borderId="0"/>
    <xf numFmtId="0" fontId="16" fillId="0" borderId="0"/>
    <xf numFmtId="43" fontId="4" fillId="0" borderId="0" applyFont="0" applyFill="0" applyBorder="0" applyAlignment="0" applyProtection="0"/>
    <xf numFmtId="43" fontId="4" fillId="0" borderId="0" applyFont="0" applyFill="0" applyBorder="0" applyAlignment="0" applyProtection="0"/>
    <xf numFmtId="0" fontId="42" fillId="0" borderId="22"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43" fontId="19" fillId="0" borderId="0" applyFont="0" applyFill="0" applyBorder="0" applyAlignment="0" applyProtection="0"/>
    <xf numFmtId="179" fontId="16" fillId="0" borderId="0" applyFill="0" applyBorder="0" applyAlignment="0" applyProtection="0"/>
    <xf numFmtId="178" fontId="10" fillId="0" borderId="0" applyFill="0" applyBorder="0" applyAlignment="0" applyProtection="0"/>
    <xf numFmtId="0" fontId="10" fillId="26" borderId="14" applyNumberFormat="0" applyAlignment="0" applyProtection="0"/>
    <xf numFmtId="43" fontId="19" fillId="0" borderId="0" applyFont="0" applyFill="0" applyBorder="0" applyAlignment="0" applyProtection="0"/>
    <xf numFmtId="0" fontId="10" fillId="26" borderId="14" applyNumberFormat="0" applyAlignment="0" applyProtection="0"/>
    <xf numFmtId="43" fontId="0" fillId="0" borderId="0" applyFont="0" applyFill="0" applyBorder="0" applyAlignment="0" applyProtection="0"/>
    <xf numFmtId="43" fontId="11" fillId="0" borderId="0" applyFont="0" applyFill="0" applyBorder="0" applyAlignment="0" applyProtection="0"/>
    <xf numFmtId="176" fontId="10" fillId="0" borderId="0"/>
    <xf numFmtId="178" fontId="19" fillId="0" borderId="0" applyFill="0" applyBorder="0" applyAlignment="0" applyProtection="0"/>
    <xf numFmtId="0" fontId="22" fillId="25" borderId="13" applyNumberFormat="0" applyAlignment="0" applyProtection="0"/>
    <xf numFmtId="178" fontId="11" fillId="0" borderId="0"/>
    <xf numFmtId="0" fontId="40" fillId="20" borderId="0" applyNumberFormat="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177" fontId="16" fillId="0" borderId="0"/>
    <xf numFmtId="177" fontId="16" fillId="0" borderId="0"/>
    <xf numFmtId="0" fontId="16" fillId="0" borderId="0"/>
    <xf numFmtId="0" fontId="10" fillId="0" borderId="0"/>
    <xf numFmtId="178" fontId="10" fillId="0" borderId="0" applyFill="0" applyBorder="0" applyAlignment="0" applyProtection="0"/>
    <xf numFmtId="0" fontId="29" fillId="0" borderId="0" applyNumberFormat="0" applyFill="0" applyBorder="0" applyAlignment="0" applyProtection="0"/>
    <xf numFmtId="0" fontId="9" fillId="0" borderId="8" applyNumberFormat="0" applyFill="0" applyAlignment="0" applyProtection="0"/>
    <xf numFmtId="0" fontId="28" fillId="0" borderId="19" applyNumberFormat="0" applyFill="0" applyAlignment="0" applyProtection="0"/>
    <xf numFmtId="0" fontId="24" fillId="0" borderId="15" applyNumberFormat="0" applyFill="0" applyAlignment="0" applyProtection="0"/>
    <xf numFmtId="0" fontId="19" fillId="0" borderId="0"/>
    <xf numFmtId="0" fontId="24" fillId="0" borderId="0" applyNumberFormat="0" applyFill="0" applyBorder="0" applyAlignment="0" applyProtection="0"/>
    <xf numFmtId="0" fontId="10" fillId="26" borderId="14" applyNumberFormat="0" applyAlignment="0" applyProtection="0"/>
    <xf numFmtId="0" fontId="13" fillId="16" borderId="10" applyNumberFormat="0" applyAlignment="0" applyProtection="0"/>
    <xf numFmtId="0" fontId="13" fillId="16" borderId="10" applyNumberFormat="0" applyAlignment="0" applyProtection="0"/>
    <xf numFmtId="0" fontId="13" fillId="16" borderId="10" applyNumberFormat="0" applyAlignment="0" applyProtection="0"/>
    <xf numFmtId="0" fontId="13" fillId="16" borderId="10" applyNumberFormat="0" applyAlignment="0" applyProtection="0"/>
    <xf numFmtId="0" fontId="13" fillId="16" borderId="10" applyNumberFormat="0" applyAlignment="0" applyProtection="0"/>
    <xf numFmtId="0" fontId="13" fillId="16" borderId="10" applyNumberFormat="0" applyAlignment="0" applyProtection="0"/>
    <xf numFmtId="0" fontId="45" fillId="0" borderId="24" applyNumberFormat="0" applyFill="0" applyAlignment="0" applyProtection="0"/>
    <xf numFmtId="0" fontId="46" fillId="57" borderId="0" applyNumberFormat="0" applyBorder="0" applyAlignment="0" applyProtection="0"/>
    <xf numFmtId="0" fontId="11" fillId="0" borderId="0"/>
    <xf numFmtId="0" fontId="10" fillId="0" borderId="0"/>
    <xf numFmtId="0" fontId="47" fillId="0" borderId="0"/>
    <xf numFmtId="0" fontId="3" fillId="0" borderId="0"/>
    <xf numFmtId="0" fontId="4" fillId="0" borderId="0"/>
    <xf numFmtId="0" fontId="19" fillId="0" borderId="0"/>
    <xf numFmtId="0" fontId="10" fillId="0" borderId="0"/>
    <xf numFmtId="0" fontId="10" fillId="0" borderId="0"/>
    <xf numFmtId="0" fontId="48" fillId="0" borderId="0"/>
    <xf numFmtId="0" fontId="49" fillId="0" borderId="0"/>
    <xf numFmtId="0" fontId="0" fillId="0" borderId="0"/>
    <xf numFmtId="0" fontId="0" fillId="0" borderId="0"/>
    <xf numFmtId="0" fontId="19" fillId="0" borderId="0"/>
    <xf numFmtId="0" fontId="16" fillId="0" borderId="0"/>
    <xf numFmtId="0" fontId="10" fillId="0" borderId="0"/>
    <xf numFmtId="0" fontId="10" fillId="0" borderId="0"/>
    <xf numFmtId="0" fontId="10" fillId="0" borderId="0"/>
    <xf numFmtId="0" fontId="10" fillId="0" borderId="0"/>
    <xf numFmtId="0" fontId="10" fillId="0" borderId="0"/>
    <xf numFmtId="0" fontId="11" fillId="0" borderId="0"/>
    <xf numFmtId="0" fontId="14" fillId="0" borderId="0"/>
    <xf numFmtId="0" fontId="0" fillId="0" borderId="0"/>
    <xf numFmtId="0" fontId="16" fillId="0" borderId="0"/>
    <xf numFmtId="0" fontId="16" fillId="0" borderId="0"/>
    <xf numFmtId="0" fontId="16" fillId="0" borderId="0"/>
    <xf numFmtId="0" fontId="10" fillId="26" borderId="14" applyNumberFormat="0" applyAlignment="0" applyProtection="0"/>
    <xf numFmtId="0" fontId="10" fillId="26" borderId="14" applyNumberFormat="0" applyAlignment="0" applyProtection="0"/>
    <xf numFmtId="0" fontId="10" fillId="26" borderId="14" applyNumberFormat="0" applyAlignment="0" applyProtection="0"/>
    <xf numFmtId="0" fontId="22" fillId="25" borderId="13" applyNumberFormat="0" applyAlignment="0" applyProtection="0"/>
    <xf numFmtId="0" fontId="22" fillId="25" borderId="13" applyNumberFormat="0" applyAlignment="0" applyProtection="0"/>
    <xf numFmtId="0" fontId="22" fillId="25" borderId="13" applyNumberFormat="0" applyAlignment="0" applyProtection="0"/>
    <xf numFmtId="0" fontId="22" fillId="25" borderId="13" applyNumberFormat="0" applyAlignment="0" applyProtection="0"/>
    <xf numFmtId="9" fontId="19" fillId="0" borderId="0" applyFill="0" applyBorder="0" applyAlignment="0" applyProtection="0"/>
    <xf numFmtId="9" fontId="10" fillId="0" borderId="0" applyBorder="0" applyAlignment="0" applyProtection="0"/>
    <xf numFmtId="9" fontId="19" fillId="0" borderId="0" applyFont="0" applyFill="0" applyBorder="0" applyAlignment="0" applyProtection="0"/>
    <xf numFmtId="9" fontId="0" fillId="0" borderId="0" applyFont="0" applyFill="0" applyBorder="0" applyAlignment="0" applyProtection="0"/>
    <xf numFmtId="9" fontId="4" fillId="0" borderId="0" applyFont="0" applyFill="0" applyBorder="0" applyAlignment="0" applyProtection="0"/>
    <xf numFmtId="0" fontId="42" fillId="0" borderId="22" applyNumberFormat="0" applyFill="0" applyAlignment="0" applyProtection="0"/>
    <xf numFmtId="0" fontId="44" fillId="0" borderId="0" applyNumberFormat="0" applyFill="0" applyBorder="0" applyAlignment="0" applyProtection="0"/>
  </cellStyleXfs>
  <cellXfs count="48">
    <xf numFmtId="0" fontId="0" fillId="0" borderId="0" xfId="0"/>
    <xf numFmtId="0" fontId="0" fillId="0" borderId="0" xfId="0" applyNumberFormat="1" applyAlignment="1">
      <alignment horizontal="left"/>
    </xf>
    <xf numFmtId="0" fontId="0" fillId="0" borderId="0" xfId="0" applyAlignment="1">
      <alignment horizont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80" fontId="1" fillId="4" borderId="1" xfId="2" applyNumberFormat="1"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1" fontId="0" fillId="0" borderId="3" xfId="2" applyNumberFormat="1" applyFont="1" applyFill="1" applyBorder="1" applyAlignment="1">
      <alignment horizontal="center" vertical="center"/>
    </xf>
    <xf numFmtId="0" fontId="0" fillId="0" borderId="2" xfId="0" applyBorder="1" applyAlignment="1">
      <alignment horizontal="center"/>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xf>
    <xf numFmtId="0" fontId="0" fillId="0" borderId="4" xfId="0" applyBorder="1" applyAlignment="1">
      <alignment horizontal="center" vertical="center"/>
    </xf>
    <xf numFmtId="1" fontId="0" fillId="0" borderId="5" xfId="2" applyNumberFormat="1" applyFont="1" applyFill="1" applyBorder="1" applyAlignment="1">
      <alignment horizontal="center" vertical="center"/>
    </xf>
    <xf numFmtId="0" fontId="0" fillId="0" borderId="6" xfId="0" applyBorder="1" applyAlignment="1">
      <alignment horizontal="center"/>
    </xf>
    <xf numFmtId="0" fontId="0" fillId="0" borderId="4" xfId="0" applyFont="1" applyBorder="1" applyAlignment="1">
      <alignment horizontal="center" vertical="center"/>
    </xf>
    <xf numFmtId="0" fontId="0" fillId="0" borderId="4" xfId="0" applyBorder="1" applyAlignment="1">
      <alignment horizontal="center" vertical="center"/>
    </xf>
    <xf numFmtId="0" fontId="3" fillId="0" borderId="1" xfId="165" applyFont="1" applyFill="1" applyBorder="1" applyAlignment="1">
      <alignment horizontal="center"/>
    </xf>
    <xf numFmtId="0" fontId="0" fillId="0" borderId="1" xfId="165" applyFont="1" applyFill="1" applyBorder="1" applyAlignment="1">
      <alignment vertical="center"/>
    </xf>
    <xf numFmtId="1" fontId="4" fillId="0" borderId="3" xfId="118" applyNumberFormat="1" applyFont="1" applyFill="1" applyBorder="1" applyAlignment="1">
      <alignment horizontal="center" vertical="center"/>
    </xf>
    <xf numFmtId="0" fontId="0" fillId="0" borderId="6" xfId="0" applyFont="1" applyBorder="1" applyAlignment="1">
      <alignment horizontal="center" vertical="center"/>
    </xf>
    <xf numFmtId="0" fontId="3" fillId="0" borderId="4" xfId="165" applyFont="1" applyFill="1" applyBorder="1" applyAlignment="1">
      <alignment horizontal="center"/>
    </xf>
    <xf numFmtId="0" fontId="3" fillId="0" borderId="4" xfId="165" applyFont="1" applyFill="1" applyBorder="1" applyAlignment="1">
      <alignment horizontal="center" vertical="center"/>
    </xf>
    <xf numFmtId="1" fontId="3" fillId="0" borderId="5" xfId="120" applyNumberFormat="1" applyFont="1" applyFill="1" applyBorder="1" applyAlignment="1">
      <alignment horizontal="center" vertical="center"/>
    </xf>
    <xf numFmtId="0" fontId="0" fillId="0" borderId="7" xfId="0" applyBorder="1" applyAlignment="1">
      <alignment horizontal="center"/>
    </xf>
    <xf numFmtId="0" fontId="0" fillId="0" borderId="7" xfId="0" applyBorder="1" applyAlignment="1">
      <alignment horizontal="center" vertical="center"/>
    </xf>
    <xf numFmtId="0" fontId="0" fillId="0" borderId="1" xfId="0" applyBorder="1" applyAlignment="1">
      <alignment horizontal="center" vertical="center"/>
    </xf>
    <xf numFmtId="1" fontId="0" fillId="0" borderId="3" xfId="0" applyNumberFormat="1" applyBorder="1" applyAlignment="1">
      <alignment horizontal="center" vertical="center"/>
    </xf>
    <xf numFmtId="0" fontId="0" fillId="0" borderId="6" xfId="0" applyBorder="1" applyAlignment="1">
      <alignment horizontal="center" vertical="center"/>
    </xf>
    <xf numFmtId="1" fontId="4" fillId="0" borderId="3" xfId="122" applyNumberFormat="1" applyFont="1" applyFill="1" applyBorder="1" applyAlignment="1">
      <alignment horizontal="center" vertical="center"/>
    </xf>
    <xf numFmtId="0" fontId="0" fillId="0" borderId="3" xfId="0" applyBorder="1" applyAlignment="1">
      <alignment horizontal="center"/>
    </xf>
    <xf numFmtId="0" fontId="0" fillId="0" borderId="6" xfId="0" applyBorder="1" applyAlignment="1">
      <alignment horizontal="center" vertical="center"/>
    </xf>
    <xf numFmtId="1" fontId="4" fillId="0" borderId="1" xfId="122" applyNumberFormat="1" applyFont="1" applyFill="1" applyBorder="1" applyAlignment="1">
      <alignment horizontal="center" vertical="center"/>
    </xf>
    <xf numFmtId="0" fontId="4" fillId="0" borderId="1" xfId="165" applyNumberFormat="1" applyFill="1" applyBorder="1" applyAlignment="1">
      <alignment horizontal="center" vertical="center"/>
    </xf>
    <xf numFmtId="0" fontId="0" fillId="0" borderId="6" xfId="0" applyBorder="1" applyAlignment="1">
      <alignment horizontal="center"/>
    </xf>
    <xf numFmtId="0" fontId="2" fillId="2" borderId="1" xfId="0" applyFont="1" applyFill="1" applyBorder="1" applyAlignment="1">
      <alignment horizontal="center" vertical="center"/>
    </xf>
    <xf numFmtId="0" fontId="5" fillId="0" borderId="1" xfId="0" applyFont="1" applyBorder="1" applyAlignment="1">
      <alignment vertical="center" wrapText="1"/>
    </xf>
    <xf numFmtId="0" fontId="5" fillId="0" borderId="4" xfId="0" applyFont="1" applyBorder="1" applyAlignment="1">
      <alignment wrapText="1"/>
    </xf>
    <xf numFmtId="0" fontId="5" fillId="0" borderId="1" xfId="0" applyFont="1" applyBorder="1" applyAlignment="1">
      <alignment wrapText="1"/>
    </xf>
    <xf numFmtId="0" fontId="0" fillId="0" borderId="4" xfId="0" applyFont="1" applyBorder="1" applyAlignment="1">
      <alignment wrapText="1"/>
    </xf>
    <xf numFmtId="0" fontId="0" fillId="0" borderId="1" xfId="0" applyFont="1" applyBorder="1" applyAlignment="1">
      <alignment wrapText="1"/>
    </xf>
    <xf numFmtId="0" fontId="0" fillId="0" borderId="1" xfId="0" applyFont="1" applyBorder="1" applyAlignment="1">
      <alignment horizontal="left" vertical="center" wrapText="1"/>
    </xf>
    <xf numFmtId="0" fontId="0" fillId="0" borderId="1" xfId="0" applyFont="1" applyBorder="1" applyAlignment="1">
      <alignment horizontal="left" wrapText="1"/>
    </xf>
    <xf numFmtId="0" fontId="0" fillId="0" borderId="1" xfId="0" applyBorder="1" applyAlignment="1">
      <alignment wrapText="1"/>
    </xf>
  </cellXfs>
  <cellStyles count="20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Output 2 3" xfId="7"/>
    <cellStyle name="Check Cell" xfId="8" builtinId="23"/>
    <cellStyle name="Heading 2" xfId="9" builtinId="17"/>
    <cellStyle name="Note" xfId="10" builtinId="10"/>
    <cellStyle name="Hyperlink" xfId="11" builtinId="8"/>
    <cellStyle name="60% - Accent4" xfId="12" builtinId="44"/>
    <cellStyle name="TableStyleLight1" xfId="13"/>
    <cellStyle name="Followed Hyperlink" xfId="14" builtinId="9"/>
    <cellStyle name="40% - Accent3" xfId="15" builtinId="39"/>
    <cellStyle name="Calculation 2 2" xfId="16"/>
    <cellStyle name="Warning Text" xfId="17" builtinId="11"/>
    <cellStyle name="40% - Accent2" xfId="18" builtinId="35"/>
    <cellStyle name="Title" xfId="19" builtinId="15"/>
    <cellStyle name="CExplanatory Text" xfId="20" builtinId="53"/>
    <cellStyle name="Heading 1" xfId="21" builtinId="16"/>
    <cellStyle name="Heading 3" xfId="22" builtinId="18"/>
    <cellStyle name="20% - Accent3 2" xfId="23"/>
    <cellStyle name="Heading 4" xfId="24" builtinId="19"/>
    <cellStyle name="Input" xfId="25" builtinId="20"/>
    <cellStyle name="60% - Accent3" xfId="26" builtinId="40"/>
    <cellStyle name="Good" xfId="27" builtinId="26"/>
    <cellStyle name="Output" xfId="28" builtinId="21"/>
    <cellStyle name="20% - Accent1" xfId="29" builtinId="30"/>
    <cellStyle name="Calculation" xfId="30" builtinId="22"/>
    <cellStyle name="Linked Cell" xfId="31" builtinId="24"/>
    <cellStyle name="Total" xfId="32" builtinId="25"/>
    <cellStyle name="Bad" xfId="33" builtinId="27"/>
    <cellStyle name="60% - Accent3 2" xfId="34"/>
    <cellStyle name="Neutral" xfId="35" builtinId="28"/>
    <cellStyle name="Accent1" xfId="36" builtinId="29"/>
    <cellStyle name="20% - Accent5" xfId="37" builtinId="46"/>
    <cellStyle name="60% - Accent1" xfId="38" builtinId="32"/>
    <cellStyle name="Accent2" xfId="39" builtinId="33"/>
    <cellStyle name="20% - Accent2" xfId="40" builtinId="34"/>
    <cellStyle name="40% - Accent2 2" xfId="41"/>
    <cellStyle name="20% - Accent6" xfId="42" builtinId="50"/>
    <cellStyle name="Title 2" xfId="43"/>
    <cellStyle name="60% - Accent2" xfId="44" builtinId="36"/>
    <cellStyle name="Accent3" xfId="45" builtinId="37"/>
    <cellStyle name="Normal 2 2 2 2" xfId="46"/>
    <cellStyle name="20% - Accent3" xfId="47" builtinId="38"/>
    <cellStyle name="40% - Accent4 2" xfId="48"/>
    <cellStyle name="Accent4" xfId="49" builtinId="41"/>
    <cellStyle name="20% - Accent4" xfId="50" builtinId="42"/>
    <cellStyle name="20% - Accent4 2" xfId="51"/>
    <cellStyle name="40% - Accent4" xfId="52" builtinId="43"/>
    <cellStyle name="Accent5" xfId="53" builtinId="45"/>
    <cellStyle name="40% - Accent5" xfId="54" builtinId="47"/>
    <cellStyle name="60% - Accent5" xfId="55" builtinId="48"/>
    <cellStyle name="Accent4 2" xfId="56"/>
    <cellStyle name="Accent6" xfId="57" builtinId="49"/>
    <cellStyle name="40% - Accent6" xfId="58" builtinId="51"/>
    <cellStyle name="60% - Accent4 2" xfId="59"/>
    <cellStyle name="60% - Accent6" xfId="60" builtinId="52"/>
    <cellStyle name="20% - Accent1 2" xfId="61"/>
    <cellStyle name="20% - Accent2 2" xfId="62"/>
    <cellStyle name="Normal 44" xfId="63"/>
    <cellStyle name="Normal 39" xfId="64"/>
    <cellStyle name="60% - Accent1 2" xfId="65"/>
    <cellStyle name="20% - Accent5 2" xfId="66"/>
    <cellStyle name="60% - Accent2 2" xfId="67"/>
    <cellStyle name="20% - Accent6 2" xfId="68"/>
    <cellStyle name="40% - Accent1 2" xfId="69"/>
    <cellStyle name="40% - Accent3 2" xfId="70"/>
    <cellStyle name="40% - Accent5 2" xfId="71"/>
    <cellStyle name="40% - Accent6 2" xfId="72"/>
    <cellStyle name="60% - Accent5 2" xfId="73"/>
    <cellStyle name="Percent 5" xfId="74"/>
    <cellStyle name="60% - Accent6 2" xfId="75"/>
    <cellStyle name="Accent1 2" xfId="76"/>
    <cellStyle name="Accent2 2" xfId="77"/>
    <cellStyle name="Accent3 2" xfId="78"/>
    <cellStyle name="Accent5 2" xfId="79"/>
    <cellStyle name="Accent6 2" xfId="80"/>
    <cellStyle name="Bad 2" xfId="81"/>
    <cellStyle name="Calculation 2" xfId="82"/>
    <cellStyle name="Calculation 2 3" xfId="83"/>
    <cellStyle name="Calculation 2 4" xfId="84"/>
    <cellStyle name="Calculation 2 5" xfId="85"/>
    <cellStyle name="Calculation 2 6" xfId="86"/>
    <cellStyle name="Normal 12" xfId="87"/>
    <cellStyle name="Check Cell 2" xfId="88"/>
    <cellStyle name="Comma 9" xfId="89"/>
    <cellStyle name="Comma [0] 10" xfId="90"/>
    <cellStyle name="Comma [0] 2" xfId="91"/>
    <cellStyle name="Comma [0] 2 2" xfId="92"/>
    <cellStyle name="Comma [0] 2 3" xfId="93"/>
    <cellStyle name="Comma [0] 2 4" xfId="94"/>
    <cellStyle name="Comma [0] 3" xfId="95"/>
    <cellStyle name="Comma [0] 4" xfId="96"/>
    <cellStyle name="Comma [0] 5" xfId="97"/>
    <cellStyle name="Comma [0] 6" xfId="98"/>
    <cellStyle name="Comma [0] 7" xfId="99"/>
    <cellStyle name="Comma [0] 8" xfId="100"/>
    <cellStyle name="Comma [0] 9" xfId="101"/>
    <cellStyle name="Comma 10" xfId="102"/>
    <cellStyle name="Comma 11" xfId="103"/>
    <cellStyle name="Total 2 2" xfId="104"/>
    <cellStyle name="Comma 12" xfId="105"/>
    <cellStyle name="Total 2 3" xfId="106"/>
    <cellStyle name="Normal 26" xfId="107"/>
    <cellStyle name="Comma 13" xfId="108"/>
    <cellStyle name="Total 2 4" xfId="109"/>
    <cellStyle name="Comma 14" xfId="110"/>
    <cellStyle name="Total 2 5" xfId="111"/>
    <cellStyle name="Normal 33" xfId="112"/>
    <cellStyle name="Normal 28" xfId="113"/>
    <cellStyle name="Comma 20" xfId="114"/>
    <cellStyle name="Comma 15" xfId="115"/>
    <cellStyle name="Total 2 6" xfId="116"/>
    <cellStyle name="Comma 21" xfId="117"/>
    <cellStyle name="Comma 16" xfId="118"/>
    <cellStyle name="Normal 40" xfId="119"/>
    <cellStyle name="Comma 17" xfId="120"/>
    <cellStyle name="Normal 41" xfId="121"/>
    <cellStyle name="Comma 18" xfId="122"/>
    <cellStyle name="Normal 42" xfId="123"/>
    <cellStyle name="Comma 19" xfId="124"/>
    <cellStyle name="Comma 2" xfId="125"/>
    <cellStyle name="Comma 2 2" xfId="126"/>
    <cellStyle name="Comma 2 3" xfId="127"/>
    <cellStyle name="Note 2" xfId="128"/>
    <cellStyle name="Comma 3" xfId="129"/>
    <cellStyle name="Note 2 2" xfId="130"/>
    <cellStyle name="Comma 3 2" xfId="131"/>
    <cellStyle name="Comma 4" xfId="132"/>
    <cellStyle name="Comma 42" xfId="133"/>
    <cellStyle name="Comma 5" xfId="134"/>
    <cellStyle name="Output 2 4" xfId="135"/>
    <cellStyle name="Comma 55" xfId="136"/>
    <cellStyle name="Good 2" xfId="137"/>
    <cellStyle name="Comma 6" xfId="138"/>
    <cellStyle name="Comma 7" xfId="139"/>
    <cellStyle name="Comma 8" xfId="140"/>
    <cellStyle name="Excel Built-in Comma [0]" xfId="141"/>
    <cellStyle name="Excel Built-in Comma [0] 2" xfId="142"/>
    <cellStyle name="Excel Built-in Normal" xfId="143"/>
    <cellStyle name="Excel Built-in Normal 2 2" xfId="144"/>
    <cellStyle name="Excel_BuiltIn_Comma 2" xfId="145"/>
    <cellStyle name="Explanatory Text 2" xfId="146"/>
    <cellStyle name="Heading 1 2" xfId="147"/>
    <cellStyle name="Heading 2 2" xfId="148"/>
    <cellStyle name="Heading 3 2" xfId="149"/>
    <cellStyle name="Normal 2_TIMESERIES 2014_TOTAL" xfId="150"/>
    <cellStyle name="Heading 4 2" xfId="151"/>
    <cellStyle name="Note 2 6" xfId="152"/>
    <cellStyle name="Input 2" xfId="153"/>
    <cellStyle name="Input 2 2" xfId="154"/>
    <cellStyle name="Input 2 3" xfId="155"/>
    <cellStyle name="Input 2 4" xfId="156"/>
    <cellStyle name="Input 2 5" xfId="157"/>
    <cellStyle name="Input 2 6" xfId="158"/>
    <cellStyle name="Linked Cell 2" xfId="159"/>
    <cellStyle name="Neutral 2" xfId="160"/>
    <cellStyle name="Normal 10" xfId="161"/>
    <cellStyle name="Normal 10 2" xfId="162"/>
    <cellStyle name="Normal 11" xfId="163"/>
    <cellStyle name="Normal 13" xfId="164"/>
    <cellStyle name="Normal 14" xfId="165"/>
    <cellStyle name="Normal 2" xfId="166"/>
    <cellStyle name="Normal 2 2" xfId="167"/>
    <cellStyle name="Normal 2 2 2" xfId="168"/>
    <cellStyle name="Normal 2 2 3" xfId="169"/>
    <cellStyle name="Normal 2 3" xfId="170"/>
    <cellStyle name="Normal 2 4" xfId="171"/>
    <cellStyle name="Normal 3" xfId="172"/>
    <cellStyle name="Normal 3 2" xfId="173"/>
    <cellStyle name="Normal 3 3" xfId="174"/>
    <cellStyle name="Normal 43" xfId="175"/>
    <cellStyle name="Normal 38" xfId="176"/>
    <cellStyle name="Normal 4" xfId="177"/>
    <cellStyle name="Normal 47" xfId="178"/>
    <cellStyle name="Normal 49" xfId="179"/>
    <cellStyle name="Normal 5" xfId="180"/>
    <cellStyle name="Normal 6" xfId="181"/>
    <cellStyle name="Normal 6 2" xfId="182"/>
    <cellStyle name="Normal 7" xfId="183"/>
    <cellStyle name="Normal 8" xfId="184"/>
    <cellStyle name="Normal 9" xfId="185"/>
    <cellStyle name="Note 2 3" xfId="186"/>
    <cellStyle name="Note 2 4" xfId="187"/>
    <cellStyle name="Note 2 5" xfId="188"/>
    <cellStyle name="Output 2" xfId="189"/>
    <cellStyle name="Output 2 2" xfId="190"/>
    <cellStyle name="Output 2 5" xfId="191"/>
    <cellStyle name="Output 2 6" xfId="192"/>
    <cellStyle name="Percent 2" xfId="193"/>
    <cellStyle name="Percent 3" xfId="194"/>
    <cellStyle name="Percent 4" xfId="195"/>
    <cellStyle name="Percent 6" xfId="196"/>
    <cellStyle name="Percent 7" xfId="197"/>
    <cellStyle name="Total 2" xfId="198"/>
    <cellStyle name="Warning Text 2" xfId="19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
  <sheetViews>
    <sheetView tabSelected="1" zoomScale="70" zoomScaleNormal="70" workbookViewId="0">
      <pane xSplit="2" ySplit="1" topLeftCell="D2" activePane="bottomRight" state="frozen"/>
      <selection/>
      <selection pane="topRight"/>
      <selection pane="bottomLeft"/>
      <selection pane="bottomRight" activeCell="H6" sqref="H6"/>
    </sheetView>
  </sheetViews>
  <sheetFormatPr defaultColWidth="9" defaultRowHeight="15"/>
  <cols>
    <col min="1" max="1" width="5.5047619047619" customWidth="1"/>
    <col min="2" max="2" width="19.5714285714286" customWidth="1"/>
    <col min="3" max="3" width="63.5714285714286" customWidth="1"/>
    <col min="4" max="4" width="24.5714285714286" customWidth="1"/>
    <col min="5" max="6" width="24.5714285714286" style="1" customWidth="1"/>
    <col min="7" max="7" width="17.2857142857143" customWidth="1"/>
    <col min="8" max="8" width="17.4285714285714" style="2" customWidth="1"/>
    <col min="9" max="10" width="24.2857142857143" style="2" customWidth="1"/>
    <col min="11" max="11" width="22.2857142857143" customWidth="1"/>
    <col min="12" max="12" width="113.857142857143" customWidth="1"/>
  </cols>
  <sheetData>
    <row r="1" ht="15.75" spans="2:12">
      <c r="B1" s="3" t="s">
        <v>0</v>
      </c>
      <c r="C1" s="3" t="s">
        <v>1</v>
      </c>
      <c r="D1" s="4" t="s">
        <v>2</v>
      </c>
      <c r="E1" s="5" t="s">
        <v>3</v>
      </c>
      <c r="F1" s="5" t="s">
        <v>4</v>
      </c>
      <c r="G1" s="6" t="s">
        <v>5</v>
      </c>
      <c r="H1" s="7" t="s">
        <v>6</v>
      </c>
      <c r="I1" s="39" t="s">
        <v>7</v>
      </c>
      <c r="J1" s="39" t="s">
        <v>8</v>
      </c>
      <c r="K1" s="39" t="s">
        <v>9</v>
      </c>
      <c r="L1" s="3" t="s">
        <v>10</v>
      </c>
    </row>
    <row r="2" ht="45" spans="1:12">
      <c r="A2" s="8"/>
      <c r="B2" s="9" t="s">
        <v>11</v>
      </c>
      <c r="C2" s="10" t="s">
        <v>12</v>
      </c>
      <c r="D2" s="11">
        <f>ROUNDUP(35100.45,-3)</f>
        <v>36000</v>
      </c>
      <c r="E2" s="12">
        <v>65</v>
      </c>
      <c r="F2" s="12" t="s">
        <v>13</v>
      </c>
      <c r="G2" s="13">
        <v>2</v>
      </c>
      <c r="H2" s="14">
        <v>14</v>
      </c>
      <c r="I2" s="32">
        <v>4</v>
      </c>
      <c r="J2" s="32">
        <v>1</v>
      </c>
      <c r="K2" s="32">
        <v>1</v>
      </c>
      <c r="L2" s="40" t="s">
        <v>14</v>
      </c>
    </row>
    <row r="3" ht="75" spans="1:12">
      <c r="A3" s="8"/>
      <c r="B3" s="15" t="s">
        <v>15</v>
      </c>
      <c r="C3" s="16" t="s">
        <v>16</v>
      </c>
      <c r="D3" s="17">
        <f>ROUNDUP(31950.27,-3)</f>
        <v>32000</v>
      </c>
      <c r="E3" s="18">
        <v>135</v>
      </c>
      <c r="F3" s="12" t="s">
        <v>13</v>
      </c>
      <c r="G3" s="19">
        <v>2</v>
      </c>
      <c r="H3" s="20">
        <v>14</v>
      </c>
      <c r="I3" s="29">
        <v>4</v>
      </c>
      <c r="J3" s="32">
        <v>1</v>
      </c>
      <c r="K3" s="29">
        <v>1</v>
      </c>
      <c r="L3" s="41" t="s">
        <v>17</v>
      </c>
    </row>
    <row r="4" ht="75" spans="1:12">
      <c r="A4" s="8"/>
      <c r="B4" s="21" t="s">
        <v>18</v>
      </c>
      <c r="C4" s="22" t="s">
        <v>19</v>
      </c>
      <c r="D4" s="23">
        <f>ROUNDUP(12825.45,-3)</f>
        <v>13000</v>
      </c>
      <c r="E4" s="18">
        <v>45</v>
      </c>
      <c r="F4" s="12" t="s">
        <v>13</v>
      </c>
      <c r="G4" s="24">
        <v>2</v>
      </c>
      <c r="H4" s="14">
        <v>14</v>
      </c>
      <c r="I4" s="32">
        <v>4</v>
      </c>
      <c r="J4" s="32">
        <v>1</v>
      </c>
      <c r="K4" s="32">
        <v>1</v>
      </c>
      <c r="L4" s="42" t="s">
        <v>17</v>
      </c>
    </row>
    <row r="5" ht="60" spans="1:12">
      <c r="A5" s="8"/>
      <c r="B5" s="25" t="s">
        <v>20</v>
      </c>
      <c r="C5" s="26" t="s">
        <v>21</v>
      </c>
      <c r="D5" s="27">
        <f>ROUNDUP(17549.73,-3)</f>
        <v>18000</v>
      </c>
      <c r="E5" s="28">
        <v>65</v>
      </c>
      <c r="F5" s="12" t="s">
        <v>13</v>
      </c>
      <c r="G5" s="29">
        <v>2</v>
      </c>
      <c r="H5" s="20">
        <v>14</v>
      </c>
      <c r="I5" s="29">
        <v>4</v>
      </c>
      <c r="J5" s="32">
        <v>1</v>
      </c>
      <c r="K5" s="29">
        <v>1</v>
      </c>
      <c r="L5" s="43" t="s">
        <v>22</v>
      </c>
    </row>
    <row r="6" ht="60" spans="1:12">
      <c r="A6" s="8"/>
      <c r="B6" s="9" t="s">
        <v>23</v>
      </c>
      <c r="C6" s="30" t="s">
        <v>24</v>
      </c>
      <c r="D6" s="31">
        <f>ROUNDUP(54000,-3)</f>
        <v>54000</v>
      </c>
      <c r="E6" s="28">
        <v>30</v>
      </c>
      <c r="F6" s="12" t="s">
        <v>13</v>
      </c>
      <c r="G6" s="32">
        <v>2</v>
      </c>
      <c r="H6" s="14">
        <v>14</v>
      </c>
      <c r="I6" s="32">
        <v>4</v>
      </c>
      <c r="J6" s="32">
        <v>1</v>
      </c>
      <c r="K6" s="32">
        <v>1</v>
      </c>
      <c r="L6" s="44" t="s">
        <v>22</v>
      </c>
    </row>
    <row r="7" ht="15.6" customHeight="1" spans="1:12">
      <c r="A7" s="8"/>
      <c r="B7" s="9" t="s">
        <v>25</v>
      </c>
      <c r="C7" s="30" t="s">
        <v>26</v>
      </c>
      <c r="D7" s="33">
        <f>ROUNDUP(50490,-3)</f>
        <v>51000</v>
      </c>
      <c r="E7" s="28">
        <v>150</v>
      </c>
      <c r="F7" s="12" t="s">
        <v>13</v>
      </c>
      <c r="G7" s="32">
        <v>2</v>
      </c>
      <c r="H7" s="14">
        <v>14</v>
      </c>
      <c r="I7" s="32">
        <v>4</v>
      </c>
      <c r="J7" s="32">
        <v>1</v>
      </c>
      <c r="K7" s="32">
        <v>1</v>
      </c>
      <c r="L7" s="45" t="s">
        <v>27</v>
      </c>
    </row>
    <row r="8" ht="15.6" customHeight="1" spans="1:12">
      <c r="A8" s="8"/>
      <c r="B8" s="34" t="s">
        <v>28</v>
      </c>
      <c r="C8" s="35" t="s">
        <v>29</v>
      </c>
      <c r="D8" s="33">
        <f>ROUNDUP(35640,-3)</f>
        <v>36000</v>
      </c>
      <c r="E8" s="28">
        <v>100</v>
      </c>
      <c r="F8" s="12" t="s">
        <v>13</v>
      </c>
      <c r="G8" s="32">
        <v>2</v>
      </c>
      <c r="H8" s="14">
        <v>14</v>
      </c>
      <c r="I8" s="32">
        <v>4</v>
      </c>
      <c r="J8" s="32">
        <v>1</v>
      </c>
      <c r="K8" s="32">
        <v>1</v>
      </c>
      <c r="L8" s="45" t="s">
        <v>27</v>
      </c>
    </row>
    <row r="9" ht="15.6" customHeight="1" spans="1:12">
      <c r="A9" s="8"/>
      <c r="B9" s="9" t="s">
        <v>30</v>
      </c>
      <c r="C9" s="35" t="s">
        <v>31</v>
      </c>
      <c r="D9" s="36">
        <f>ROUNDUP(38700.09,-3)</f>
        <v>39000</v>
      </c>
      <c r="E9" s="28">
        <v>135</v>
      </c>
      <c r="F9" s="12" t="s">
        <v>13</v>
      </c>
      <c r="G9" s="32">
        <v>2</v>
      </c>
      <c r="H9" s="14">
        <v>14</v>
      </c>
      <c r="I9" s="32">
        <v>4</v>
      </c>
      <c r="J9" s="32">
        <v>1</v>
      </c>
      <c r="K9" s="32">
        <v>1</v>
      </c>
      <c r="L9" s="44" t="s">
        <v>32</v>
      </c>
    </row>
    <row r="10" ht="15.6" customHeight="1" spans="1:12">
      <c r="A10" s="8"/>
      <c r="B10" s="15" t="s">
        <v>33</v>
      </c>
      <c r="C10" s="30" t="s">
        <v>34</v>
      </c>
      <c r="D10" s="33">
        <f>ROUNDUP(40950.36,-3)</f>
        <v>41000</v>
      </c>
      <c r="E10" s="28">
        <v>135</v>
      </c>
      <c r="F10" s="12" t="s">
        <v>13</v>
      </c>
      <c r="G10" s="32">
        <v>2</v>
      </c>
      <c r="H10" s="37">
        <v>14</v>
      </c>
      <c r="I10" s="14">
        <v>4</v>
      </c>
      <c r="J10" s="32">
        <v>1</v>
      </c>
      <c r="K10" s="14">
        <v>1</v>
      </c>
      <c r="L10" s="44" t="s">
        <v>35</v>
      </c>
    </row>
    <row r="11" ht="15.6" customHeight="1" spans="1:12">
      <c r="A11" s="8"/>
      <c r="B11" s="9" t="s">
        <v>36</v>
      </c>
      <c r="C11" s="38" t="s">
        <v>37</v>
      </c>
      <c r="D11" s="36">
        <f>ROUNDUP(60299.91,-3)</f>
        <v>61000</v>
      </c>
      <c r="E11" s="28">
        <v>100</v>
      </c>
      <c r="F11" s="12" t="s">
        <v>13</v>
      </c>
      <c r="G11" s="32">
        <v>2</v>
      </c>
      <c r="H11" s="14">
        <v>14</v>
      </c>
      <c r="I11" s="14">
        <v>4</v>
      </c>
      <c r="J11" s="32">
        <v>1</v>
      </c>
      <c r="K11" s="14">
        <v>1</v>
      </c>
      <c r="L11" s="46" t="s">
        <v>38</v>
      </c>
    </row>
    <row r="12" ht="15.6" customHeight="1" spans="1:12">
      <c r="A12" s="8"/>
      <c r="B12" s="15" t="s">
        <v>39</v>
      </c>
      <c r="C12" s="9" t="s">
        <v>40</v>
      </c>
      <c r="D12" s="33">
        <f>ROUNDUP(95400.36,-3)</f>
        <v>96000</v>
      </c>
      <c r="E12" s="28">
        <v>200</v>
      </c>
      <c r="F12" s="12" t="s">
        <v>13</v>
      </c>
      <c r="G12" s="32">
        <v>2</v>
      </c>
      <c r="H12" s="14">
        <v>14</v>
      </c>
      <c r="I12" s="14">
        <v>4</v>
      </c>
      <c r="J12" s="32">
        <v>1</v>
      </c>
      <c r="K12" s="14">
        <v>1</v>
      </c>
      <c r="L12" s="46" t="s">
        <v>38</v>
      </c>
    </row>
    <row r="13" ht="15.6" customHeight="1" spans="1:12">
      <c r="A13" s="8"/>
      <c r="B13" s="9" t="s">
        <v>41</v>
      </c>
      <c r="C13" s="9" t="s">
        <v>42</v>
      </c>
      <c r="D13" s="33">
        <f>ROUNDUP(68849.55,-3)</f>
        <v>69000</v>
      </c>
      <c r="E13" s="28">
        <v>150</v>
      </c>
      <c r="F13" s="12" t="s">
        <v>13</v>
      </c>
      <c r="G13" s="32">
        <v>2</v>
      </c>
      <c r="H13" s="14">
        <v>14</v>
      </c>
      <c r="I13" s="14">
        <v>4</v>
      </c>
      <c r="J13" s="32">
        <v>1</v>
      </c>
      <c r="K13" s="14">
        <v>1</v>
      </c>
      <c r="L13" s="47" t="s">
        <v>43</v>
      </c>
    </row>
    <row r="14" ht="15.6" customHeight="1" spans="1:12">
      <c r="A14" s="8"/>
      <c r="B14" s="9" t="s">
        <v>44</v>
      </c>
      <c r="C14" s="9" t="s">
        <v>45</v>
      </c>
      <c r="D14" s="33">
        <f>ROUNDUP(24030.27,-3)</f>
        <v>25000</v>
      </c>
      <c r="E14" s="28">
        <v>100</v>
      </c>
      <c r="F14" s="12" t="s">
        <v>13</v>
      </c>
      <c r="G14" s="32">
        <v>2</v>
      </c>
      <c r="H14" s="14">
        <v>14</v>
      </c>
      <c r="I14" s="14">
        <v>4</v>
      </c>
      <c r="J14" s="32">
        <v>1</v>
      </c>
      <c r="K14" s="14">
        <v>1</v>
      </c>
      <c r="L14" s="47" t="s">
        <v>43</v>
      </c>
    </row>
    <row r="15" ht="15.6" customHeight="1" spans="1:12">
      <c r="A15" s="8"/>
      <c r="B15" s="9" t="s">
        <v>46</v>
      </c>
      <c r="C15" s="9" t="s">
        <v>47</v>
      </c>
      <c r="D15" s="33">
        <f>ROUNDUP(45000.45,-3)</f>
        <v>46000</v>
      </c>
      <c r="E15" s="28">
        <v>30</v>
      </c>
      <c r="F15" s="12" t="s">
        <v>13</v>
      </c>
      <c r="G15" s="32">
        <v>2</v>
      </c>
      <c r="H15" s="14">
        <v>14</v>
      </c>
      <c r="I15" s="14">
        <v>4</v>
      </c>
      <c r="J15" s="32">
        <v>1</v>
      </c>
      <c r="K15" s="14">
        <v>1</v>
      </c>
      <c r="L15" s="47" t="s">
        <v>48</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All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user_dua</dc:creator>
  <cp:lastModifiedBy>deder</cp:lastModifiedBy>
  <dcterms:created xsi:type="dcterms:W3CDTF">2020-09-28T03:34:00Z</dcterms:created>
  <dcterms:modified xsi:type="dcterms:W3CDTF">2020-10-01T08:52:14Z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