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m 1" sheetId="2" r:id="rId1"/>
    <sheet name="Col 1" sheetId="3" r:id="rId2"/>
    <sheet name="Wl 1 (2)" sheetId="4" r:id="rId3"/>
  </sheets>
  <calcPr calcId="152511"/>
</workbook>
</file>

<file path=xl/calcChain.xml><?xml version="1.0" encoding="utf-8"?>
<calcChain xmlns="http://schemas.openxmlformats.org/spreadsheetml/2006/main">
  <c r="H25" i="4" l="1"/>
  <c r="G25" i="4"/>
  <c r="E25" i="4"/>
  <c r="D25" i="4"/>
  <c r="H24" i="4"/>
  <c r="G24" i="4"/>
  <c r="E24" i="4"/>
  <c r="D24" i="4"/>
  <c r="H23" i="4"/>
  <c r="G23" i="4"/>
  <c r="E23" i="4"/>
  <c r="D23" i="4"/>
  <c r="H22" i="4"/>
  <c r="G22" i="4"/>
  <c r="E22" i="4"/>
  <c r="D22" i="4"/>
  <c r="H21" i="4"/>
  <c r="G21" i="4"/>
  <c r="E21" i="4"/>
  <c r="D21" i="4"/>
  <c r="H20" i="4"/>
  <c r="G20" i="4"/>
  <c r="E20" i="4"/>
  <c r="D20" i="4"/>
  <c r="H19" i="4"/>
  <c r="G19" i="4"/>
  <c r="E19" i="4"/>
  <c r="D19" i="4"/>
  <c r="H18" i="4"/>
  <c r="G18" i="4"/>
  <c r="E18" i="4"/>
  <c r="D18" i="4"/>
  <c r="H17" i="4"/>
  <c r="G17" i="4"/>
  <c r="E17" i="4"/>
  <c r="D17" i="4"/>
  <c r="H16" i="4"/>
  <c r="G16" i="4"/>
  <c r="E16" i="4"/>
  <c r="D16" i="4"/>
  <c r="H15" i="4"/>
  <c r="G15" i="4"/>
  <c r="E15" i="4"/>
  <c r="D15" i="4"/>
  <c r="H14" i="4"/>
  <c r="G14" i="4"/>
  <c r="E14" i="4"/>
  <c r="D14" i="4"/>
  <c r="H13" i="4"/>
  <c r="G13" i="4"/>
  <c r="E13" i="4"/>
  <c r="D13" i="4"/>
  <c r="H12" i="4"/>
  <c r="G12" i="4"/>
  <c r="E12" i="4"/>
  <c r="D12" i="4"/>
  <c r="H11" i="4"/>
  <c r="G11" i="4"/>
  <c r="E11" i="4"/>
  <c r="D11" i="4"/>
  <c r="H10" i="4"/>
  <c r="G10" i="4"/>
  <c r="E10" i="4"/>
  <c r="D10" i="4"/>
  <c r="H9" i="4"/>
  <c r="G9" i="4"/>
  <c r="E9" i="4"/>
  <c r="G8" i="4"/>
  <c r="E8" i="4"/>
  <c r="H8" i="4" s="1"/>
  <c r="G7" i="4"/>
  <c r="E7" i="4"/>
  <c r="H7" i="4" s="1"/>
  <c r="H6" i="4"/>
  <c r="G6" i="4"/>
  <c r="E6" i="4"/>
  <c r="H5" i="4"/>
  <c r="G5" i="4"/>
  <c r="E5" i="4"/>
  <c r="G4" i="4"/>
  <c r="E4" i="4"/>
  <c r="H4" i="4" s="1"/>
  <c r="G3" i="4"/>
  <c r="E3" i="4"/>
  <c r="H3" i="4" s="1"/>
  <c r="H2" i="4"/>
  <c r="G2" i="4"/>
  <c r="E2" i="4"/>
  <c r="L12" i="3"/>
  <c r="I12" i="3"/>
  <c r="H12" i="3"/>
  <c r="L11" i="3"/>
  <c r="I11" i="3"/>
  <c r="H11" i="3"/>
  <c r="L10" i="3"/>
  <c r="I10" i="3"/>
  <c r="H10" i="3"/>
  <c r="L9" i="3"/>
  <c r="I9" i="3"/>
  <c r="H9" i="3"/>
  <c r="L8" i="3"/>
  <c r="I8" i="3"/>
  <c r="H8" i="3"/>
  <c r="L7" i="3"/>
  <c r="I7" i="3"/>
  <c r="H7" i="3"/>
  <c r="L6" i="3"/>
  <c r="I6" i="3"/>
  <c r="H6" i="3"/>
  <c r="L5" i="3"/>
  <c r="I5" i="3"/>
  <c r="H5" i="3"/>
  <c r="L4" i="3"/>
  <c r="I4" i="3"/>
  <c r="H4" i="3"/>
  <c r="L3" i="3"/>
  <c r="I3" i="3"/>
  <c r="H3" i="3"/>
  <c r="L2" i="3"/>
  <c r="I2" i="3"/>
  <c r="H2" i="3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<sst xmlns="http://schemas.openxmlformats.org/spreadsheetml/2006/main" count="71" uniqueCount="69">
  <si>
    <t>Beams</t>
  </si>
  <si>
    <r>
      <t>Unit formwork (per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</si>
  <si>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Width</t>
  </si>
  <si>
    <t>Depth</t>
  </si>
  <si>
    <t>Concrete per m</t>
  </si>
  <si>
    <t>B1</t>
  </si>
  <si>
    <t>B2</t>
  </si>
  <si>
    <t>B3</t>
  </si>
  <si>
    <t>B4</t>
  </si>
  <si>
    <t>B5</t>
  </si>
  <si>
    <t>B6</t>
  </si>
  <si>
    <t>B7</t>
  </si>
  <si>
    <t>B8</t>
  </si>
  <si>
    <t>Columns</t>
  </si>
  <si>
    <r>
      <t>Unit formwork(per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</si>
  <si>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Width(3)</t>
  </si>
  <si>
    <t>Depth(2)</t>
  </si>
  <si>
    <t>no2dir</t>
  </si>
  <si>
    <t>no3dir</t>
  </si>
  <si>
    <t>Total bars</t>
  </si>
  <si>
    <t>no2tie</t>
  </si>
  <si>
    <t>no3tie</t>
  </si>
  <si>
    <t>tie dia</t>
  </si>
  <si>
    <t>tie spacing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</si>
  <si>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</si>
  <si>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</si>
  <si>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</si>
  <si>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</si>
  <si>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</si>
  <si>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</si>
  <si>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</si>
  <si>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</si>
  <si>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</si>
  <si>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</si>
  <si>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</si>
  <si>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Walls</t>
  </si>
  <si>
    <t>Thickness</t>
  </si>
  <si>
    <t>ThicknessBE</t>
  </si>
  <si>
    <r>
      <t>Formwork cost per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</si>
  <si>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Width of wall</t>
  </si>
  <si>
    <t>BEWidth</t>
  </si>
  <si>
    <t>Formwork cost per m</t>
  </si>
  <si>
    <t>BarDia</t>
  </si>
  <si>
    <t xml:space="preserve">Spacing </t>
  </si>
  <si>
    <t>SpacingBE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</si>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</sst>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5" x14ac:dyDescent="0.25"/>
  <cols>
    <col min="2" max="2" width="22.140625" bestFit="1" customWidth="1"/>
  </cols>
  <sheetData>
    <row r="1" spans="1:5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120</v>
      </c>
      <c r="C2">
        <v>230</v>
      </c>
      <c r="D2">
        <v>300</v>
      </c>
      <c r="E2" s="2">
        <f t="shared" ref="E2:E9" si="0">B2*(C2/1000+D2/1000*2)</f>
        <v>99.6</v>
      </c>
    </row>
    <row r="3" spans="1:5" x14ac:dyDescent="0.25">
      <c r="A3" t="s">
        <v>6</v>
      </c>
      <c r="B3">
        <v>120</v>
      </c>
      <c r="C3">
        <v>230</v>
      </c>
      <c r="D3">
        <v>450</v>
      </c>
      <c r="E3" s="2">
        <f t="shared" si="0"/>
        <v>135.60000000000002</v>
      </c>
    </row>
    <row r="4" spans="1:5" x14ac:dyDescent="0.25">
      <c r="A4" t="s">
        <v>7</v>
      </c>
      <c r="B4">
        <v>120</v>
      </c>
      <c r="C4">
        <v>230</v>
      </c>
      <c r="D4">
        <v>600</v>
      </c>
      <c r="E4" s="2">
        <f t="shared" si="0"/>
        <v>171.6</v>
      </c>
    </row>
    <row r="5" spans="1:5" x14ac:dyDescent="0.25">
      <c r="A5" t="s">
        <v>8</v>
      </c>
      <c r="B5">
        <v>120</v>
      </c>
      <c r="C5">
        <v>230</v>
      </c>
      <c r="D5">
        <v>750</v>
      </c>
      <c r="E5" s="2">
        <f t="shared" si="0"/>
        <v>207.6</v>
      </c>
    </row>
    <row r="6" spans="1:5" x14ac:dyDescent="0.25">
      <c r="A6" t="s">
        <v>9</v>
      </c>
      <c r="B6">
        <v>120</v>
      </c>
      <c r="C6">
        <v>300</v>
      </c>
      <c r="D6">
        <v>300</v>
      </c>
      <c r="E6" s="2">
        <f t="shared" si="0"/>
        <v>107.99999999999999</v>
      </c>
    </row>
    <row r="7" spans="1:5" x14ac:dyDescent="0.25">
      <c r="A7" t="s">
        <v>10</v>
      </c>
      <c r="B7">
        <v>120</v>
      </c>
      <c r="C7">
        <v>300</v>
      </c>
      <c r="D7">
        <v>450</v>
      </c>
      <c r="E7" s="2">
        <f t="shared" si="0"/>
        <v>144</v>
      </c>
    </row>
    <row r="8" spans="1:5" x14ac:dyDescent="0.25">
      <c r="A8" t="s">
        <v>11</v>
      </c>
      <c r="B8">
        <v>120</v>
      </c>
      <c r="C8">
        <v>300</v>
      </c>
      <c r="D8">
        <v>600</v>
      </c>
      <c r="E8" s="2">
        <f t="shared" si="0"/>
        <v>180</v>
      </c>
    </row>
    <row r="9" spans="1:5" x14ac:dyDescent="0.25">
      <c r="A9" t="s">
        <v>12</v>
      </c>
      <c r="B9">
        <v>120</v>
      </c>
      <c r="C9">
        <v>300</v>
      </c>
      <c r="D9">
        <v>750</v>
      </c>
      <c r="E9" s="2">
        <f t="shared" si="0"/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defaultRowHeight="15" x14ac:dyDescent="0.25"/>
  <cols>
    <col min="2" max="2" width="21.7109375" bestFit="1" customWidth="1"/>
    <col min="3" max="3" width="9" bestFit="1" customWidth="1"/>
    <col min="11" max="11" width="13.85546875" customWidth="1"/>
    <col min="12" max="12" width="15.85546875" customWidth="1"/>
  </cols>
  <sheetData>
    <row r="1" spans="1:12" ht="17.25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</v>
      </c>
    </row>
    <row r="2" spans="1:12" x14ac:dyDescent="0.25">
      <c r="A2" t="s">
        <v>24</v>
      </c>
      <c r="B2">
        <v>120</v>
      </c>
      <c r="C2" s="2">
        <v>450</v>
      </c>
      <c r="D2" s="2">
        <v>450</v>
      </c>
      <c r="E2" s="2">
        <v>3</v>
      </c>
      <c r="F2" s="2">
        <v>3</v>
      </c>
      <c r="G2" s="2">
        <v>8</v>
      </c>
      <c r="H2" s="2">
        <f>E2</f>
        <v>3</v>
      </c>
      <c r="I2" s="2">
        <f>F2</f>
        <v>3</v>
      </c>
      <c r="J2" s="2">
        <v>10</v>
      </c>
      <c r="K2" s="2">
        <v>150</v>
      </c>
      <c r="L2" s="2">
        <f t="shared" ref="L2:L12" si="0">B2*(C2*2+D2*2)/1000</f>
        <v>216</v>
      </c>
    </row>
    <row r="3" spans="1:12" x14ac:dyDescent="0.25">
      <c r="A3" t="s">
        <v>25</v>
      </c>
      <c r="B3">
        <v>120</v>
      </c>
      <c r="C3" s="2">
        <v>600</v>
      </c>
      <c r="D3" s="2">
        <v>600</v>
      </c>
      <c r="E3" s="2">
        <v>4</v>
      </c>
      <c r="F3" s="2">
        <v>4</v>
      </c>
      <c r="G3" s="2">
        <v>12</v>
      </c>
      <c r="H3" s="2">
        <f t="shared" ref="H3:I12" si="1">E3</f>
        <v>4</v>
      </c>
      <c r="I3" s="2">
        <f t="shared" si="1"/>
        <v>4</v>
      </c>
      <c r="J3" s="2">
        <v>10</v>
      </c>
      <c r="K3" s="2">
        <v>150</v>
      </c>
      <c r="L3" s="2">
        <f t="shared" si="0"/>
        <v>288</v>
      </c>
    </row>
    <row r="4" spans="1:12" x14ac:dyDescent="0.25">
      <c r="A4" t="s">
        <v>26</v>
      </c>
      <c r="B4">
        <v>120</v>
      </c>
      <c r="C4" s="2">
        <v>750</v>
      </c>
      <c r="D4" s="2">
        <v>750</v>
      </c>
      <c r="E4" s="2">
        <v>5</v>
      </c>
      <c r="F4" s="2">
        <v>5</v>
      </c>
      <c r="G4" s="2">
        <v>12</v>
      </c>
      <c r="H4" s="2">
        <f t="shared" si="1"/>
        <v>5</v>
      </c>
      <c r="I4" s="2">
        <f t="shared" si="1"/>
        <v>5</v>
      </c>
      <c r="J4" s="2">
        <v>10</v>
      </c>
      <c r="K4" s="2">
        <v>150</v>
      </c>
      <c r="L4" s="2">
        <f t="shared" si="0"/>
        <v>360</v>
      </c>
    </row>
    <row r="5" spans="1:12" x14ac:dyDescent="0.25">
      <c r="A5" t="s">
        <v>27</v>
      </c>
      <c r="B5">
        <v>120</v>
      </c>
      <c r="C5" s="2">
        <v>300</v>
      </c>
      <c r="D5" s="2">
        <v>600</v>
      </c>
      <c r="E5" s="2">
        <v>4</v>
      </c>
      <c r="F5" s="2">
        <v>3</v>
      </c>
      <c r="G5" s="2">
        <v>10</v>
      </c>
      <c r="H5" s="2">
        <f t="shared" si="1"/>
        <v>4</v>
      </c>
      <c r="I5" s="2">
        <f t="shared" si="1"/>
        <v>3</v>
      </c>
      <c r="J5" s="2">
        <v>10</v>
      </c>
      <c r="K5" s="2">
        <v>150</v>
      </c>
      <c r="L5" s="2">
        <f t="shared" si="0"/>
        <v>216</v>
      </c>
    </row>
    <row r="6" spans="1:12" x14ac:dyDescent="0.25">
      <c r="A6" t="s">
        <v>28</v>
      </c>
      <c r="B6">
        <v>120</v>
      </c>
      <c r="C6" s="2">
        <v>300</v>
      </c>
      <c r="D6" s="2">
        <v>750</v>
      </c>
      <c r="E6" s="2">
        <v>5</v>
      </c>
      <c r="F6" s="2">
        <v>3</v>
      </c>
      <c r="G6" s="2">
        <v>10</v>
      </c>
      <c r="H6" s="2">
        <f t="shared" si="1"/>
        <v>5</v>
      </c>
      <c r="I6" s="2">
        <f t="shared" si="1"/>
        <v>3</v>
      </c>
      <c r="J6" s="2">
        <v>10</v>
      </c>
      <c r="K6" s="2">
        <v>150</v>
      </c>
      <c r="L6" s="2">
        <f t="shared" si="0"/>
        <v>252</v>
      </c>
    </row>
    <row r="7" spans="1:12" x14ac:dyDescent="0.25">
      <c r="A7" t="s">
        <v>29</v>
      </c>
      <c r="B7">
        <v>120</v>
      </c>
      <c r="C7" s="2">
        <v>600</v>
      </c>
      <c r="D7" s="2">
        <v>300</v>
      </c>
      <c r="E7" s="2">
        <v>3</v>
      </c>
      <c r="F7" s="2">
        <v>4</v>
      </c>
      <c r="G7" s="2">
        <v>10</v>
      </c>
      <c r="H7" s="2">
        <f t="shared" si="1"/>
        <v>3</v>
      </c>
      <c r="I7" s="2">
        <f t="shared" si="1"/>
        <v>4</v>
      </c>
      <c r="J7" s="2">
        <v>10</v>
      </c>
      <c r="K7" s="2">
        <v>150</v>
      </c>
      <c r="L7" s="2">
        <f t="shared" si="0"/>
        <v>216</v>
      </c>
    </row>
    <row r="8" spans="1:12" x14ac:dyDescent="0.25">
      <c r="A8" t="s">
        <v>30</v>
      </c>
      <c r="B8">
        <v>120</v>
      </c>
      <c r="C8" s="2">
        <v>750</v>
      </c>
      <c r="D8" s="2">
        <v>300</v>
      </c>
      <c r="E8" s="2">
        <v>3</v>
      </c>
      <c r="F8" s="2">
        <v>5</v>
      </c>
      <c r="G8" s="2">
        <v>10</v>
      </c>
      <c r="H8" s="2">
        <f t="shared" si="1"/>
        <v>3</v>
      </c>
      <c r="I8" s="2">
        <f t="shared" si="1"/>
        <v>5</v>
      </c>
      <c r="J8" s="2">
        <v>10</v>
      </c>
      <c r="K8" s="2">
        <v>150</v>
      </c>
      <c r="L8" s="2">
        <f t="shared" si="0"/>
        <v>252</v>
      </c>
    </row>
    <row r="9" spans="1:12" x14ac:dyDescent="0.25">
      <c r="A9" t="s">
        <v>31</v>
      </c>
      <c r="B9">
        <v>120</v>
      </c>
      <c r="C9" s="2">
        <v>450</v>
      </c>
      <c r="D9" s="2">
        <v>600</v>
      </c>
      <c r="E9" s="2">
        <v>5</v>
      </c>
      <c r="F9" s="2">
        <v>4</v>
      </c>
      <c r="G9" s="2">
        <v>10</v>
      </c>
      <c r="H9" s="2">
        <f t="shared" si="1"/>
        <v>5</v>
      </c>
      <c r="I9" s="2">
        <f t="shared" si="1"/>
        <v>4</v>
      </c>
      <c r="J9" s="2">
        <v>10</v>
      </c>
      <c r="K9" s="2">
        <v>150</v>
      </c>
      <c r="L9" s="2">
        <f t="shared" si="0"/>
        <v>252</v>
      </c>
    </row>
    <row r="10" spans="1:12" x14ac:dyDescent="0.25">
      <c r="A10" t="s">
        <v>32</v>
      </c>
      <c r="B10">
        <v>120</v>
      </c>
      <c r="C10" s="2">
        <v>450</v>
      </c>
      <c r="D10" s="2">
        <v>750</v>
      </c>
      <c r="E10" s="2">
        <v>5</v>
      </c>
      <c r="F10" s="2">
        <v>4</v>
      </c>
      <c r="G10" s="2">
        <v>10</v>
      </c>
      <c r="H10" s="2">
        <f t="shared" si="1"/>
        <v>5</v>
      </c>
      <c r="I10" s="2">
        <f t="shared" si="1"/>
        <v>4</v>
      </c>
      <c r="J10" s="2">
        <v>10</v>
      </c>
      <c r="K10" s="2">
        <v>150</v>
      </c>
      <c r="L10" s="2">
        <f t="shared" si="0"/>
        <v>288</v>
      </c>
    </row>
    <row r="11" spans="1:12" x14ac:dyDescent="0.25">
      <c r="A11" t="s">
        <v>33</v>
      </c>
      <c r="B11">
        <v>120</v>
      </c>
      <c r="C11" s="2">
        <v>600</v>
      </c>
      <c r="D11" s="2">
        <v>450</v>
      </c>
      <c r="E11" s="2">
        <v>4</v>
      </c>
      <c r="F11" s="2">
        <v>5</v>
      </c>
      <c r="G11" s="2">
        <v>10</v>
      </c>
      <c r="H11" s="2">
        <f t="shared" si="1"/>
        <v>4</v>
      </c>
      <c r="I11" s="2">
        <f t="shared" si="1"/>
        <v>5</v>
      </c>
      <c r="J11" s="2">
        <v>10</v>
      </c>
      <c r="K11" s="2">
        <v>150</v>
      </c>
      <c r="L11" s="2">
        <f t="shared" si="0"/>
        <v>252</v>
      </c>
    </row>
    <row r="12" spans="1:12" x14ac:dyDescent="0.25">
      <c r="A12" t="s">
        <v>34</v>
      </c>
      <c r="B12">
        <v>120</v>
      </c>
      <c r="C12" s="2">
        <v>750</v>
      </c>
      <c r="D12" s="2">
        <v>450</v>
      </c>
      <c r="E12" s="2">
        <v>4</v>
      </c>
      <c r="F12" s="2">
        <v>5</v>
      </c>
      <c r="G12" s="2">
        <v>10</v>
      </c>
      <c r="H12" s="2">
        <f t="shared" si="1"/>
        <v>4</v>
      </c>
      <c r="I12" s="2">
        <f t="shared" si="1"/>
        <v>5</v>
      </c>
      <c r="J12" s="2">
        <v>10</v>
      </c>
      <c r="K12" s="2">
        <v>150</v>
      </c>
      <c r="L12" s="2">
        <f t="shared" si="0"/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/>
  </sheetViews>
  <sheetFormatPr defaultRowHeight="15" x14ac:dyDescent="0.25"/>
  <cols>
    <col min="2" max="2" width="21.7109375" bestFit="1" customWidth="1"/>
    <col min="3" max="3" width="9.5703125" bestFit="1" customWidth="1"/>
    <col min="4" max="4" width="12.85546875" customWidth="1"/>
    <col min="5" max="5" width="20.28515625" customWidth="1"/>
    <col min="6" max="6" width="13.140625" bestFit="1" customWidth="1"/>
    <col min="7" max="7" width="13.140625" customWidth="1"/>
    <col min="8" max="8" width="18.85546875" bestFit="1" customWidth="1"/>
    <col min="9" max="9" width="18.85546875" customWidth="1"/>
    <col min="11" max="11" width="9.85546875" customWidth="1"/>
  </cols>
  <sheetData>
    <row r="1" spans="1:15" ht="17.25" x14ac:dyDescent="0.25">
      <c r="A1" s="1" t="s">
        <v>35</v>
      </c>
      <c r="B1" s="1" t="s">
        <v>14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/>
      <c r="M1" s="1"/>
      <c r="N1" s="1"/>
      <c r="O1" s="1"/>
    </row>
    <row r="2" spans="1:15" x14ac:dyDescent="0.25">
      <c r="A2" s="2" t="s">
        <v>45</v>
      </c>
      <c r="B2">
        <v>120</v>
      </c>
      <c r="C2">
        <v>230</v>
      </c>
      <c r="D2">
        <v>230</v>
      </c>
      <c r="E2">
        <f>B2*2</f>
        <v>240</v>
      </c>
      <c r="F2">
        <v>3</v>
      </c>
      <c r="G2">
        <f>F2/2</f>
        <v>1.5</v>
      </c>
      <c r="H2">
        <f>E2*F2</f>
        <v>720</v>
      </c>
      <c r="I2">
        <v>12</v>
      </c>
      <c r="J2">
        <v>200</v>
      </c>
      <c r="K2" s="3">
        <v>200</v>
      </c>
      <c r="L2" s="1"/>
      <c r="M2" s="1"/>
      <c r="N2" s="1"/>
      <c r="O2" s="1"/>
    </row>
    <row r="3" spans="1:15" x14ac:dyDescent="0.25">
      <c r="A3" s="2" t="s">
        <v>46</v>
      </c>
      <c r="B3">
        <v>120</v>
      </c>
      <c r="C3">
        <v>300</v>
      </c>
      <c r="D3">
        <v>300</v>
      </c>
      <c r="E3">
        <f>B3*2</f>
        <v>240</v>
      </c>
      <c r="F3">
        <v>3</v>
      </c>
      <c r="G3">
        <f t="shared" ref="G3:G25" si="0">F3/2</f>
        <v>1.5</v>
      </c>
      <c r="H3">
        <f>E3*F3</f>
        <v>720</v>
      </c>
      <c r="I3">
        <v>12</v>
      </c>
      <c r="J3">
        <v>200</v>
      </c>
      <c r="K3" s="3">
        <v>200</v>
      </c>
      <c r="L3" s="3"/>
      <c r="M3" s="3"/>
    </row>
    <row r="4" spans="1:15" x14ac:dyDescent="0.25">
      <c r="A4" s="2" t="s">
        <v>47</v>
      </c>
      <c r="B4">
        <v>120</v>
      </c>
      <c r="C4">
        <v>350</v>
      </c>
      <c r="D4">
        <v>350</v>
      </c>
      <c r="E4">
        <f t="shared" ref="E4:E25" si="1">B4*2</f>
        <v>240</v>
      </c>
      <c r="F4">
        <v>3</v>
      </c>
      <c r="G4">
        <f t="shared" si="0"/>
        <v>1.5</v>
      </c>
      <c r="H4">
        <f t="shared" ref="H4:H25" si="2">E4*F4</f>
        <v>720</v>
      </c>
      <c r="I4">
        <v>12</v>
      </c>
      <c r="J4">
        <v>200</v>
      </c>
      <c r="K4" s="3">
        <v>200</v>
      </c>
      <c r="L4" s="3"/>
      <c r="M4" s="3"/>
    </row>
    <row r="5" spans="1:15" x14ac:dyDescent="0.25">
      <c r="A5" s="2" t="s">
        <v>48</v>
      </c>
      <c r="B5">
        <v>120</v>
      </c>
      <c r="C5">
        <v>400</v>
      </c>
      <c r="D5">
        <v>400</v>
      </c>
      <c r="E5">
        <f t="shared" si="1"/>
        <v>240</v>
      </c>
      <c r="F5">
        <v>3</v>
      </c>
      <c r="G5">
        <f t="shared" si="0"/>
        <v>1.5</v>
      </c>
      <c r="H5">
        <f t="shared" si="2"/>
        <v>720</v>
      </c>
      <c r="I5">
        <v>12</v>
      </c>
      <c r="J5">
        <v>200</v>
      </c>
      <c r="K5" s="3">
        <v>200</v>
      </c>
      <c r="L5" s="3"/>
      <c r="M5" s="3"/>
    </row>
    <row r="6" spans="1:15" x14ac:dyDescent="0.25">
      <c r="A6" s="2" t="s">
        <v>49</v>
      </c>
      <c r="B6">
        <v>120</v>
      </c>
      <c r="C6">
        <v>230</v>
      </c>
      <c r="D6">
        <v>230</v>
      </c>
      <c r="E6">
        <f t="shared" si="1"/>
        <v>240</v>
      </c>
      <c r="F6">
        <v>3</v>
      </c>
      <c r="G6">
        <f t="shared" si="0"/>
        <v>1.5</v>
      </c>
      <c r="H6">
        <f t="shared" si="2"/>
        <v>720</v>
      </c>
      <c r="I6">
        <v>12</v>
      </c>
      <c r="J6">
        <v>200</v>
      </c>
      <c r="K6" s="3">
        <v>100</v>
      </c>
      <c r="L6" s="3"/>
      <c r="M6" s="3"/>
    </row>
    <row r="7" spans="1:15" x14ac:dyDescent="0.25">
      <c r="A7" s="2" t="s">
        <v>50</v>
      </c>
      <c r="B7">
        <v>120</v>
      </c>
      <c r="C7">
        <v>300</v>
      </c>
      <c r="D7">
        <v>300</v>
      </c>
      <c r="E7">
        <f t="shared" si="1"/>
        <v>240</v>
      </c>
      <c r="F7">
        <v>3</v>
      </c>
      <c r="G7">
        <f t="shared" si="0"/>
        <v>1.5</v>
      </c>
      <c r="H7">
        <f t="shared" si="2"/>
        <v>720</v>
      </c>
      <c r="I7">
        <v>12</v>
      </c>
      <c r="J7">
        <v>200</v>
      </c>
      <c r="K7" s="3">
        <v>100</v>
      </c>
      <c r="L7" s="3"/>
      <c r="M7" s="3"/>
    </row>
    <row r="8" spans="1:15" x14ac:dyDescent="0.25">
      <c r="A8" s="2" t="s">
        <v>51</v>
      </c>
      <c r="B8">
        <v>120</v>
      </c>
      <c r="C8">
        <v>350</v>
      </c>
      <c r="D8">
        <v>350</v>
      </c>
      <c r="E8">
        <f t="shared" si="1"/>
        <v>240</v>
      </c>
      <c r="F8">
        <v>3</v>
      </c>
      <c r="G8">
        <f t="shared" si="0"/>
        <v>1.5</v>
      </c>
      <c r="H8">
        <f t="shared" si="2"/>
        <v>720</v>
      </c>
      <c r="I8">
        <v>12</v>
      </c>
      <c r="J8">
        <v>200</v>
      </c>
      <c r="K8" s="3">
        <v>100</v>
      </c>
      <c r="L8" s="3"/>
      <c r="M8" s="3"/>
    </row>
    <row r="9" spans="1:15" x14ac:dyDescent="0.25">
      <c r="A9" s="2" t="s">
        <v>52</v>
      </c>
      <c r="B9">
        <v>120</v>
      </c>
      <c r="C9">
        <v>400</v>
      </c>
      <c r="D9">
        <v>400</v>
      </c>
      <c r="E9">
        <f t="shared" si="1"/>
        <v>240</v>
      </c>
      <c r="F9">
        <v>3</v>
      </c>
      <c r="G9">
        <f t="shared" si="0"/>
        <v>1.5</v>
      </c>
      <c r="H9">
        <f t="shared" si="2"/>
        <v>720</v>
      </c>
      <c r="I9">
        <v>12</v>
      </c>
      <c r="J9">
        <v>200</v>
      </c>
      <c r="K9" s="3">
        <v>100</v>
      </c>
      <c r="L9" s="3"/>
      <c r="M9" s="3"/>
    </row>
    <row r="10" spans="1:15" x14ac:dyDescent="0.25">
      <c r="A10" s="2" t="s">
        <v>53</v>
      </c>
      <c r="B10">
        <v>120</v>
      </c>
      <c r="C10">
        <v>230</v>
      </c>
      <c r="D10">
        <f>C10+75</f>
        <v>305</v>
      </c>
      <c r="E10">
        <f t="shared" si="1"/>
        <v>240</v>
      </c>
      <c r="F10">
        <v>3</v>
      </c>
      <c r="G10">
        <f t="shared" si="0"/>
        <v>1.5</v>
      </c>
      <c r="H10">
        <f t="shared" si="2"/>
        <v>720</v>
      </c>
      <c r="I10">
        <v>12</v>
      </c>
      <c r="J10">
        <v>200</v>
      </c>
      <c r="K10" s="3">
        <v>200</v>
      </c>
      <c r="L10" s="3"/>
      <c r="M10" s="3"/>
    </row>
    <row r="11" spans="1:15" x14ac:dyDescent="0.25">
      <c r="A11" s="2" t="s">
        <v>54</v>
      </c>
      <c r="B11">
        <v>120</v>
      </c>
      <c r="C11">
        <v>300</v>
      </c>
      <c r="D11">
        <f>C11+75</f>
        <v>375</v>
      </c>
      <c r="E11">
        <f t="shared" si="1"/>
        <v>240</v>
      </c>
      <c r="F11">
        <v>3</v>
      </c>
      <c r="G11">
        <f t="shared" si="0"/>
        <v>1.5</v>
      </c>
      <c r="H11">
        <f t="shared" si="2"/>
        <v>720</v>
      </c>
      <c r="I11">
        <v>12</v>
      </c>
      <c r="J11">
        <v>200</v>
      </c>
      <c r="K11" s="3">
        <v>200</v>
      </c>
      <c r="L11" s="3"/>
      <c r="M11" s="3"/>
    </row>
    <row r="12" spans="1:15" x14ac:dyDescent="0.25">
      <c r="A12" s="2" t="s">
        <v>55</v>
      </c>
      <c r="B12">
        <v>120</v>
      </c>
      <c r="C12">
        <v>350</v>
      </c>
      <c r="D12">
        <f t="shared" ref="D12:D17" si="3">C12+75</f>
        <v>425</v>
      </c>
      <c r="E12">
        <f t="shared" si="1"/>
        <v>240</v>
      </c>
      <c r="F12">
        <v>3</v>
      </c>
      <c r="G12">
        <f t="shared" si="0"/>
        <v>1.5</v>
      </c>
      <c r="H12">
        <f t="shared" si="2"/>
        <v>720</v>
      </c>
      <c r="I12">
        <v>12</v>
      </c>
      <c r="J12">
        <v>200</v>
      </c>
      <c r="K12" s="3">
        <v>200</v>
      </c>
      <c r="L12" s="3"/>
      <c r="M12" s="3"/>
    </row>
    <row r="13" spans="1:15" x14ac:dyDescent="0.25">
      <c r="A13" s="2" t="s">
        <v>56</v>
      </c>
      <c r="B13">
        <v>120</v>
      </c>
      <c r="C13">
        <v>400</v>
      </c>
      <c r="D13">
        <f t="shared" si="3"/>
        <v>475</v>
      </c>
      <c r="E13">
        <f t="shared" si="1"/>
        <v>240</v>
      </c>
      <c r="F13">
        <v>3</v>
      </c>
      <c r="G13">
        <f t="shared" si="0"/>
        <v>1.5</v>
      </c>
      <c r="H13">
        <f t="shared" si="2"/>
        <v>720</v>
      </c>
      <c r="I13">
        <v>12</v>
      </c>
      <c r="J13">
        <v>200</v>
      </c>
      <c r="K13" s="3">
        <v>200</v>
      </c>
      <c r="L13" s="3"/>
      <c r="M13" s="3"/>
    </row>
    <row r="14" spans="1:15" x14ac:dyDescent="0.25">
      <c r="A14" s="2" t="s">
        <v>57</v>
      </c>
      <c r="B14">
        <v>120</v>
      </c>
      <c r="C14">
        <v>230</v>
      </c>
      <c r="D14">
        <f t="shared" si="3"/>
        <v>305</v>
      </c>
      <c r="E14">
        <f t="shared" si="1"/>
        <v>240</v>
      </c>
      <c r="F14">
        <v>3</v>
      </c>
      <c r="G14">
        <f t="shared" si="0"/>
        <v>1.5</v>
      </c>
      <c r="H14">
        <f t="shared" si="2"/>
        <v>720</v>
      </c>
      <c r="I14">
        <v>12</v>
      </c>
      <c r="J14">
        <v>200</v>
      </c>
      <c r="K14" s="3">
        <v>100</v>
      </c>
      <c r="L14" s="3"/>
      <c r="M14" s="3"/>
    </row>
    <row r="15" spans="1:15" x14ac:dyDescent="0.25">
      <c r="A15" s="2" t="s">
        <v>58</v>
      </c>
      <c r="B15">
        <v>120</v>
      </c>
      <c r="C15">
        <v>300</v>
      </c>
      <c r="D15">
        <f t="shared" si="3"/>
        <v>375</v>
      </c>
      <c r="E15">
        <f t="shared" si="1"/>
        <v>240</v>
      </c>
      <c r="F15">
        <v>3</v>
      </c>
      <c r="G15">
        <f t="shared" si="0"/>
        <v>1.5</v>
      </c>
      <c r="H15">
        <f t="shared" si="2"/>
        <v>720</v>
      </c>
      <c r="I15">
        <v>12</v>
      </c>
      <c r="J15">
        <v>200</v>
      </c>
      <c r="K15" s="3">
        <v>100</v>
      </c>
    </row>
    <row r="16" spans="1:15" x14ac:dyDescent="0.25">
      <c r="A16" s="2" t="s">
        <v>59</v>
      </c>
      <c r="B16">
        <v>120</v>
      </c>
      <c r="C16">
        <v>350</v>
      </c>
      <c r="D16">
        <f t="shared" si="3"/>
        <v>425</v>
      </c>
      <c r="E16">
        <f t="shared" si="1"/>
        <v>240</v>
      </c>
      <c r="F16">
        <v>3</v>
      </c>
      <c r="G16">
        <f t="shared" si="0"/>
        <v>1.5</v>
      </c>
      <c r="H16">
        <f t="shared" si="2"/>
        <v>720</v>
      </c>
      <c r="I16">
        <v>12</v>
      </c>
      <c r="J16">
        <v>200</v>
      </c>
      <c r="K16" s="3">
        <v>100</v>
      </c>
    </row>
    <row r="17" spans="1:11" x14ac:dyDescent="0.25">
      <c r="A17" s="2" t="s">
        <v>60</v>
      </c>
      <c r="B17">
        <v>120</v>
      </c>
      <c r="C17">
        <v>400</v>
      </c>
      <c r="D17">
        <f t="shared" si="3"/>
        <v>475</v>
      </c>
      <c r="E17">
        <f t="shared" si="1"/>
        <v>240</v>
      </c>
      <c r="F17">
        <v>3</v>
      </c>
      <c r="G17">
        <f t="shared" si="0"/>
        <v>1.5</v>
      </c>
      <c r="H17">
        <f t="shared" si="2"/>
        <v>720</v>
      </c>
      <c r="I17">
        <v>12</v>
      </c>
      <c r="J17">
        <v>200</v>
      </c>
      <c r="K17" s="3">
        <v>100</v>
      </c>
    </row>
    <row r="18" spans="1:11" x14ac:dyDescent="0.25">
      <c r="A18" s="2" t="s">
        <v>61</v>
      </c>
      <c r="B18">
        <v>120</v>
      </c>
      <c r="C18">
        <v>230</v>
      </c>
      <c r="D18">
        <f>C18+150</f>
        <v>380</v>
      </c>
      <c r="E18">
        <f t="shared" si="1"/>
        <v>240</v>
      </c>
      <c r="F18">
        <v>3</v>
      </c>
      <c r="G18">
        <f t="shared" si="0"/>
        <v>1.5</v>
      </c>
      <c r="H18">
        <f t="shared" si="2"/>
        <v>720</v>
      </c>
      <c r="I18">
        <v>12</v>
      </c>
      <c r="J18">
        <v>200</v>
      </c>
      <c r="K18" s="3">
        <v>200</v>
      </c>
    </row>
    <row r="19" spans="1:11" x14ac:dyDescent="0.25">
      <c r="A19" s="2" t="s">
        <v>62</v>
      </c>
      <c r="B19">
        <v>120</v>
      </c>
      <c r="C19">
        <v>300</v>
      </c>
      <c r="D19">
        <f>C19+150</f>
        <v>450</v>
      </c>
      <c r="E19">
        <f t="shared" si="1"/>
        <v>240</v>
      </c>
      <c r="F19">
        <v>3</v>
      </c>
      <c r="G19">
        <f t="shared" si="0"/>
        <v>1.5</v>
      </c>
      <c r="H19">
        <f t="shared" si="2"/>
        <v>720</v>
      </c>
      <c r="I19">
        <v>12</v>
      </c>
      <c r="J19">
        <v>200</v>
      </c>
      <c r="K19" s="3">
        <v>200</v>
      </c>
    </row>
    <row r="20" spans="1:11" x14ac:dyDescent="0.25">
      <c r="A20" s="2" t="s">
        <v>63</v>
      </c>
      <c r="B20">
        <v>120</v>
      </c>
      <c r="C20">
        <v>350</v>
      </c>
      <c r="D20">
        <f t="shared" ref="D20:D25" si="4">C20+150</f>
        <v>500</v>
      </c>
      <c r="E20">
        <f t="shared" si="1"/>
        <v>240</v>
      </c>
      <c r="F20">
        <v>3</v>
      </c>
      <c r="G20">
        <f t="shared" si="0"/>
        <v>1.5</v>
      </c>
      <c r="H20">
        <f t="shared" si="2"/>
        <v>720</v>
      </c>
      <c r="I20">
        <v>12</v>
      </c>
      <c r="J20">
        <v>200</v>
      </c>
      <c r="K20" s="3">
        <v>200</v>
      </c>
    </row>
    <row r="21" spans="1:11" x14ac:dyDescent="0.25">
      <c r="A21" s="2" t="s">
        <v>64</v>
      </c>
      <c r="B21">
        <v>120</v>
      </c>
      <c r="C21">
        <v>400</v>
      </c>
      <c r="D21">
        <f t="shared" si="4"/>
        <v>550</v>
      </c>
      <c r="E21">
        <f t="shared" si="1"/>
        <v>240</v>
      </c>
      <c r="F21">
        <v>3</v>
      </c>
      <c r="G21">
        <f t="shared" si="0"/>
        <v>1.5</v>
      </c>
      <c r="H21">
        <f t="shared" si="2"/>
        <v>720</v>
      </c>
      <c r="I21">
        <v>12</v>
      </c>
      <c r="J21">
        <v>200</v>
      </c>
      <c r="K21" s="3">
        <v>200</v>
      </c>
    </row>
    <row r="22" spans="1:11" x14ac:dyDescent="0.25">
      <c r="A22" s="2" t="s">
        <v>65</v>
      </c>
      <c r="B22">
        <v>120</v>
      </c>
      <c r="C22">
        <v>230</v>
      </c>
      <c r="D22">
        <f t="shared" si="4"/>
        <v>380</v>
      </c>
      <c r="E22">
        <f t="shared" si="1"/>
        <v>240</v>
      </c>
      <c r="F22">
        <v>3</v>
      </c>
      <c r="G22">
        <f t="shared" si="0"/>
        <v>1.5</v>
      </c>
      <c r="H22">
        <f t="shared" si="2"/>
        <v>720</v>
      </c>
      <c r="I22">
        <v>12</v>
      </c>
      <c r="J22">
        <v>200</v>
      </c>
      <c r="K22" s="3">
        <v>100</v>
      </c>
    </row>
    <row r="23" spans="1:11" x14ac:dyDescent="0.25">
      <c r="A23" s="2" t="s">
        <v>66</v>
      </c>
      <c r="B23">
        <v>120</v>
      </c>
      <c r="C23">
        <v>300</v>
      </c>
      <c r="D23">
        <f t="shared" si="4"/>
        <v>450</v>
      </c>
      <c r="E23">
        <f t="shared" si="1"/>
        <v>240</v>
      </c>
      <c r="F23">
        <v>3</v>
      </c>
      <c r="G23">
        <f t="shared" si="0"/>
        <v>1.5</v>
      </c>
      <c r="H23">
        <f t="shared" si="2"/>
        <v>720</v>
      </c>
      <c r="I23">
        <v>12</v>
      </c>
      <c r="J23">
        <v>200</v>
      </c>
      <c r="K23" s="3">
        <v>100</v>
      </c>
    </row>
    <row r="24" spans="1:11" x14ac:dyDescent="0.25">
      <c r="A24" s="2" t="s">
        <v>67</v>
      </c>
      <c r="B24">
        <v>120</v>
      </c>
      <c r="C24">
        <v>350</v>
      </c>
      <c r="D24">
        <f t="shared" si="4"/>
        <v>500</v>
      </c>
      <c r="E24">
        <f t="shared" si="1"/>
        <v>240</v>
      </c>
      <c r="F24">
        <v>3</v>
      </c>
      <c r="G24">
        <f t="shared" si="0"/>
        <v>1.5</v>
      </c>
      <c r="H24">
        <f t="shared" si="2"/>
        <v>720</v>
      </c>
      <c r="I24">
        <v>12</v>
      </c>
      <c r="J24">
        <v>200</v>
      </c>
      <c r="K24" s="3">
        <v>100</v>
      </c>
    </row>
    <row r="25" spans="1:11" x14ac:dyDescent="0.25">
      <c r="A25" s="2" t="s">
        <v>68</v>
      </c>
      <c r="B25">
        <v>120</v>
      </c>
      <c r="C25">
        <v>400</v>
      </c>
      <c r="D25">
        <f t="shared" si="4"/>
        <v>550</v>
      </c>
      <c r="E25">
        <f t="shared" si="1"/>
        <v>240</v>
      </c>
      <c r="F25">
        <v>3</v>
      </c>
      <c r="G25">
        <f t="shared" si="0"/>
        <v>1.5</v>
      </c>
      <c r="H25">
        <f t="shared" si="2"/>
        <v>720</v>
      </c>
      <c r="I25">
        <v>12</v>
      </c>
      <c r="J25">
        <v>200</v>
      </c>
      <c r="K25" s="3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 1</vt:lpstr>
      <vt:lpstr>Col 1</vt:lpstr>
      <vt:lpstr>Wl 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2016-07-30T02:39:31Z</dcterms:modified>
</cp:coreProperties>
</file>