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akura\Dropbox\_発表\200916-19_神奈川工科大学授業\資料\授業データ\"/>
    </mc:Choice>
  </mc:AlternateContent>
  <xr:revisionPtr revIDLastSave="0" documentId="13_ncr:1_{571F8BDC-41BD-495E-AD8F-BAAB710C4584}" xr6:coauthVersionLast="45" xr6:coauthVersionMax="45" xr10:uidLastSave="{00000000-0000-0000-0000-000000000000}"/>
  <bookViews>
    <workbookView xWindow="-120" yWindow="-120" windowWidth="19440" windowHeight="11670" activeTab="2" xr2:uid="{00000000-000D-0000-FFFF-FFFF00000000}"/>
  </bookViews>
  <sheets>
    <sheet name="シュウマイ消費量" sheetId="1" r:id="rId1"/>
    <sheet name="最低賃金" sheetId="3" r:id="rId2"/>
    <sheet name="農業就業人口" sheetId="5" r:id="rId3"/>
    <sheet name="並び替え" sheetId="6" r:id="rId4"/>
    <sheet name="散布図と相関係数" sheetId="7" r:id="rId5"/>
  </sheets>
  <definedNames>
    <definedName name="_xlnm._FilterDatabase" localSheetId="3" hidden="1">並び替え!$H$2:$I$51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7" l="1"/>
  <c r="I4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3" i="6"/>
  <c r="H7" i="5"/>
  <c r="I7" i="5"/>
  <c r="J7" i="5"/>
  <c r="K7" i="5"/>
  <c r="L7" i="5" s="1"/>
  <c r="H8" i="5"/>
  <c r="I8" i="5"/>
  <c r="K8" i="5" s="1"/>
  <c r="L8" i="5" s="1"/>
  <c r="J8" i="5"/>
  <c r="I10" i="5"/>
  <c r="I11" i="5"/>
  <c r="I12" i="5"/>
  <c r="I13" i="5"/>
  <c r="J13" i="5" s="1"/>
  <c r="I14" i="5"/>
  <c r="I15" i="5"/>
  <c r="I16" i="5"/>
  <c r="J16" i="5" s="1"/>
  <c r="K16" i="5" s="1"/>
  <c r="L16" i="5" s="1"/>
  <c r="I17" i="5"/>
  <c r="J17" i="5" s="1"/>
  <c r="I18" i="5"/>
  <c r="I19" i="5"/>
  <c r="I20" i="5"/>
  <c r="I21" i="5"/>
  <c r="J21" i="5" s="1"/>
  <c r="I22" i="5"/>
  <c r="I23" i="5"/>
  <c r="I24" i="5"/>
  <c r="J24" i="5" s="1"/>
  <c r="I25" i="5"/>
  <c r="J25" i="5" s="1"/>
  <c r="I26" i="5"/>
  <c r="I27" i="5"/>
  <c r="I28" i="5"/>
  <c r="I29" i="5"/>
  <c r="J29" i="5" s="1"/>
  <c r="I30" i="5"/>
  <c r="I31" i="5"/>
  <c r="I32" i="5"/>
  <c r="J32" i="5" s="1"/>
  <c r="I33" i="5"/>
  <c r="J33" i="5" s="1"/>
  <c r="I34" i="5"/>
  <c r="I35" i="5"/>
  <c r="I36" i="5"/>
  <c r="I37" i="5"/>
  <c r="J37" i="5" s="1"/>
  <c r="I38" i="5"/>
  <c r="I39" i="5"/>
  <c r="I40" i="5"/>
  <c r="J40" i="5" s="1"/>
  <c r="K40" i="5" s="1"/>
  <c r="L40" i="5" s="1"/>
  <c r="I41" i="5"/>
  <c r="I42" i="5"/>
  <c r="I43" i="5"/>
  <c r="I44" i="5"/>
  <c r="I45" i="5"/>
  <c r="I46" i="5"/>
  <c r="I47" i="5"/>
  <c r="I48" i="5"/>
  <c r="J48" i="5" s="1"/>
  <c r="I49" i="5"/>
  <c r="I50" i="5"/>
  <c r="I51" i="5"/>
  <c r="I52" i="5"/>
  <c r="J52" i="5" s="1"/>
  <c r="I53" i="5"/>
  <c r="I9" i="5"/>
  <c r="J9" i="5" s="1"/>
  <c r="H53" i="5"/>
  <c r="H52" i="5"/>
  <c r="J51" i="5"/>
  <c r="H51" i="5"/>
  <c r="H50" i="5"/>
  <c r="H49" i="5"/>
  <c r="H48" i="5"/>
  <c r="J47" i="5"/>
  <c r="H47" i="5"/>
  <c r="H46" i="5"/>
  <c r="H45" i="5"/>
  <c r="J44" i="5"/>
  <c r="H44" i="5"/>
  <c r="J43" i="5"/>
  <c r="H43" i="5"/>
  <c r="H42" i="5"/>
  <c r="H41" i="5"/>
  <c r="H40" i="5"/>
  <c r="J39" i="5"/>
  <c r="H39" i="5"/>
  <c r="H38" i="5"/>
  <c r="H37" i="5"/>
  <c r="J36" i="5"/>
  <c r="H36" i="5"/>
  <c r="J35" i="5"/>
  <c r="H35" i="5"/>
  <c r="H34" i="5"/>
  <c r="H33" i="5"/>
  <c r="H32" i="5"/>
  <c r="J31" i="5"/>
  <c r="H31" i="5"/>
  <c r="H30" i="5"/>
  <c r="H29" i="5"/>
  <c r="J28" i="5"/>
  <c r="H28" i="5"/>
  <c r="J27" i="5"/>
  <c r="H27" i="5"/>
  <c r="H26" i="5"/>
  <c r="H25" i="5"/>
  <c r="H24" i="5"/>
  <c r="J23" i="5"/>
  <c r="H23" i="5"/>
  <c r="H22" i="5"/>
  <c r="H21" i="5"/>
  <c r="J20" i="5"/>
  <c r="K20" i="5" s="1"/>
  <c r="L20" i="5" s="1"/>
  <c r="H20" i="5"/>
  <c r="J19" i="5"/>
  <c r="H19" i="5"/>
  <c r="H18" i="5"/>
  <c r="H17" i="5"/>
  <c r="H16" i="5"/>
  <c r="J15" i="5"/>
  <c r="H15" i="5"/>
  <c r="H14" i="5"/>
  <c r="H13" i="5"/>
  <c r="J12" i="5"/>
  <c r="H12" i="5"/>
  <c r="J11" i="5"/>
  <c r="H11" i="5"/>
  <c r="H10" i="5"/>
  <c r="H9" i="5"/>
  <c r="I5" i="5"/>
  <c r="I53" i="3"/>
  <c r="H53" i="3"/>
  <c r="I52" i="3"/>
  <c r="H52" i="3"/>
  <c r="I51" i="3"/>
  <c r="J51" i="3" s="1"/>
  <c r="K51" i="3" s="1"/>
  <c r="L51" i="3" s="1"/>
  <c r="H51" i="3"/>
  <c r="I50" i="3"/>
  <c r="J50" i="3" s="1"/>
  <c r="K50" i="3" s="1"/>
  <c r="L50" i="3" s="1"/>
  <c r="H50" i="3"/>
  <c r="I49" i="3"/>
  <c r="H49" i="3"/>
  <c r="I48" i="3"/>
  <c r="H48" i="3"/>
  <c r="I47" i="3"/>
  <c r="J47" i="3" s="1"/>
  <c r="K47" i="3" s="1"/>
  <c r="L47" i="3" s="1"/>
  <c r="H47" i="3"/>
  <c r="I46" i="3"/>
  <c r="J46" i="3" s="1"/>
  <c r="K46" i="3" s="1"/>
  <c r="L46" i="3" s="1"/>
  <c r="H46" i="3"/>
  <c r="I45" i="3"/>
  <c r="H45" i="3"/>
  <c r="I44" i="3"/>
  <c r="H44" i="3"/>
  <c r="I43" i="3"/>
  <c r="J43" i="3" s="1"/>
  <c r="K43" i="3" s="1"/>
  <c r="L43" i="3" s="1"/>
  <c r="H43" i="3"/>
  <c r="J42" i="3"/>
  <c r="K42" i="3" s="1"/>
  <c r="L42" i="3" s="1"/>
  <c r="I42" i="3"/>
  <c r="H42" i="3"/>
  <c r="I41" i="3"/>
  <c r="H41" i="3"/>
  <c r="I40" i="3"/>
  <c r="H40" i="3"/>
  <c r="I39" i="3"/>
  <c r="J39" i="3" s="1"/>
  <c r="K39" i="3" s="1"/>
  <c r="L39" i="3" s="1"/>
  <c r="H39" i="3"/>
  <c r="J38" i="3"/>
  <c r="K38" i="3" s="1"/>
  <c r="L38" i="3" s="1"/>
  <c r="I38" i="3"/>
  <c r="H38" i="3"/>
  <c r="I37" i="3"/>
  <c r="H37" i="3"/>
  <c r="I36" i="3"/>
  <c r="H36" i="3"/>
  <c r="I35" i="3"/>
  <c r="J35" i="3" s="1"/>
  <c r="K35" i="3" s="1"/>
  <c r="L35" i="3" s="1"/>
  <c r="H35" i="3"/>
  <c r="I34" i="3"/>
  <c r="J34" i="3" s="1"/>
  <c r="K34" i="3" s="1"/>
  <c r="L34" i="3" s="1"/>
  <c r="H34" i="3"/>
  <c r="I33" i="3"/>
  <c r="H33" i="3"/>
  <c r="I32" i="3"/>
  <c r="H32" i="3"/>
  <c r="I31" i="3"/>
  <c r="J31" i="3" s="1"/>
  <c r="K31" i="3" s="1"/>
  <c r="L31" i="3" s="1"/>
  <c r="H31" i="3"/>
  <c r="I30" i="3"/>
  <c r="J30" i="3" s="1"/>
  <c r="K30" i="3" s="1"/>
  <c r="L30" i="3" s="1"/>
  <c r="H30" i="3"/>
  <c r="I29" i="3"/>
  <c r="H29" i="3"/>
  <c r="I28" i="3"/>
  <c r="J28" i="3" s="1"/>
  <c r="H28" i="3"/>
  <c r="I27" i="3"/>
  <c r="J27" i="3" s="1"/>
  <c r="K27" i="3" s="1"/>
  <c r="L27" i="3" s="1"/>
  <c r="H27" i="3"/>
  <c r="J26" i="3"/>
  <c r="K26" i="3" s="1"/>
  <c r="L26" i="3" s="1"/>
  <c r="I26" i="3"/>
  <c r="H26" i="3"/>
  <c r="I25" i="3"/>
  <c r="H25" i="3"/>
  <c r="I24" i="3"/>
  <c r="H24" i="3"/>
  <c r="I23" i="3"/>
  <c r="J23" i="3" s="1"/>
  <c r="K23" i="3" s="1"/>
  <c r="L23" i="3" s="1"/>
  <c r="H23" i="3"/>
  <c r="J22" i="3"/>
  <c r="K22" i="3" s="1"/>
  <c r="L22" i="3" s="1"/>
  <c r="I22" i="3"/>
  <c r="H22" i="3"/>
  <c r="I21" i="3"/>
  <c r="H21" i="3"/>
  <c r="I20" i="3"/>
  <c r="J20" i="3" s="1"/>
  <c r="H20" i="3"/>
  <c r="I19" i="3"/>
  <c r="J19" i="3" s="1"/>
  <c r="K19" i="3" s="1"/>
  <c r="L19" i="3" s="1"/>
  <c r="H19" i="3"/>
  <c r="I18" i="3"/>
  <c r="J18" i="3" s="1"/>
  <c r="K18" i="3" s="1"/>
  <c r="L18" i="3" s="1"/>
  <c r="H18" i="3"/>
  <c r="I17" i="3"/>
  <c r="H17" i="3"/>
  <c r="I16" i="3"/>
  <c r="H16" i="3"/>
  <c r="I15" i="3"/>
  <c r="J15" i="3" s="1"/>
  <c r="K15" i="3" s="1"/>
  <c r="L15" i="3" s="1"/>
  <c r="H15" i="3"/>
  <c r="I14" i="3"/>
  <c r="J14" i="3" s="1"/>
  <c r="K14" i="3" s="1"/>
  <c r="L14" i="3" s="1"/>
  <c r="H14" i="3"/>
  <c r="I13" i="3"/>
  <c r="H13" i="3"/>
  <c r="I12" i="3"/>
  <c r="J12" i="3" s="1"/>
  <c r="H12" i="3"/>
  <c r="I11" i="3"/>
  <c r="J11" i="3" s="1"/>
  <c r="K11" i="3" s="1"/>
  <c r="L11" i="3" s="1"/>
  <c r="H11" i="3"/>
  <c r="J10" i="3"/>
  <c r="K10" i="3" s="1"/>
  <c r="L10" i="3" s="1"/>
  <c r="I10" i="3"/>
  <c r="H10" i="3"/>
  <c r="I9" i="3"/>
  <c r="H9" i="3"/>
  <c r="I8" i="3"/>
  <c r="H8" i="3"/>
  <c r="I7" i="3"/>
  <c r="J7" i="3" s="1"/>
  <c r="K7" i="3" s="1"/>
  <c r="L7" i="3" s="1"/>
  <c r="H7" i="3"/>
  <c r="I5" i="3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7" i="1"/>
  <c r="L7" i="1" s="1"/>
  <c r="I5" i="1"/>
  <c r="H8" i="1"/>
  <c r="I8" i="1"/>
  <c r="J8" i="1" s="1"/>
  <c r="H9" i="1"/>
  <c r="I9" i="1"/>
  <c r="H10" i="1"/>
  <c r="I10" i="1"/>
  <c r="J10" i="1"/>
  <c r="L10" i="1" s="1"/>
  <c r="H11" i="1"/>
  <c r="I11" i="1"/>
  <c r="J11" i="1" s="1"/>
  <c r="H12" i="1"/>
  <c r="I12" i="1"/>
  <c r="J12" i="1" s="1"/>
  <c r="H13" i="1"/>
  <c r="I13" i="1"/>
  <c r="J13" i="1" s="1"/>
  <c r="L13" i="1" s="1"/>
  <c r="H14" i="1"/>
  <c r="I14" i="1"/>
  <c r="J14" i="1"/>
  <c r="L14" i="1" s="1"/>
  <c r="H15" i="1"/>
  <c r="I15" i="1"/>
  <c r="J15" i="1" s="1"/>
  <c r="H16" i="1"/>
  <c r="I16" i="1"/>
  <c r="J16" i="1" s="1"/>
  <c r="H17" i="1"/>
  <c r="I17" i="1"/>
  <c r="J17" i="1" s="1"/>
  <c r="L17" i="1" s="1"/>
  <c r="H18" i="1"/>
  <c r="I18" i="1"/>
  <c r="J18" i="1"/>
  <c r="L18" i="1" s="1"/>
  <c r="H19" i="1"/>
  <c r="I19" i="1"/>
  <c r="J19" i="1" s="1"/>
  <c r="H20" i="1"/>
  <c r="I20" i="1"/>
  <c r="J20" i="1" s="1"/>
  <c r="H21" i="1"/>
  <c r="I21" i="1"/>
  <c r="J21" i="1" s="1"/>
  <c r="L21" i="1" s="1"/>
  <c r="H22" i="1"/>
  <c r="I22" i="1"/>
  <c r="J22" i="1"/>
  <c r="L22" i="1" s="1"/>
  <c r="H23" i="1"/>
  <c r="I23" i="1"/>
  <c r="J23" i="1" s="1"/>
  <c r="H24" i="1"/>
  <c r="I24" i="1"/>
  <c r="L24" i="1" s="1"/>
  <c r="J24" i="1"/>
  <c r="H25" i="1"/>
  <c r="I25" i="1"/>
  <c r="J25" i="1" s="1"/>
  <c r="L25" i="1" s="1"/>
  <c r="H26" i="1"/>
  <c r="I26" i="1"/>
  <c r="L26" i="1" s="1"/>
  <c r="J26" i="1"/>
  <c r="H27" i="1"/>
  <c r="I27" i="1"/>
  <c r="J27" i="1" s="1"/>
  <c r="H28" i="1"/>
  <c r="I28" i="1"/>
  <c r="L28" i="1" s="1"/>
  <c r="J28" i="1"/>
  <c r="H29" i="1"/>
  <c r="I29" i="1"/>
  <c r="J29" i="1" s="1"/>
  <c r="L29" i="1" s="1"/>
  <c r="H30" i="1"/>
  <c r="I30" i="1"/>
  <c r="L30" i="1" s="1"/>
  <c r="J30" i="1"/>
  <c r="H31" i="1"/>
  <c r="I31" i="1"/>
  <c r="J31" i="1" s="1"/>
  <c r="H32" i="1"/>
  <c r="I32" i="1"/>
  <c r="J32" i="1"/>
  <c r="L32" i="1" s="1"/>
  <c r="H33" i="1"/>
  <c r="I33" i="1"/>
  <c r="J33" i="1" s="1"/>
  <c r="L33" i="1" s="1"/>
  <c r="H34" i="1"/>
  <c r="I34" i="1"/>
  <c r="L34" i="1" s="1"/>
  <c r="J34" i="1"/>
  <c r="H35" i="1"/>
  <c r="I35" i="1"/>
  <c r="J35" i="1" s="1"/>
  <c r="H36" i="1"/>
  <c r="I36" i="1"/>
  <c r="J36" i="1"/>
  <c r="L36" i="1" s="1"/>
  <c r="H37" i="1"/>
  <c r="I37" i="1"/>
  <c r="J37" i="1" s="1"/>
  <c r="L37" i="1" s="1"/>
  <c r="H38" i="1"/>
  <c r="I38" i="1"/>
  <c r="L38" i="1" s="1"/>
  <c r="J38" i="1"/>
  <c r="H39" i="1"/>
  <c r="I39" i="1"/>
  <c r="J39" i="1" s="1"/>
  <c r="H40" i="1"/>
  <c r="I40" i="1"/>
  <c r="J40" i="1"/>
  <c r="L40" i="1" s="1"/>
  <c r="H41" i="1"/>
  <c r="I41" i="1"/>
  <c r="J41" i="1" s="1"/>
  <c r="L41" i="1" s="1"/>
  <c r="H42" i="1"/>
  <c r="I42" i="1"/>
  <c r="L42" i="1" s="1"/>
  <c r="J42" i="1"/>
  <c r="H43" i="1"/>
  <c r="I43" i="1"/>
  <c r="J43" i="1" s="1"/>
  <c r="H44" i="1"/>
  <c r="I44" i="1"/>
  <c r="J44" i="1"/>
  <c r="L44" i="1" s="1"/>
  <c r="H45" i="1"/>
  <c r="I45" i="1"/>
  <c r="J45" i="1" s="1"/>
  <c r="L45" i="1" s="1"/>
  <c r="H46" i="1"/>
  <c r="I46" i="1"/>
  <c r="L46" i="1" s="1"/>
  <c r="J46" i="1"/>
  <c r="H47" i="1"/>
  <c r="I47" i="1"/>
  <c r="J47" i="1" s="1"/>
  <c r="H48" i="1"/>
  <c r="I48" i="1"/>
  <c r="J48" i="1"/>
  <c r="L48" i="1" s="1"/>
  <c r="H49" i="1"/>
  <c r="I49" i="1"/>
  <c r="J49" i="1" s="1"/>
  <c r="L49" i="1" s="1"/>
  <c r="H50" i="1"/>
  <c r="I50" i="1"/>
  <c r="J50" i="1"/>
  <c r="L50" i="1" s="1"/>
  <c r="H51" i="1"/>
  <c r="I51" i="1"/>
  <c r="J51" i="1" s="1"/>
  <c r="H52" i="1"/>
  <c r="I52" i="1"/>
  <c r="J52" i="1" s="1"/>
  <c r="H53" i="1"/>
  <c r="I53" i="1"/>
  <c r="J53" i="1" s="1"/>
  <c r="L53" i="1" s="1"/>
  <c r="J7" i="1"/>
  <c r="I7" i="1"/>
  <c r="H7" i="1"/>
  <c r="K24" i="5" l="1"/>
  <c r="L24" i="5" s="1"/>
  <c r="K28" i="5"/>
  <c r="L28" i="5" s="1"/>
  <c r="K32" i="5"/>
  <c r="L32" i="5" s="1"/>
  <c r="K36" i="5"/>
  <c r="L36" i="5" s="1"/>
  <c r="K48" i="5"/>
  <c r="L48" i="5" s="1"/>
  <c r="K52" i="5"/>
  <c r="L52" i="5" s="1"/>
  <c r="K12" i="5"/>
  <c r="L12" i="5" s="1"/>
  <c r="K44" i="5"/>
  <c r="L44" i="5" s="1"/>
  <c r="K51" i="5"/>
  <c r="L51" i="5" s="1"/>
  <c r="K31" i="5"/>
  <c r="L31" i="5" s="1"/>
  <c r="K35" i="5"/>
  <c r="L35" i="5" s="1"/>
  <c r="K39" i="5"/>
  <c r="L39" i="5" s="1"/>
  <c r="J41" i="5"/>
  <c r="K41" i="5" s="1"/>
  <c r="L41" i="5" s="1"/>
  <c r="J45" i="5"/>
  <c r="K45" i="5" s="1"/>
  <c r="L45" i="5" s="1"/>
  <c r="J49" i="5"/>
  <c r="K49" i="5" s="1"/>
  <c r="L49" i="5" s="1"/>
  <c r="J53" i="5"/>
  <c r="K53" i="5" s="1"/>
  <c r="L53" i="5" s="1"/>
  <c r="K9" i="5"/>
  <c r="L9" i="5" s="1"/>
  <c r="J10" i="5"/>
  <c r="K10" i="5" s="1"/>
  <c r="L10" i="5" s="1"/>
  <c r="K13" i="5"/>
  <c r="L13" i="5" s="1"/>
  <c r="J14" i="5"/>
  <c r="K14" i="5" s="1"/>
  <c r="L14" i="5" s="1"/>
  <c r="K17" i="5"/>
  <c r="L17" i="5" s="1"/>
  <c r="J18" i="5"/>
  <c r="K18" i="5" s="1"/>
  <c r="L18" i="5" s="1"/>
  <c r="K21" i="5"/>
  <c r="L21" i="5" s="1"/>
  <c r="J22" i="5"/>
  <c r="K22" i="5" s="1"/>
  <c r="L22" i="5" s="1"/>
  <c r="K25" i="5"/>
  <c r="L25" i="5" s="1"/>
  <c r="J26" i="5"/>
  <c r="K26" i="5" s="1"/>
  <c r="L26" i="5" s="1"/>
  <c r="K29" i="5"/>
  <c r="L29" i="5" s="1"/>
  <c r="J30" i="5"/>
  <c r="K30" i="5" s="1"/>
  <c r="L30" i="5" s="1"/>
  <c r="K33" i="5"/>
  <c r="L33" i="5" s="1"/>
  <c r="J34" i="5"/>
  <c r="K34" i="5" s="1"/>
  <c r="L34" i="5" s="1"/>
  <c r="K37" i="5"/>
  <c r="L37" i="5" s="1"/>
  <c r="J38" i="5"/>
  <c r="K38" i="5" s="1"/>
  <c r="L38" i="5" s="1"/>
  <c r="J42" i="5"/>
  <c r="K42" i="5" s="1"/>
  <c r="L42" i="5" s="1"/>
  <c r="J46" i="5"/>
  <c r="K46" i="5" s="1"/>
  <c r="L46" i="5" s="1"/>
  <c r="J50" i="5"/>
  <c r="K50" i="5" s="1"/>
  <c r="L50" i="5" s="1"/>
  <c r="K11" i="5"/>
  <c r="L11" i="5" s="1"/>
  <c r="K15" i="5"/>
  <c r="L15" i="5" s="1"/>
  <c r="K19" i="5"/>
  <c r="L19" i="5" s="1"/>
  <c r="K23" i="5"/>
  <c r="L23" i="5" s="1"/>
  <c r="K27" i="5"/>
  <c r="L27" i="5" s="1"/>
  <c r="K43" i="5"/>
  <c r="L43" i="5" s="1"/>
  <c r="K47" i="5"/>
  <c r="L47" i="5" s="1"/>
  <c r="K36" i="3"/>
  <c r="L36" i="3" s="1"/>
  <c r="J36" i="3"/>
  <c r="J44" i="3"/>
  <c r="K44" i="3" s="1"/>
  <c r="L44" i="3" s="1"/>
  <c r="J52" i="3"/>
  <c r="K52" i="3" s="1"/>
  <c r="L52" i="3" s="1"/>
  <c r="K28" i="3"/>
  <c r="L28" i="3" s="1"/>
  <c r="K12" i="3"/>
  <c r="L12" i="3" s="1"/>
  <c r="K20" i="3"/>
  <c r="L20" i="3" s="1"/>
  <c r="J8" i="3"/>
  <c r="K8" i="3" s="1"/>
  <c r="L8" i="3" s="1"/>
  <c r="J16" i="3"/>
  <c r="K16" i="3" s="1"/>
  <c r="L16" i="3" s="1"/>
  <c r="J24" i="3"/>
  <c r="K24" i="3" s="1"/>
  <c r="L24" i="3" s="1"/>
  <c r="J32" i="3"/>
  <c r="K32" i="3" s="1"/>
  <c r="L32" i="3" s="1"/>
  <c r="J40" i="3"/>
  <c r="K40" i="3" s="1"/>
  <c r="L40" i="3" s="1"/>
  <c r="J48" i="3"/>
  <c r="K48" i="3" s="1"/>
  <c r="L48" i="3" s="1"/>
  <c r="K33" i="3"/>
  <c r="L33" i="3" s="1"/>
  <c r="J9" i="3"/>
  <c r="K9" i="3" s="1"/>
  <c r="L9" i="3" s="1"/>
  <c r="J13" i="3"/>
  <c r="K13" i="3" s="1"/>
  <c r="L13" i="3" s="1"/>
  <c r="J17" i="3"/>
  <c r="K17" i="3" s="1"/>
  <c r="L17" i="3" s="1"/>
  <c r="J21" i="3"/>
  <c r="K21" i="3" s="1"/>
  <c r="L21" i="3" s="1"/>
  <c r="J25" i="3"/>
  <c r="K25" i="3" s="1"/>
  <c r="L25" i="3" s="1"/>
  <c r="J29" i="3"/>
  <c r="K29" i="3" s="1"/>
  <c r="L29" i="3" s="1"/>
  <c r="J33" i="3"/>
  <c r="J37" i="3"/>
  <c r="K37" i="3" s="1"/>
  <c r="L37" i="3" s="1"/>
  <c r="J41" i="3"/>
  <c r="K41" i="3" s="1"/>
  <c r="L41" i="3" s="1"/>
  <c r="J45" i="3"/>
  <c r="K45" i="3" s="1"/>
  <c r="L45" i="3" s="1"/>
  <c r="J49" i="3"/>
  <c r="K49" i="3" s="1"/>
  <c r="L49" i="3" s="1"/>
  <c r="J53" i="3"/>
  <c r="K53" i="3" s="1"/>
  <c r="L53" i="3" s="1"/>
  <c r="L52" i="1"/>
  <c r="L20" i="1"/>
  <c r="L16" i="1"/>
  <c r="L12" i="1"/>
  <c r="J9" i="1"/>
  <c r="L9" i="1" s="1"/>
  <c r="L8" i="1"/>
  <c r="L51" i="1"/>
  <c r="L47" i="1"/>
  <c r="L43" i="1"/>
  <c r="L39" i="1"/>
  <c r="L35" i="1"/>
  <c r="L31" i="1"/>
  <c r="L27" i="1"/>
  <c r="L23" i="1"/>
  <c r="L19" i="1"/>
  <c r="L15" i="1"/>
  <c r="L11" i="1"/>
</calcChain>
</file>

<file path=xl/sharedStrings.xml><?xml version="1.0" encoding="utf-8"?>
<sst xmlns="http://schemas.openxmlformats.org/spreadsheetml/2006/main" count="595" uniqueCount="256">
  <si>
    <t>順位</t>
  </si>
  <si>
    <t>都道府県</t>
  </si>
  <si>
    <t>購入量</t>
  </si>
  <si>
    <t>偏差値</t>
  </si>
  <si>
    <t>並替</t>
  </si>
  <si>
    <r>
      <t>北</t>
    </r>
    <r>
      <rPr>
        <sz val="11"/>
        <color rgb="FF333333"/>
        <rFont val="Inherit"/>
        <family val="2"/>
      </rPr>
      <t>  </t>
    </r>
    <r>
      <rPr>
        <sz val="11"/>
        <color rgb="FF744686"/>
        <rFont val="Inherit"/>
        <family val="2"/>
      </rPr>
      <t>南</t>
    </r>
  </si>
  <si>
    <r>
      <t>降順</t>
    </r>
    <r>
      <rPr>
        <sz val="11"/>
        <color rgb="FF333333"/>
        <rFont val="Inherit"/>
        <family val="2"/>
      </rPr>
      <t>  </t>
    </r>
    <r>
      <rPr>
        <sz val="11"/>
        <color rgb="FF744686"/>
        <rFont val="Inherit"/>
        <family val="2"/>
      </rPr>
      <t>昇順</t>
    </r>
  </si>
  <si>
    <t>神奈川県</t>
  </si>
  <si>
    <t>2,378円</t>
  </si>
  <si>
    <t>東京都</t>
  </si>
  <si>
    <t>1,616円</t>
  </si>
  <si>
    <t>埼玉県</t>
  </si>
  <si>
    <t>1,462円</t>
  </si>
  <si>
    <t>静岡県</t>
  </si>
  <si>
    <t>1,346円</t>
  </si>
  <si>
    <t>佐賀県</t>
  </si>
  <si>
    <t>1,327円</t>
  </si>
  <si>
    <t>千葉県</t>
  </si>
  <si>
    <t>1,301円</t>
  </si>
  <si>
    <t>山梨県</t>
  </si>
  <si>
    <t>1,294円</t>
  </si>
  <si>
    <t>群馬県</t>
  </si>
  <si>
    <t>1,139円</t>
  </si>
  <si>
    <t>栃木県</t>
  </si>
  <si>
    <t>1,088円</t>
  </si>
  <si>
    <t>茨城県</t>
  </si>
  <si>
    <t>1,073円</t>
  </si>
  <si>
    <t>大阪府</t>
  </si>
  <si>
    <t>1,061円</t>
  </si>
  <si>
    <t>愛知県</t>
  </si>
  <si>
    <t>1,050円</t>
  </si>
  <si>
    <t>奈良県</t>
  </si>
  <si>
    <t>1,045円</t>
  </si>
  <si>
    <t>京都府</t>
  </si>
  <si>
    <t>1,005円</t>
  </si>
  <si>
    <t>長野県</t>
  </si>
  <si>
    <t>943円</t>
  </si>
  <si>
    <t>新潟県</t>
  </si>
  <si>
    <t>920円</t>
  </si>
  <si>
    <t>宮城県</t>
  </si>
  <si>
    <t>910円</t>
  </si>
  <si>
    <t>岐阜県</t>
  </si>
  <si>
    <t>873円</t>
  </si>
  <si>
    <t>三重県</t>
  </si>
  <si>
    <t>872円</t>
  </si>
  <si>
    <t>福井県</t>
  </si>
  <si>
    <t>843円</t>
  </si>
  <si>
    <t>福島県</t>
  </si>
  <si>
    <t>794円</t>
  </si>
  <si>
    <t>北海道</t>
  </si>
  <si>
    <t>774円</t>
  </si>
  <si>
    <t>滋賀県</t>
  </si>
  <si>
    <t>768円</t>
  </si>
  <si>
    <t>岩手県</t>
  </si>
  <si>
    <t>766円</t>
  </si>
  <si>
    <t>富山県</t>
  </si>
  <si>
    <t>762円</t>
  </si>
  <si>
    <t>山形県</t>
  </si>
  <si>
    <t>749円</t>
  </si>
  <si>
    <t>兵庫県</t>
  </si>
  <si>
    <t>741円</t>
  </si>
  <si>
    <t>和歌山県</t>
  </si>
  <si>
    <t>736円</t>
  </si>
  <si>
    <t>石川県</t>
  </si>
  <si>
    <t>724円</t>
  </si>
  <si>
    <t>秋田県</t>
  </si>
  <si>
    <t>688円</t>
  </si>
  <si>
    <t>青森県</t>
  </si>
  <si>
    <t>665円</t>
  </si>
  <si>
    <t>徳島県</t>
  </si>
  <si>
    <t>634円</t>
  </si>
  <si>
    <t>広島県</t>
  </si>
  <si>
    <t>628円</t>
  </si>
  <si>
    <t>岡山県</t>
  </si>
  <si>
    <t>626円</t>
  </si>
  <si>
    <t>福岡県</t>
  </si>
  <si>
    <t>597円</t>
  </si>
  <si>
    <t>島根県</t>
  </si>
  <si>
    <t>591円</t>
  </si>
  <si>
    <t>鳥取県</t>
  </si>
  <si>
    <t>563円</t>
  </si>
  <si>
    <t>香川県</t>
  </si>
  <si>
    <t>539円</t>
  </si>
  <si>
    <t>高知県</t>
  </si>
  <si>
    <t>533円</t>
  </si>
  <si>
    <t>山口県</t>
  </si>
  <si>
    <t>527円</t>
  </si>
  <si>
    <t>熊本県</t>
  </si>
  <si>
    <t>496円</t>
  </si>
  <si>
    <t>長崎県</t>
  </si>
  <si>
    <t>478円</t>
  </si>
  <si>
    <t>愛媛県</t>
  </si>
  <si>
    <t>476円</t>
  </si>
  <si>
    <t>大分県</t>
  </si>
  <si>
    <t>452円</t>
  </si>
  <si>
    <t>宮崎県</t>
  </si>
  <si>
    <t>417円</t>
  </si>
  <si>
    <t>鹿児島県</t>
  </si>
  <si>
    <t>385円</t>
  </si>
  <si>
    <t>沖縄県</t>
  </si>
  <si>
    <t>369円</t>
  </si>
  <si>
    <t>全国</t>
  </si>
  <si>
    <t>1,022円</t>
  </si>
  <si>
    <t>シュウマイ消費量2018年</t>
    <rPh sb="5" eb="8">
      <t>ショウヒリョウ</t>
    </rPh>
    <rPh sb="12" eb="13">
      <t>ネン</t>
    </rPh>
    <phoneticPr fontId="5"/>
  </si>
  <si>
    <t>最低賃金</t>
  </si>
  <si>
    <t>985円</t>
  </si>
  <si>
    <t>983円</t>
  </si>
  <si>
    <t>936円</t>
  </si>
  <si>
    <t>898円</t>
  </si>
  <si>
    <t>895円</t>
  </si>
  <si>
    <t>882円</t>
  </si>
  <si>
    <t>871円</t>
  </si>
  <si>
    <t>858円</t>
  </si>
  <si>
    <t>846円</t>
  </si>
  <si>
    <t>844円</t>
  </si>
  <si>
    <t>839円</t>
  </si>
  <si>
    <t>835円</t>
  </si>
  <si>
    <t>826円</t>
  </si>
  <si>
    <t>825円</t>
  </si>
  <si>
    <t>822円</t>
  </si>
  <si>
    <t>821円</t>
  </si>
  <si>
    <t>814円</t>
  </si>
  <si>
    <t>811円</t>
  </si>
  <si>
    <t>810円</t>
  </si>
  <si>
    <t>809円</t>
  </si>
  <si>
    <t>807円</t>
  </si>
  <si>
    <t>806円</t>
  </si>
  <si>
    <t>803円</t>
  </si>
  <si>
    <t>802円</t>
  </si>
  <si>
    <t>798円</t>
  </si>
  <si>
    <t>792円</t>
  </si>
  <si>
    <t>772円</t>
  </si>
  <si>
    <t>764円</t>
  </si>
  <si>
    <t>763円</t>
  </si>
  <si>
    <t>761円</t>
  </si>
  <si>
    <t>最低賃金</t>
    <rPh sb="0" eb="2">
      <t>サイテイ</t>
    </rPh>
    <rPh sb="2" eb="4">
      <t>チンギン</t>
    </rPh>
    <phoneticPr fontId="5"/>
  </si>
  <si>
    <t>文字数</t>
    <rPh sb="0" eb="3">
      <t>モジスウ</t>
    </rPh>
    <phoneticPr fontId="5"/>
  </si>
  <si>
    <t>都道府県</t>
    <rPh sb="0" eb="4">
      <t>トドウフケン</t>
    </rPh>
    <phoneticPr fontId="5"/>
  </si>
  <si>
    <t>データ</t>
    <phoneticPr fontId="5"/>
  </si>
  <si>
    <t>数値部分</t>
    <rPh sb="0" eb="2">
      <t>スウチ</t>
    </rPh>
    <rPh sb="2" eb="4">
      <t>ブブン</t>
    </rPh>
    <phoneticPr fontId="5"/>
  </si>
  <si>
    <t>数値データ</t>
    <rPh sb="0" eb="2">
      <t>スウチ</t>
    </rPh>
    <phoneticPr fontId="5"/>
  </si>
  <si>
    <t>単位</t>
    <rPh sb="0" eb="2">
      <t>タンイ</t>
    </rPh>
    <phoneticPr fontId="5"/>
  </si>
  <si>
    <t>円</t>
    <rPh sb="0" eb="1">
      <t>エン</t>
    </rPh>
    <phoneticPr fontId="5"/>
  </si>
  <si>
    <r>
      <rPr>
        <sz val="11"/>
        <color rgb="FF333333"/>
        <rFont val="Yu Gothic"/>
        <family val="2"/>
      </rPr>
      <t>単位文字数</t>
    </r>
    <rPh sb="0" eb="2">
      <t>タンイ</t>
    </rPh>
    <rPh sb="2" eb="5">
      <t>モジスウ</t>
    </rPh>
    <phoneticPr fontId="5"/>
  </si>
  <si>
    <t>農業従事者</t>
  </si>
  <si>
    <t>　総　数　</t>
  </si>
  <si>
    <t>人口100人</t>
  </si>
  <si>
    <t>あたり</t>
  </si>
  <si>
    <t>70,357人</t>
  </si>
  <si>
    <t>5.50人</t>
  </si>
  <si>
    <t>54,827人</t>
  </si>
  <si>
    <t>5.36人</t>
  </si>
  <si>
    <t>64,746人</t>
  </si>
  <si>
    <t>4.95人</t>
  </si>
  <si>
    <t>53,692人</t>
  </si>
  <si>
    <t>4.78人</t>
  </si>
  <si>
    <t>26,126人</t>
  </si>
  <si>
    <t>4.55人</t>
  </si>
  <si>
    <t>45,001人</t>
  </si>
  <si>
    <t>4.07人</t>
  </si>
  <si>
    <t>77,703人</t>
  </si>
  <si>
    <t>4.06人</t>
  </si>
  <si>
    <t>71,900人</t>
  </si>
  <si>
    <t>4.02人</t>
  </si>
  <si>
    <t>30,217人</t>
  </si>
  <si>
    <t>4.00人</t>
  </si>
  <si>
    <t>82,922人</t>
  </si>
  <si>
    <t>3.95人</t>
  </si>
  <si>
    <t>37,913人</t>
  </si>
  <si>
    <t>3.93人</t>
  </si>
  <si>
    <t>27,161人</t>
  </si>
  <si>
    <t>3.73人</t>
  </si>
  <si>
    <t>24,801人</t>
  </si>
  <si>
    <t>3.57人</t>
  </si>
  <si>
    <t>57,881人</t>
  </si>
  <si>
    <t>3.51人</t>
  </si>
  <si>
    <t>79,324人</t>
  </si>
  <si>
    <t>3.44人</t>
  </si>
  <si>
    <t>27,736人</t>
  </si>
  <si>
    <t>3.32人</t>
  </si>
  <si>
    <t>26,244人</t>
  </si>
  <si>
    <t>3.15人</t>
  </si>
  <si>
    <t>61,971人</t>
  </si>
  <si>
    <t>3.14人</t>
  </si>
  <si>
    <t>30,383人</t>
  </si>
  <si>
    <t>3.11人</t>
  </si>
  <si>
    <t>89,594人</t>
  </si>
  <si>
    <t>3.07人</t>
  </si>
  <si>
    <t>35,208人</t>
  </si>
  <si>
    <t>3.02人</t>
  </si>
  <si>
    <t>41,104人</t>
  </si>
  <si>
    <t>2.97人</t>
  </si>
  <si>
    <t>48,469人</t>
  </si>
  <si>
    <t>2.52人</t>
  </si>
  <si>
    <t>34,440人</t>
  </si>
  <si>
    <t>2.50人</t>
  </si>
  <si>
    <t>18,509人</t>
  </si>
  <si>
    <t>2.35人</t>
  </si>
  <si>
    <t>54,315人</t>
  </si>
  <si>
    <t>2.33人</t>
  </si>
  <si>
    <t>44,006人</t>
  </si>
  <si>
    <t>2.23人</t>
  </si>
  <si>
    <t>28,306人</t>
  </si>
  <si>
    <t>2.01人</t>
  </si>
  <si>
    <t>21,043人</t>
  </si>
  <si>
    <t>1.97人</t>
  </si>
  <si>
    <t>38,736人</t>
  </si>
  <si>
    <t>1.91人</t>
  </si>
  <si>
    <t>34,002人</t>
  </si>
  <si>
    <t>1.87人</t>
  </si>
  <si>
    <t>96,557人</t>
  </si>
  <si>
    <t>1.79人</t>
  </si>
  <si>
    <t>24,860人</t>
  </si>
  <si>
    <t>1.76人</t>
  </si>
  <si>
    <t>57,322人</t>
  </si>
  <si>
    <t>1.55人</t>
  </si>
  <si>
    <t>17,508人</t>
  </si>
  <si>
    <t>1.52人</t>
  </si>
  <si>
    <t>19,419人</t>
  </si>
  <si>
    <t>1.42人</t>
  </si>
  <si>
    <t>19,916人</t>
  </si>
  <si>
    <t>1.39人</t>
  </si>
  <si>
    <t>37,949人</t>
  </si>
  <si>
    <t>1.33人</t>
  </si>
  <si>
    <t>73,410人</t>
  </si>
  <si>
    <t>1.18人</t>
  </si>
  <si>
    <t>56,950人</t>
  </si>
  <si>
    <t>1.12人</t>
  </si>
  <si>
    <t>57,086人</t>
  </si>
  <si>
    <t>1.03人</t>
  </si>
  <si>
    <t>24,760人</t>
  </si>
  <si>
    <t>0.95人</t>
  </si>
  <si>
    <t>63,736人</t>
  </si>
  <si>
    <t>0.85人</t>
  </si>
  <si>
    <t>58,575人</t>
  </si>
  <si>
    <t>0.81人</t>
  </si>
  <si>
    <t>24,195人</t>
  </si>
  <si>
    <t>0.27人</t>
  </si>
  <si>
    <t>14,796人</t>
  </si>
  <si>
    <t>0.17人</t>
  </si>
  <si>
    <t>10,986人</t>
  </si>
  <si>
    <t>0.08人</t>
  </si>
  <si>
    <t>2,096,662人</t>
  </si>
  <si>
    <t>1.65人</t>
  </si>
  <si>
    <t>農業就業人口</t>
    <rPh sb="0" eb="2">
      <t>ノウギョウ</t>
    </rPh>
    <rPh sb="2" eb="4">
      <t>シュウギョウ</t>
    </rPh>
    <rPh sb="4" eb="6">
      <t>ジンコウ</t>
    </rPh>
    <phoneticPr fontId="5"/>
  </si>
  <si>
    <t>人</t>
    <rPh sb="0" eb="1">
      <t>ニン</t>
    </rPh>
    <phoneticPr fontId="5"/>
  </si>
  <si>
    <t>データ（人口一人当たり）</t>
    <rPh sb="4" eb="6">
      <t>ジンコウ</t>
    </rPh>
    <rPh sb="6" eb="8">
      <t>ヒトリ</t>
    </rPh>
    <rPh sb="8" eb="9">
      <t>ア</t>
    </rPh>
    <phoneticPr fontId="5"/>
  </si>
  <si>
    <t>シュウマイ消費量（円）</t>
    <rPh sb="5" eb="8">
      <t>ショウヒリョウ</t>
    </rPh>
    <rPh sb="9" eb="10">
      <t>エン</t>
    </rPh>
    <phoneticPr fontId="5"/>
  </si>
  <si>
    <t>最低賃金（円）</t>
    <rPh sb="0" eb="2">
      <t>サイテイ</t>
    </rPh>
    <rPh sb="2" eb="4">
      <t>チンギン</t>
    </rPh>
    <rPh sb="5" eb="6">
      <t>エン</t>
    </rPh>
    <phoneticPr fontId="5"/>
  </si>
  <si>
    <t>農業就労人口（100万人当たり）</t>
    <rPh sb="0" eb="2">
      <t>ノウギョウ</t>
    </rPh>
    <rPh sb="2" eb="4">
      <t>シュウロウ</t>
    </rPh>
    <rPh sb="4" eb="6">
      <t>ジンコウ</t>
    </rPh>
    <rPh sb="10" eb="12">
      <t>マンニン</t>
    </rPh>
    <rPh sb="12" eb="13">
      <t>ア</t>
    </rPh>
    <phoneticPr fontId="5"/>
  </si>
  <si>
    <t>相関係数</t>
    <rPh sb="0" eb="2">
      <t>ソウカン</t>
    </rPh>
    <rPh sb="2" eb="4">
      <t>ケイスウ</t>
    </rPh>
    <phoneticPr fontId="5"/>
  </si>
  <si>
    <t>シュウマイvs賃金</t>
    <rPh sb="7" eb="9">
      <t>チンギン</t>
    </rPh>
    <phoneticPr fontId="5"/>
  </si>
  <si>
    <t>シュウマイvs就農人口</t>
    <rPh sb="7" eb="9">
      <t>シュウノウ</t>
    </rPh>
    <rPh sb="9" eb="11">
      <t>ジンコウ</t>
    </rPh>
    <phoneticPr fontId="5"/>
  </si>
  <si>
    <t>https://todo-ran.com/t/kiji/11541</t>
  </si>
  <si>
    <t>https://todo-ran.com/t/kiji/11521</t>
  </si>
  <si>
    <t>https://todo-ran.com/t/kiji/14577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</si>
</sst>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rgb="FF333333"/>
      <name val="Inherit"/>
      <family val="2"/>
    </font>
    <font>
      <sz val="11"/>
      <color rgb="FF744686"/>
      <name val="Inherit"/>
      <family val="2"/>
    </font>
    <font>
      <sz val="11"/>
      <color rgb="FFFFFFFF"/>
      <name val="Inherit"/>
      <family val="2"/>
    </font>
    <font>
      <u/>
      <sz val="11"/>
      <color theme="10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Yu Gothic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9F0200"/>
        <bgColor indexed="64"/>
      </patternFill>
    </fill>
    <fill>
      <patternFill patternType="solid">
        <fgColor rgb="FFEC5302"/>
        <bgColor indexed="64"/>
      </patternFill>
    </fill>
    <fill>
      <patternFill patternType="solid">
        <fgColor rgb="FFFC6B03"/>
        <bgColor indexed="64"/>
      </patternFill>
    </fill>
    <fill>
      <patternFill patternType="solid">
        <fgColor rgb="FFFD8704"/>
        <bgColor indexed="64"/>
      </patternFill>
    </fill>
    <fill>
      <patternFill patternType="solid">
        <fgColor rgb="FFFD9304"/>
        <bgColor indexed="64"/>
      </patternFill>
    </fill>
    <fill>
      <patternFill patternType="solid">
        <fgColor rgb="FFFD9904"/>
        <bgColor indexed="64"/>
      </patternFill>
    </fill>
    <fill>
      <patternFill patternType="solid">
        <fgColor rgb="FFFEC105"/>
        <bgColor indexed="64"/>
      </patternFill>
    </fill>
    <fill>
      <patternFill patternType="solid">
        <fgColor rgb="FFFECB05"/>
        <bgColor indexed="64"/>
      </patternFill>
    </fill>
    <fill>
      <patternFill patternType="solid">
        <fgColor rgb="FFFED405"/>
        <bgColor indexed="64"/>
      </patternFill>
    </fill>
    <fill>
      <patternFill patternType="solid">
        <fgColor rgb="FFFEDE05"/>
        <bgColor indexed="64"/>
      </patternFill>
    </fill>
    <fill>
      <patternFill patternType="solid">
        <fgColor rgb="FFFFF206"/>
        <bgColor indexed="64"/>
      </patternFill>
    </fill>
    <fill>
      <patternFill patternType="solid">
        <fgColor rgb="FFFFFC06"/>
        <bgColor indexed="64"/>
      </patternFill>
    </fill>
    <fill>
      <patternFill patternType="solid">
        <fgColor rgb="FFF3FF12"/>
        <bgColor indexed="64"/>
      </patternFill>
    </fill>
    <fill>
      <patternFill patternType="solid">
        <fgColor rgb="FFDAFF2B"/>
        <bgColor indexed="64"/>
      </patternFill>
    </fill>
    <fill>
      <patternFill patternType="solid">
        <fgColor rgb="FFC1FE43"/>
        <bgColor indexed="64"/>
      </patternFill>
    </fill>
    <fill>
      <patternFill patternType="solid">
        <fgColor rgb="FFACFE58"/>
        <bgColor indexed="64"/>
      </patternFill>
    </fill>
    <fill>
      <patternFill patternType="solid">
        <fgColor rgb="FF97FE6D"/>
        <bgColor indexed="64"/>
      </patternFill>
    </fill>
    <fill>
      <patternFill patternType="solid">
        <fgColor rgb="FF87F97D"/>
        <bgColor indexed="64"/>
      </patternFill>
    </fill>
    <fill>
      <patternFill patternType="solid">
        <fgColor rgb="FF84F280"/>
        <bgColor indexed="64"/>
      </patternFill>
    </fill>
    <fill>
      <patternFill patternType="solid">
        <fgColor rgb="FF7FEB84"/>
        <bgColor indexed="64"/>
      </patternFill>
    </fill>
    <fill>
      <patternFill patternType="solid">
        <fgColor rgb="FF7BE289"/>
        <bgColor indexed="64"/>
      </patternFill>
    </fill>
    <fill>
      <patternFill patternType="solid">
        <fgColor rgb="FF76DA8D"/>
        <bgColor indexed="64"/>
      </patternFill>
    </fill>
    <fill>
      <patternFill patternType="solid">
        <fgColor rgb="FF73D491"/>
        <bgColor indexed="64"/>
      </patternFill>
    </fill>
    <fill>
      <patternFill patternType="solid">
        <fgColor rgb="FF6DC996"/>
        <bgColor indexed="64"/>
      </patternFill>
    </fill>
    <fill>
      <patternFill patternType="solid">
        <fgColor rgb="FF69C39A"/>
        <bgColor indexed="64"/>
      </patternFill>
    </fill>
    <fill>
      <patternFill patternType="solid">
        <fgColor rgb="FF64BA9F"/>
        <bgColor indexed="64"/>
      </patternFill>
    </fill>
    <fill>
      <patternFill patternType="solid">
        <fgColor rgb="FFBE2201"/>
        <bgColor indexed="64"/>
      </patternFill>
    </fill>
    <fill>
      <patternFill patternType="solid">
        <fgColor rgb="FFE64D02"/>
        <bgColor indexed="64"/>
      </patternFill>
    </fill>
    <fill>
      <patternFill patternType="solid">
        <fgColor rgb="FFFC7E03"/>
        <bgColor indexed="64"/>
      </patternFill>
    </fill>
    <fill>
      <patternFill patternType="solid">
        <fgColor rgb="FFFDB004"/>
        <bgColor indexed="64"/>
      </patternFill>
    </fill>
    <fill>
      <patternFill patternType="solid">
        <fgColor rgb="FFFFE806"/>
        <bgColor indexed="64"/>
      </patternFill>
    </fill>
    <fill>
      <patternFill patternType="solid">
        <fgColor rgb="FFF05703"/>
        <bgColor indexed="64"/>
      </patternFill>
    </fill>
    <fill>
      <patternFill patternType="solid">
        <fgColor rgb="FFFC7503"/>
        <bgColor indexed="64"/>
      </patternFill>
    </fill>
    <fill>
      <patternFill patternType="solid">
        <fgColor rgb="FFFDA504"/>
        <bgColor indexed="64"/>
      </patternFill>
    </fill>
    <fill>
      <patternFill patternType="solid">
        <fgColor rgb="FFFEB605"/>
        <bgColor indexed="64"/>
      </patternFill>
    </fill>
    <fill>
      <patternFill patternType="solid">
        <fgColor rgb="FF539BAF"/>
        <bgColor indexed="64"/>
      </patternFill>
    </fill>
    <fill>
      <patternFill patternType="solid">
        <fgColor rgb="FF5095B2"/>
        <bgColor indexed="64"/>
      </patternFill>
    </fill>
    <fill>
      <patternFill patternType="solid">
        <fgColor rgb="FF4B8BB8"/>
        <bgColor indexed="64"/>
      </patternFill>
    </fill>
  </fills>
  <borders count="8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888888"/>
      </right>
      <top/>
      <bottom/>
      <diagonal/>
    </border>
    <border>
      <left style="medium">
        <color rgb="FF888888"/>
      </left>
      <right style="medium">
        <color rgb="FF888888"/>
      </right>
      <top/>
      <bottom style="medium">
        <color rgb="FF888888"/>
      </bottom>
      <diagonal/>
    </border>
    <border>
      <left style="medium">
        <color rgb="FF888888"/>
      </left>
      <right/>
      <top style="medium">
        <color rgb="FF888888"/>
      </top>
      <bottom style="medium">
        <color rgb="FF888888"/>
      </bottom>
      <diagonal/>
    </border>
    <border>
      <left/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right" vertical="center" wrapText="1"/>
    </xf>
    <xf numFmtId="0" fontId="3" fillId="7" borderId="1" xfId="0" applyFont="1" applyFill="1" applyBorder="1" applyAlignment="1">
      <alignment horizontal="righ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1" fillId="11" borderId="1" xfId="0" applyFont="1" applyFill="1" applyBorder="1" applyAlignment="1">
      <alignment horizontal="right" vertical="center" wrapText="1"/>
    </xf>
    <xf numFmtId="0" fontId="1" fillId="12" borderId="1" xfId="0" applyFont="1" applyFill="1" applyBorder="1" applyAlignment="1">
      <alignment horizontal="right" vertical="center" wrapText="1"/>
    </xf>
    <xf numFmtId="0" fontId="1" fillId="13" borderId="1" xfId="0" applyFont="1" applyFill="1" applyBorder="1" applyAlignment="1">
      <alignment horizontal="right" vertical="center" wrapText="1"/>
    </xf>
    <xf numFmtId="0" fontId="1" fillId="14" borderId="1" xfId="0" applyFont="1" applyFill="1" applyBorder="1" applyAlignment="1">
      <alignment horizontal="right" vertical="center" wrapText="1"/>
    </xf>
    <xf numFmtId="0" fontId="1" fillId="15" borderId="1" xfId="0" applyFont="1" applyFill="1" applyBorder="1" applyAlignment="1">
      <alignment horizontal="right" vertical="center" wrapText="1"/>
    </xf>
    <xf numFmtId="0" fontId="1" fillId="16" borderId="1" xfId="0" applyFont="1" applyFill="1" applyBorder="1" applyAlignment="1">
      <alignment horizontal="right" vertical="center" wrapText="1"/>
    </xf>
    <xf numFmtId="0" fontId="1" fillId="17" borderId="1" xfId="0" applyFont="1" applyFill="1" applyBorder="1" applyAlignment="1">
      <alignment horizontal="right" vertical="center" wrapText="1"/>
    </xf>
    <xf numFmtId="0" fontId="1" fillId="18" borderId="1" xfId="0" applyFont="1" applyFill="1" applyBorder="1" applyAlignment="1">
      <alignment horizontal="right" vertical="center" wrapText="1"/>
    </xf>
    <xf numFmtId="0" fontId="1" fillId="19" borderId="1" xfId="0" applyFont="1" applyFill="1" applyBorder="1" applyAlignment="1">
      <alignment horizontal="right" vertical="center" wrapText="1"/>
    </xf>
    <xf numFmtId="0" fontId="1" fillId="20" borderId="1" xfId="0" applyFont="1" applyFill="1" applyBorder="1" applyAlignment="1">
      <alignment horizontal="right" vertical="center" wrapText="1"/>
    </xf>
    <xf numFmtId="0" fontId="1" fillId="21" borderId="1" xfId="0" applyFont="1" applyFill="1" applyBorder="1" applyAlignment="1">
      <alignment horizontal="right" vertical="center" wrapText="1"/>
    </xf>
    <xf numFmtId="0" fontId="1" fillId="22" borderId="1" xfId="0" applyFont="1" applyFill="1" applyBorder="1" applyAlignment="1">
      <alignment horizontal="right" vertical="center" wrapText="1"/>
    </xf>
    <xf numFmtId="0" fontId="1" fillId="23" borderId="1" xfId="0" applyFont="1" applyFill="1" applyBorder="1" applyAlignment="1">
      <alignment horizontal="right" vertical="center" wrapText="1"/>
    </xf>
    <xf numFmtId="0" fontId="1" fillId="24" borderId="1" xfId="0" applyFont="1" applyFill="1" applyBorder="1" applyAlignment="1">
      <alignment horizontal="right" vertical="center" wrapText="1"/>
    </xf>
    <xf numFmtId="0" fontId="1" fillId="25" borderId="1" xfId="0" applyFont="1" applyFill="1" applyBorder="1" applyAlignment="1">
      <alignment horizontal="right" vertical="center" wrapText="1"/>
    </xf>
    <xf numFmtId="0" fontId="1" fillId="26" borderId="1" xfId="0" applyFont="1" applyFill="1" applyBorder="1" applyAlignment="1">
      <alignment horizontal="right" vertical="center" wrapText="1"/>
    </xf>
    <xf numFmtId="0" fontId="1" fillId="27" borderId="1" xfId="0" applyFont="1" applyFill="1" applyBorder="1" applyAlignment="1">
      <alignment horizontal="right" vertical="center" wrapText="1"/>
    </xf>
    <xf numFmtId="0" fontId="1" fillId="28" borderId="1" xfId="0" applyFont="1" applyFill="1" applyBorder="1" applyAlignment="1">
      <alignment horizontal="right" vertical="center" wrapText="1"/>
    </xf>
    <xf numFmtId="0" fontId="1" fillId="29" borderId="1" xfId="0" applyFont="1" applyFill="1" applyBorder="1" applyAlignment="1">
      <alignment horizontal="right" vertical="center" wrapText="1"/>
    </xf>
    <xf numFmtId="0" fontId="3" fillId="30" borderId="1" xfId="0" applyFont="1" applyFill="1" applyBorder="1" applyAlignment="1">
      <alignment horizontal="right" vertical="center" wrapText="1"/>
    </xf>
    <xf numFmtId="0" fontId="3" fillId="31" borderId="1" xfId="0" applyFont="1" applyFill="1" applyBorder="1" applyAlignment="1">
      <alignment horizontal="right" vertical="center" wrapText="1"/>
    </xf>
    <xf numFmtId="0" fontId="3" fillId="32" borderId="1" xfId="0" applyFont="1" applyFill="1" applyBorder="1" applyAlignment="1">
      <alignment horizontal="right" vertical="center" wrapText="1"/>
    </xf>
    <xf numFmtId="0" fontId="1" fillId="33" borderId="1" xfId="0" applyFont="1" applyFill="1" applyBorder="1" applyAlignment="1">
      <alignment horizontal="right" vertical="center" wrapText="1"/>
    </xf>
    <xf numFmtId="0" fontId="1" fillId="34" borderId="1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35" borderId="1" xfId="0" applyFont="1" applyFill="1" applyBorder="1" applyAlignment="1">
      <alignment horizontal="right" vertical="center" wrapText="1"/>
    </xf>
    <xf numFmtId="0" fontId="3" fillId="36" borderId="1" xfId="0" applyFont="1" applyFill="1" applyBorder="1" applyAlignment="1">
      <alignment horizontal="right" vertical="center" wrapText="1"/>
    </xf>
    <xf numFmtId="0" fontId="1" fillId="37" borderId="1" xfId="0" applyFont="1" applyFill="1" applyBorder="1" applyAlignment="1">
      <alignment horizontal="right" vertical="center" wrapText="1"/>
    </xf>
    <xf numFmtId="0" fontId="1" fillId="38" borderId="1" xfId="0" applyFont="1" applyFill="1" applyBorder="1" applyAlignment="1">
      <alignment horizontal="right" vertical="center" wrapText="1"/>
    </xf>
    <xf numFmtId="0" fontId="3" fillId="39" borderId="1" xfId="0" applyFont="1" applyFill="1" applyBorder="1" applyAlignment="1">
      <alignment horizontal="right" vertical="center" wrapText="1"/>
    </xf>
    <xf numFmtId="0" fontId="3" fillId="40" borderId="1" xfId="0" applyFont="1" applyFill="1" applyBorder="1" applyAlignment="1">
      <alignment horizontal="right" vertical="center" wrapText="1"/>
    </xf>
    <xf numFmtId="0" fontId="3" fillId="41" borderId="1" xfId="0" applyFont="1" applyFill="1" applyBorder="1" applyAlignment="1">
      <alignment horizontal="right" vertical="center" wrapText="1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シュウマイ消費量 </a:t>
            </a:r>
            <a:r>
              <a:rPr lang="en-US" altLang="ja-JP"/>
              <a:t>- </a:t>
            </a:r>
            <a:r>
              <a:rPr lang="ja-JP" altLang="en-US"/>
              <a:t>最低賃金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散布図と相関係数!$C$3:$C$49</c:f>
              <c:numCache>
                <c:formatCode>General</c:formatCode>
                <c:ptCount val="47"/>
                <c:pt idx="0">
                  <c:v>1050</c:v>
                </c:pt>
                <c:pt idx="1">
                  <c:v>476</c:v>
                </c:pt>
                <c:pt idx="2">
                  <c:v>1073</c:v>
                </c:pt>
                <c:pt idx="3">
                  <c:v>626</c:v>
                </c:pt>
                <c:pt idx="4">
                  <c:v>369</c:v>
                </c:pt>
                <c:pt idx="5">
                  <c:v>766</c:v>
                </c:pt>
                <c:pt idx="6">
                  <c:v>873</c:v>
                </c:pt>
                <c:pt idx="7">
                  <c:v>417</c:v>
                </c:pt>
                <c:pt idx="8">
                  <c:v>910</c:v>
                </c:pt>
                <c:pt idx="9">
                  <c:v>1005</c:v>
                </c:pt>
                <c:pt idx="10">
                  <c:v>496</c:v>
                </c:pt>
                <c:pt idx="11">
                  <c:v>1139</c:v>
                </c:pt>
                <c:pt idx="12">
                  <c:v>628</c:v>
                </c:pt>
                <c:pt idx="13">
                  <c:v>539</c:v>
                </c:pt>
                <c:pt idx="14">
                  <c:v>533</c:v>
                </c:pt>
                <c:pt idx="15">
                  <c:v>1327</c:v>
                </c:pt>
                <c:pt idx="16">
                  <c:v>1462</c:v>
                </c:pt>
                <c:pt idx="17">
                  <c:v>872</c:v>
                </c:pt>
                <c:pt idx="18">
                  <c:v>749</c:v>
                </c:pt>
                <c:pt idx="19">
                  <c:v>527</c:v>
                </c:pt>
                <c:pt idx="20">
                  <c:v>1294</c:v>
                </c:pt>
                <c:pt idx="21">
                  <c:v>768</c:v>
                </c:pt>
                <c:pt idx="22">
                  <c:v>385</c:v>
                </c:pt>
                <c:pt idx="23">
                  <c:v>688</c:v>
                </c:pt>
                <c:pt idx="24">
                  <c:v>920</c:v>
                </c:pt>
                <c:pt idx="25">
                  <c:v>2378</c:v>
                </c:pt>
                <c:pt idx="26">
                  <c:v>665</c:v>
                </c:pt>
                <c:pt idx="27">
                  <c:v>1346</c:v>
                </c:pt>
                <c:pt idx="28">
                  <c:v>724</c:v>
                </c:pt>
                <c:pt idx="29">
                  <c:v>1301</c:v>
                </c:pt>
                <c:pt idx="30">
                  <c:v>1061</c:v>
                </c:pt>
                <c:pt idx="31">
                  <c:v>452</c:v>
                </c:pt>
                <c:pt idx="32">
                  <c:v>478</c:v>
                </c:pt>
                <c:pt idx="33">
                  <c:v>943</c:v>
                </c:pt>
                <c:pt idx="34">
                  <c:v>563</c:v>
                </c:pt>
                <c:pt idx="35">
                  <c:v>591</c:v>
                </c:pt>
                <c:pt idx="36">
                  <c:v>1616</c:v>
                </c:pt>
                <c:pt idx="37">
                  <c:v>634</c:v>
                </c:pt>
                <c:pt idx="38">
                  <c:v>1088</c:v>
                </c:pt>
                <c:pt idx="39">
                  <c:v>1045</c:v>
                </c:pt>
                <c:pt idx="40">
                  <c:v>762</c:v>
                </c:pt>
                <c:pt idx="41">
                  <c:v>843</c:v>
                </c:pt>
                <c:pt idx="42">
                  <c:v>597</c:v>
                </c:pt>
                <c:pt idx="43">
                  <c:v>794</c:v>
                </c:pt>
                <c:pt idx="44">
                  <c:v>741</c:v>
                </c:pt>
                <c:pt idx="45">
                  <c:v>774</c:v>
                </c:pt>
                <c:pt idx="46">
                  <c:v>736</c:v>
                </c:pt>
              </c:numCache>
            </c:numRef>
          </c:xVal>
          <c:yVal>
            <c:numRef>
              <c:f>散布図と相関係数!$D$3:$D$49</c:f>
              <c:numCache>
                <c:formatCode>General</c:formatCode>
                <c:ptCount val="47"/>
                <c:pt idx="0">
                  <c:v>898</c:v>
                </c:pt>
                <c:pt idx="1">
                  <c:v>764</c:v>
                </c:pt>
                <c:pt idx="2">
                  <c:v>822</c:v>
                </c:pt>
                <c:pt idx="3">
                  <c:v>807</c:v>
                </c:pt>
                <c:pt idx="4">
                  <c:v>762</c:v>
                </c:pt>
                <c:pt idx="5">
                  <c:v>762</c:v>
                </c:pt>
                <c:pt idx="6">
                  <c:v>825</c:v>
                </c:pt>
                <c:pt idx="7">
                  <c:v>762</c:v>
                </c:pt>
                <c:pt idx="8">
                  <c:v>798</c:v>
                </c:pt>
                <c:pt idx="9">
                  <c:v>882</c:v>
                </c:pt>
                <c:pt idx="10">
                  <c:v>762</c:v>
                </c:pt>
                <c:pt idx="11">
                  <c:v>809</c:v>
                </c:pt>
                <c:pt idx="12">
                  <c:v>844</c:v>
                </c:pt>
                <c:pt idx="13">
                  <c:v>792</c:v>
                </c:pt>
                <c:pt idx="14">
                  <c:v>762</c:v>
                </c:pt>
                <c:pt idx="15">
                  <c:v>762</c:v>
                </c:pt>
                <c:pt idx="16">
                  <c:v>898</c:v>
                </c:pt>
                <c:pt idx="17">
                  <c:v>846</c:v>
                </c:pt>
                <c:pt idx="18">
                  <c:v>763</c:v>
                </c:pt>
                <c:pt idx="19">
                  <c:v>802</c:v>
                </c:pt>
                <c:pt idx="20">
                  <c:v>810</c:v>
                </c:pt>
                <c:pt idx="21">
                  <c:v>839</c:v>
                </c:pt>
                <c:pt idx="22">
                  <c:v>761</c:v>
                </c:pt>
                <c:pt idx="23">
                  <c:v>762</c:v>
                </c:pt>
                <c:pt idx="24">
                  <c:v>803</c:v>
                </c:pt>
                <c:pt idx="25">
                  <c:v>983</c:v>
                </c:pt>
                <c:pt idx="26">
                  <c:v>762</c:v>
                </c:pt>
                <c:pt idx="27">
                  <c:v>858</c:v>
                </c:pt>
                <c:pt idx="28">
                  <c:v>806</c:v>
                </c:pt>
                <c:pt idx="29">
                  <c:v>895</c:v>
                </c:pt>
                <c:pt idx="30">
                  <c:v>936</c:v>
                </c:pt>
                <c:pt idx="31">
                  <c:v>762</c:v>
                </c:pt>
                <c:pt idx="32">
                  <c:v>762</c:v>
                </c:pt>
                <c:pt idx="33">
                  <c:v>821</c:v>
                </c:pt>
                <c:pt idx="34">
                  <c:v>762</c:v>
                </c:pt>
                <c:pt idx="35">
                  <c:v>764</c:v>
                </c:pt>
                <c:pt idx="36">
                  <c:v>985</c:v>
                </c:pt>
                <c:pt idx="37">
                  <c:v>766</c:v>
                </c:pt>
                <c:pt idx="38">
                  <c:v>826</c:v>
                </c:pt>
                <c:pt idx="39">
                  <c:v>811</c:v>
                </c:pt>
                <c:pt idx="40">
                  <c:v>821</c:v>
                </c:pt>
                <c:pt idx="41">
                  <c:v>803</c:v>
                </c:pt>
                <c:pt idx="42">
                  <c:v>814</c:v>
                </c:pt>
                <c:pt idx="43">
                  <c:v>772</c:v>
                </c:pt>
                <c:pt idx="44">
                  <c:v>871</c:v>
                </c:pt>
                <c:pt idx="45">
                  <c:v>835</c:v>
                </c:pt>
                <c:pt idx="46">
                  <c:v>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2-4CB8-9D17-A0A2D86C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58696"/>
        <c:axId val="504560336"/>
      </c:scatterChart>
      <c:valAx>
        <c:axId val="50455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560336"/>
        <c:crosses val="autoZero"/>
        <c:crossBetween val="midCat"/>
      </c:valAx>
      <c:valAx>
        <c:axId val="504560336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55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シュウマイ消費量 </a:t>
            </a:r>
            <a:r>
              <a:rPr lang="en-US" altLang="ja-JP"/>
              <a:t>- </a:t>
            </a:r>
            <a:r>
              <a:rPr lang="ja-JP" altLang="en-US"/>
              <a:t>就農人口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017513054770592E-2"/>
                  <c:y val="-0.38695720945233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散布図と相関係数!$C$3:$C$49</c:f>
              <c:numCache>
                <c:formatCode>General</c:formatCode>
                <c:ptCount val="47"/>
                <c:pt idx="0">
                  <c:v>1050</c:v>
                </c:pt>
                <c:pt idx="1">
                  <c:v>476</c:v>
                </c:pt>
                <c:pt idx="2">
                  <c:v>1073</c:v>
                </c:pt>
                <c:pt idx="3">
                  <c:v>626</c:v>
                </c:pt>
                <c:pt idx="4">
                  <c:v>369</c:v>
                </c:pt>
                <c:pt idx="5">
                  <c:v>766</c:v>
                </c:pt>
                <c:pt idx="6">
                  <c:v>873</c:v>
                </c:pt>
                <c:pt idx="7">
                  <c:v>417</c:v>
                </c:pt>
                <c:pt idx="8">
                  <c:v>910</c:v>
                </c:pt>
                <c:pt idx="9">
                  <c:v>1005</c:v>
                </c:pt>
                <c:pt idx="10">
                  <c:v>496</c:v>
                </c:pt>
                <c:pt idx="11">
                  <c:v>1139</c:v>
                </c:pt>
                <c:pt idx="12">
                  <c:v>628</c:v>
                </c:pt>
                <c:pt idx="13">
                  <c:v>539</c:v>
                </c:pt>
                <c:pt idx="14">
                  <c:v>533</c:v>
                </c:pt>
                <c:pt idx="15">
                  <c:v>1327</c:v>
                </c:pt>
                <c:pt idx="16">
                  <c:v>1462</c:v>
                </c:pt>
                <c:pt idx="17">
                  <c:v>872</c:v>
                </c:pt>
                <c:pt idx="18">
                  <c:v>749</c:v>
                </c:pt>
                <c:pt idx="19">
                  <c:v>527</c:v>
                </c:pt>
                <c:pt idx="20">
                  <c:v>1294</c:v>
                </c:pt>
                <c:pt idx="21">
                  <c:v>768</c:v>
                </c:pt>
                <c:pt idx="22">
                  <c:v>385</c:v>
                </c:pt>
                <c:pt idx="23">
                  <c:v>688</c:v>
                </c:pt>
                <c:pt idx="24">
                  <c:v>920</c:v>
                </c:pt>
                <c:pt idx="25">
                  <c:v>2378</c:v>
                </c:pt>
                <c:pt idx="26">
                  <c:v>665</c:v>
                </c:pt>
                <c:pt idx="27">
                  <c:v>1346</c:v>
                </c:pt>
                <c:pt idx="28">
                  <c:v>724</c:v>
                </c:pt>
                <c:pt idx="29">
                  <c:v>1301</c:v>
                </c:pt>
                <c:pt idx="30">
                  <c:v>1061</c:v>
                </c:pt>
                <c:pt idx="31">
                  <c:v>452</c:v>
                </c:pt>
                <c:pt idx="32">
                  <c:v>478</c:v>
                </c:pt>
                <c:pt idx="33">
                  <c:v>943</c:v>
                </c:pt>
                <c:pt idx="34">
                  <c:v>563</c:v>
                </c:pt>
                <c:pt idx="35">
                  <c:v>591</c:v>
                </c:pt>
                <c:pt idx="36">
                  <c:v>1616</c:v>
                </c:pt>
                <c:pt idx="37">
                  <c:v>634</c:v>
                </c:pt>
                <c:pt idx="38">
                  <c:v>1088</c:v>
                </c:pt>
                <c:pt idx="39">
                  <c:v>1045</c:v>
                </c:pt>
                <c:pt idx="40">
                  <c:v>762</c:v>
                </c:pt>
                <c:pt idx="41">
                  <c:v>843</c:v>
                </c:pt>
                <c:pt idx="42">
                  <c:v>597</c:v>
                </c:pt>
                <c:pt idx="43">
                  <c:v>794</c:v>
                </c:pt>
                <c:pt idx="44">
                  <c:v>741</c:v>
                </c:pt>
                <c:pt idx="45">
                  <c:v>774</c:v>
                </c:pt>
                <c:pt idx="46">
                  <c:v>736</c:v>
                </c:pt>
              </c:numCache>
            </c:numRef>
          </c:xVal>
          <c:yVal>
            <c:numRef>
              <c:f>散布図と相関係数!$E$3:$E$49</c:f>
              <c:numCache>
                <c:formatCode>General</c:formatCode>
                <c:ptCount val="47"/>
                <c:pt idx="0">
                  <c:v>0.85</c:v>
                </c:pt>
                <c:pt idx="1">
                  <c:v>2.97</c:v>
                </c:pt>
                <c:pt idx="2">
                  <c:v>3.07</c:v>
                </c:pt>
                <c:pt idx="3">
                  <c:v>2.52</c:v>
                </c:pt>
                <c:pt idx="4">
                  <c:v>1.39</c:v>
                </c:pt>
                <c:pt idx="5">
                  <c:v>5.5</c:v>
                </c:pt>
                <c:pt idx="6">
                  <c:v>1.91</c:v>
                </c:pt>
                <c:pt idx="7">
                  <c:v>4.07</c:v>
                </c:pt>
                <c:pt idx="8">
                  <c:v>2.33</c:v>
                </c:pt>
                <c:pt idx="9">
                  <c:v>0.95</c:v>
                </c:pt>
                <c:pt idx="10">
                  <c:v>4.0199999999999996</c:v>
                </c:pt>
                <c:pt idx="11">
                  <c:v>2.23</c:v>
                </c:pt>
                <c:pt idx="12">
                  <c:v>1.33</c:v>
                </c:pt>
                <c:pt idx="13">
                  <c:v>3.11</c:v>
                </c:pt>
                <c:pt idx="14">
                  <c:v>3.73</c:v>
                </c:pt>
                <c:pt idx="15">
                  <c:v>3.15</c:v>
                </c:pt>
                <c:pt idx="16">
                  <c:v>0.81</c:v>
                </c:pt>
                <c:pt idx="17">
                  <c:v>1.87</c:v>
                </c:pt>
                <c:pt idx="18">
                  <c:v>4.78</c:v>
                </c:pt>
                <c:pt idx="19">
                  <c:v>2.0099999999999998</c:v>
                </c:pt>
                <c:pt idx="20">
                  <c:v>3.32</c:v>
                </c:pt>
                <c:pt idx="21">
                  <c:v>1.76</c:v>
                </c:pt>
                <c:pt idx="22">
                  <c:v>3.51</c:v>
                </c:pt>
                <c:pt idx="23">
                  <c:v>5.36</c:v>
                </c:pt>
                <c:pt idx="24">
                  <c:v>3.44</c:v>
                </c:pt>
                <c:pt idx="25">
                  <c:v>0.27</c:v>
                </c:pt>
                <c:pt idx="26">
                  <c:v>4.95</c:v>
                </c:pt>
                <c:pt idx="27">
                  <c:v>1.55</c:v>
                </c:pt>
                <c:pt idx="28">
                  <c:v>1.52</c:v>
                </c:pt>
                <c:pt idx="29">
                  <c:v>1.18</c:v>
                </c:pt>
                <c:pt idx="30">
                  <c:v>0.17</c:v>
                </c:pt>
                <c:pt idx="31">
                  <c:v>3.02</c:v>
                </c:pt>
                <c:pt idx="32">
                  <c:v>2.5</c:v>
                </c:pt>
                <c:pt idx="33">
                  <c:v>3.95</c:v>
                </c:pt>
                <c:pt idx="34">
                  <c:v>4.55</c:v>
                </c:pt>
                <c:pt idx="35">
                  <c:v>3.57</c:v>
                </c:pt>
                <c:pt idx="36">
                  <c:v>0.08</c:v>
                </c:pt>
                <c:pt idx="37">
                  <c:v>4</c:v>
                </c:pt>
                <c:pt idx="38">
                  <c:v>3.14</c:v>
                </c:pt>
                <c:pt idx="39">
                  <c:v>1.42</c:v>
                </c:pt>
                <c:pt idx="40">
                  <c:v>1.97</c:v>
                </c:pt>
                <c:pt idx="41">
                  <c:v>2.35</c:v>
                </c:pt>
                <c:pt idx="42">
                  <c:v>1.1200000000000001</c:v>
                </c:pt>
                <c:pt idx="43">
                  <c:v>4.0599999999999996</c:v>
                </c:pt>
                <c:pt idx="44">
                  <c:v>1.03</c:v>
                </c:pt>
                <c:pt idx="45">
                  <c:v>1.79</c:v>
                </c:pt>
                <c:pt idx="46">
                  <c:v>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2-4CB8-9D17-A0A2D86C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58696"/>
        <c:axId val="504560336"/>
      </c:scatterChart>
      <c:valAx>
        <c:axId val="50455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560336"/>
        <c:crosses val="autoZero"/>
        <c:crossBetween val="midCat"/>
      </c:valAx>
      <c:valAx>
        <c:axId val="5045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55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6</xdr:row>
      <xdr:rowOff>14286</xdr:rowOff>
    </xdr:from>
    <xdr:to>
      <xdr:col>13</xdr:col>
      <xdr:colOff>528637</xdr:colOff>
      <xdr:row>19</xdr:row>
      <xdr:rowOff>161924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8ABD3F-CB78-474A-835E-F435E739F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20</xdr:row>
      <xdr:rowOff>109536</xdr:rowOff>
    </xdr:from>
    <xdr:to>
      <xdr:col>13</xdr:col>
      <xdr:colOff>547687</xdr:colOff>
      <xdr:row>34</xdr:row>
      <xdr:rowOff>19049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B49E35-A72E-4BB0-9864-F3C302F0F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odo-ran.com/t/tdfk/gunma" TargetMode="External"/><Relationship Id="rId13" Type="http://schemas.openxmlformats.org/officeDocument/2006/relationships/hyperlink" Target="https://todo-ran.com/t/tdfk/nara" TargetMode="External"/><Relationship Id="rId18" Type="http://schemas.openxmlformats.org/officeDocument/2006/relationships/hyperlink" Target="https://todo-ran.com/t/tdfk/gifu" TargetMode="External"/><Relationship Id="rId26" Type="http://schemas.openxmlformats.org/officeDocument/2006/relationships/hyperlink" Target="https://todo-ran.com/t/tdfk/yamagata" TargetMode="External"/><Relationship Id="rId39" Type="http://schemas.openxmlformats.org/officeDocument/2006/relationships/hyperlink" Target="https://todo-ran.com/t/tdfk/kochi" TargetMode="External"/><Relationship Id="rId3" Type="http://schemas.openxmlformats.org/officeDocument/2006/relationships/hyperlink" Target="https://todo-ran.com/t/tdfk/saitama" TargetMode="External"/><Relationship Id="rId21" Type="http://schemas.openxmlformats.org/officeDocument/2006/relationships/hyperlink" Target="https://todo-ran.com/t/tdfk/fukushima" TargetMode="External"/><Relationship Id="rId34" Type="http://schemas.openxmlformats.org/officeDocument/2006/relationships/hyperlink" Target="https://todo-ran.com/t/tdfk/okayama" TargetMode="External"/><Relationship Id="rId42" Type="http://schemas.openxmlformats.org/officeDocument/2006/relationships/hyperlink" Target="https://todo-ran.com/t/tdfk/nagasaki" TargetMode="External"/><Relationship Id="rId47" Type="http://schemas.openxmlformats.org/officeDocument/2006/relationships/hyperlink" Target="https://todo-ran.com/t/tdfk/okinawa" TargetMode="External"/><Relationship Id="rId7" Type="http://schemas.openxmlformats.org/officeDocument/2006/relationships/hyperlink" Target="https://todo-ran.com/t/tdfk/yamanashi" TargetMode="External"/><Relationship Id="rId12" Type="http://schemas.openxmlformats.org/officeDocument/2006/relationships/hyperlink" Target="https://todo-ran.com/t/tdfk/aichi" TargetMode="External"/><Relationship Id="rId17" Type="http://schemas.openxmlformats.org/officeDocument/2006/relationships/hyperlink" Target="https://todo-ran.com/t/tdfk/miyagi" TargetMode="External"/><Relationship Id="rId25" Type="http://schemas.openxmlformats.org/officeDocument/2006/relationships/hyperlink" Target="https://todo-ran.com/t/tdfk/toyama" TargetMode="External"/><Relationship Id="rId33" Type="http://schemas.openxmlformats.org/officeDocument/2006/relationships/hyperlink" Target="https://todo-ran.com/t/tdfk/hiroshima" TargetMode="External"/><Relationship Id="rId38" Type="http://schemas.openxmlformats.org/officeDocument/2006/relationships/hyperlink" Target="https://todo-ran.com/t/tdfk/kagawa" TargetMode="External"/><Relationship Id="rId46" Type="http://schemas.openxmlformats.org/officeDocument/2006/relationships/hyperlink" Target="https://todo-ran.com/t/tdfk/kagoshima" TargetMode="External"/><Relationship Id="rId2" Type="http://schemas.openxmlformats.org/officeDocument/2006/relationships/hyperlink" Target="https://todo-ran.com/t/tdfk/tokyo" TargetMode="External"/><Relationship Id="rId16" Type="http://schemas.openxmlformats.org/officeDocument/2006/relationships/hyperlink" Target="https://todo-ran.com/t/tdfk/niigata" TargetMode="External"/><Relationship Id="rId20" Type="http://schemas.openxmlformats.org/officeDocument/2006/relationships/hyperlink" Target="https://todo-ran.com/t/tdfk/fukui" TargetMode="External"/><Relationship Id="rId29" Type="http://schemas.openxmlformats.org/officeDocument/2006/relationships/hyperlink" Target="https://todo-ran.com/t/tdfk/ishikawa" TargetMode="External"/><Relationship Id="rId41" Type="http://schemas.openxmlformats.org/officeDocument/2006/relationships/hyperlink" Target="https://todo-ran.com/t/tdfk/kumamoto" TargetMode="External"/><Relationship Id="rId1" Type="http://schemas.openxmlformats.org/officeDocument/2006/relationships/hyperlink" Target="https://todo-ran.com/t/tdfk/kanagawa" TargetMode="External"/><Relationship Id="rId6" Type="http://schemas.openxmlformats.org/officeDocument/2006/relationships/hyperlink" Target="https://todo-ran.com/t/tdfk/chiba" TargetMode="External"/><Relationship Id="rId11" Type="http://schemas.openxmlformats.org/officeDocument/2006/relationships/hyperlink" Target="https://todo-ran.com/t/tdfk/osaka" TargetMode="External"/><Relationship Id="rId24" Type="http://schemas.openxmlformats.org/officeDocument/2006/relationships/hyperlink" Target="https://todo-ran.com/t/tdfk/iwate" TargetMode="External"/><Relationship Id="rId32" Type="http://schemas.openxmlformats.org/officeDocument/2006/relationships/hyperlink" Target="https://todo-ran.com/t/tdfk/tokushima" TargetMode="External"/><Relationship Id="rId37" Type="http://schemas.openxmlformats.org/officeDocument/2006/relationships/hyperlink" Target="https://todo-ran.com/t/tdfk/tottori" TargetMode="External"/><Relationship Id="rId40" Type="http://schemas.openxmlformats.org/officeDocument/2006/relationships/hyperlink" Target="https://todo-ran.com/t/tdfk/yamaguchi" TargetMode="External"/><Relationship Id="rId45" Type="http://schemas.openxmlformats.org/officeDocument/2006/relationships/hyperlink" Target="https://todo-ran.com/t/tdfk/miyazaki" TargetMode="External"/><Relationship Id="rId5" Type="http://schemas.openxmlformats.org/officeDocument/2006/relationships/hyperlink" Target="https://todo-ran.com/t/tdfk/saga" TargetMode="External"/><Relationship Id="rId15" Type="http://schemas.openxmlformats.org/officeDocument/2006/relationships/hyperlink" Target="https://todo-ran.com/t/tdfk/nagano" TargetMode="External"/><Relationship Id="rId23" Type="http://schemas.openxmlformats.org/officeDocument/2006/relationships/hyperlink" Target="https://todo-ran.com/t/tdfk/shiga" TargetMode="External"/><Relationship Id="rId28" Type="http://schemas.openxmlformats.org/officeDocument/2006/relationships/hyperlink" Target="https://todo-ran.com/t/tdfk/wakayama" TargetMode="External"/><Relationship Id="rId36" Type="http://schemas.openxmlformats.org/officeDocument/2006/relationships/hyperlink" Target="https://todo-ran.com/t/tdfk/shimane" TargetMode="External"/><Relationship Id="rId10" Type="http://schemas.openxmlformats.org/officeDocument/2006/relationships/hyperlink" Target="https://todo-ran.com/t/tdfk/ibaraki" TargetMode="External"/><Relationship Id="rId19" Type="http://schemas.openxmlformats.org/officeDocument/2006/relationships/hyperlink" Target="https://todo-ran.com/t/tdfk/mie" TargetMode="External"/><Relationship Id="rId31" Type="http://schemas.openxmlformats.org/officeDocument/2006/relationships/hyperlink" Target="https://todo-ran.com/t/tdfk/aomori" TargetMode="External"/><Relationship Id="rId44" Type="http://schemas.openxmlformats.org/officeDocument/2006/relationships/hyperlink" Target="https://todo-ran.com/t/tdfk/oita" TargetMode="External"/><Relationship Id="rId4" Type="http://schemas.openxmlformats.org/officeDocument/2006/relationships/hyperlink" Target="https://todo-ran.com/t/tdfk/sizuoka" TargetMode="External"/><Relationship Id="rId9" Type="http://schemas.openxmlformats.org/officeDocument/2006/relationships/hyperlink" Target="https://todo-ran.com/t/tdfk/tochigi" TargetMode="External"/><Relationship Id="rId14" Type="http://schemas.openxmlformats.org/officeDocument/2006/relationships/hyperlink" Target="https://todo-ran.com/t/tdfk/kyoto" TargetMode="External"/><Relationship Id="rId22" Type="http://schemas.openxmlformats.org/officeDocument/2006/relationships/hyperlink" Target="https://todo-ran.com/t/tdfk/hokkaido" TargetMode="External"/><Relationship Id="rId27" Type="http://schemas.openxmlformats.org/officeDocument/2006/relationships/hyperlink" Target="https://todo-ran.com/t/tdfk/hyogo" TargetMode="External"/><Relationship Id="rId30" Type="http://schemas.openxmlformats.org/officeDocument/2006/relationships/hyperlink" Target="https://todo-ran.com/t/tdfk/akita" TargetMode="External"/><Relationship Id="rId35" Type="http://schemas.openxmlformats.org/officeDocument/2006/relationships/hyperlink" Target="https://todo-ran.com/t/tdfk/fukuoka" TargetMode="External"/><Relationship Id="rId43" Type="http://schemas.openxmlformats.org/officeDocument/2006/relationships/hyperlink" Target="https://todo-ran.com/t/tdfk/ehime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do-ran.com/t/tdfk/hyogo" TargetMode="External"/><Relationship Id="rId13" Type="http://schemas.openxmlformats.org/officeDocument/2006/relationships/hyperlink" Target="https://todo-ran.com/t/tdfk/hokkaido" TargetMode="External"/><Relationship Id="rId18" Type="http://schemas.openxmlformats.org/officeDocument/2006/relationships/hyperlink" Target="https://todo-ran.com/t/tdfk/nagano" TargetMode="External"/><Relationship Id="rId26" Type="http://schemas.openxmlformats.org/officeDocument/2006/relationships/hyperlink" Target="https://todo-ran.com/t/tdfk/wakayama" TargetMode="External"/><Relationship Id="rId39" Type="http://schemas.openxmlformats.org/officeDocument/2006/relationships/hyperlink" Target="https://todo-ran.com/t/tdfk/kumamoto" TargetMode="External"/><Relationship Id="rId3" Type="http://schemas.openxmlformats.org/officeDocument/2006/relationships/hyperlink" Target="https://todo-ran.com/t/tdfk/osaka" TargetMode="External"/><Relationship Id="rId21" Type="http://schemas.openxmlformats.org/officeDocument/2006/relationships/hyperlink" Target="https://todo-ran.com/t/tdfk/yamanashi" TargetMode="External"/><Relationship Id="rId34" Type="http://schemas.openxmlformats.org/officeDocument/2006/relationships/hyperlink" Target="https://todo-ran.com/t/tdfk/shimane" TargetMode="External"/><Relationship Id="rId42" Type="http://schemas.openxmlformats.org/officeDocument/2006/relationships/hyperlink" Target="https://todo-ran.com/t/tdfk/saga" TargetMode="External"/><Relationship Id="rId47" Type="http://schemas.openxmlformats.org/officeDocument/2006/relationships/hyperlink" Target="https://todo-ran.com/t/tdfk/kagoshima" TargetMode="External"/><Relationship Id="rId7" Type="http://schemas.openxmlformats.org/officeDocument/2006/relationships/hyperlink" Target="https://todo-ran.com/t/tdfk/kyoto" TargetMode="External"/><Relationship Id="rId12" Type="http://schemas.openxmlformats.org/officeDocument/2006/relationships/hyperlink" Target="https://todo-ran.com/t/tdfk/shiga" TargetMode="External"/><Relationship Id="rId17" Type="http://schemas.openxmlformats.org/officeDocument/2006/relationships/hyperlink" Target="https://todo-ran.com/t/tdfk/toyama" TargetMode="External"/><Relationship Id="rId25" Type="http://schemas.openxmlformats.org/officeDocument/2006/relationships/hyperlink" Target="https://todo-ran.com/t/tdfk/fukui" TargetMode="External"/><Relationship Id="rId33" Type="http://schemas.openxmlformats.org/officeDocument/2006/relationships/hyperlink" Target="https://todo-ran.com/t/tdfk/ehime" TargetMode="External"/><Relationship Id="rId38" Type="http://schemas.openxmlformats.org/officeDocument/2006/relationships/hyperlink" Target="https://todo-ran.com/t/tdfk/okinawa" TargetMode="External"/><Relationship Id="rId46" Type="http://schemas.openxmlformats.org/officeDocument/2006/relationships/hyperlink" Target="https://todo-ran.com/t/tdfk/aomori" TargetMode="External"/><Relationship Id="rId2" Type="http://schemas.openxmlformats.org/officeDocument/2006/relationships/hyperlink" Target="https://todo-ran.com/t/tdfk/kanagawa" TargetMode="External"/><Relationship Id="rId16" Type="http://schemas.openxmlformats.org/officeDocument/2006/relationships/hyperlink" Target="https://todo-ran.com/t/tdfk/ibaraki" TargetMode="External"/><Relationship Id="rId20" Type="http://schemas.openxmlformats.org/officeDocument/2006/relationships/hyperlink" Target="https://todo-ran.com/t/tdfk/nara" TargetMode="External"/><Relationship Id="rId29" Type="http://schemas.openxmlformats.org/officeDocument/2006/relationships/hyperlink" Target="https://todo-ran.com/t/tdfk/miyagi" TargetMode="External"/><Relationship Id="rId41" Type="http://schemas.openxmlformats.org/officeDocument/2006/relationships/hyperlink" Target="https://todo-ran.com/t/tdfk/tottori" TargetMode="External"/><Relationship Id="rId1" Type="http://schemas.openxmlformats.org/officeDocument/2006/relationships/hyperlink" Target="https://todo-ran.com/t/tdfk/tokyo" TargetMode="External"/><Relationship Id="rId6" Type="http://schemas.openxmlformats.org/officeDocument/2006/relationships/hyperlink" Target="https://todo-ran.com/t/tdfk/chiba" TargetMode="External"/><Relationship Id="rId11" Type="http://schemas.openxmlformats.org/officeDocument/2006/relationships/hyperlink" Target="https://todo-ran.com/t/tdfk/hiroshima" TargetMode="External"/><Relationship Id="rId24" Type="http://schemas.openxmlformats.org/officeDocument/2006/relationships/hyperlink" Target="https://todo-ran.com/t/tdfk/ishikawa" TargetMode="External"/><Relationship Id="rId32" Type="http://schemas.openxmlformats.org/officeDocument/2006/relationships/hyperlink" Target="https://todo-ran.com/t/tdfk/tokushima" TargetMode="External"/><Relationship Id="rId37" Type="http://schemas.openxmlformats.org/officeDocument/2006/relationships/hyperlink" Target="https://todo-ran.com/t/tdfk/nagasaki" TargetMode="External"/><Relationship Id="rId40" Type="http://schemas.openxmlformats.org/officeDocument/2006/relationships/hyperlink" Target="https://todo-ran.com/t/tdfk/miyazaki" TargetMode="External"/><Relationship Id="rId45" Type="http://schemas.openxmlformats.org/officeDocument/2006/relationships/hyperlink" Target="https://todo-ran.com/t/tdfk/akita" TargetMode="External"/><Relationship Id="rId5" Type="http://schemas.openxmlformats.org/officeDocument/2006/relationships/hyperlink" Target="https://todo-ran.com/t/tdfk/saitama" TargetMode="External"/><Relationship Id="rId15" Type="http://schemas.openxmlformats.org/officeDocument/2006/relationships/hyperlink" Target="https://todo-ran.com/t/tdfk/gifu" TargetMode="External"/><Relationship Id="rId23" Type="http://schemas.openxmlformats.org/officeDocument/2006/relationships/hyperlink" Target="https://todo-ran.com/t/tdfk/okayama" TargetMode="External"/><Relationship Id="rId28" Type="http://schemas.openxmlformats.org/officeDocument/2006/relationships/hyperlink" Target="https://todo-ran.com/t/tdfk/yamaguchi" TargetMode="External"/><Relationship Id="rId36" Type="http://schemas.openxmlformats.org/officeDocument/2006/relationships/hyperlink" Target="https://todo-ran.com/t/tdfk/oita" TargetMode="External"/><Relationship Id="rId10" Type="http://schemas.openxmlformats.org/officeDocument/2006/relationships/hyperlink" Target="https://todo-ran.com/t/tdfk/mie" TargetMode="External"/><Relationship Id="rId19" Type="http://schemas.openxmlformats.org/officeDocument/2006/relationships/hyperlink" Target="https://todo-ran.com/t/tdfk/fukuoka" TargetMode="External"/><Relationship Id="rId31" Type="http://schemas.openxmlformats.org/officeDocument/2006/relationships/hyperlink" Target="https://todo-ran.com/t/tdfk/fukushima" TargetMode="External"/><Relationship Id="rId44" Type="http://schemas.openxmlformats.org/officeDocument/2006/relationships/hyperlink" Target="https://todo-ran.com/t/tdfk/iwate" TargetMode="External"/><Relationship Id="rId4" Type="http://schemas.openxmlformats.org/officeDocument/2006/relationships/hyperlink" Target="https://todo-ran.com/t/tdfk/aichi" TargetMode="External"/><Relationship Id="rId9" Type="http://schemas.openxmlformats.org/officeDocument/2006/relationships/hyperlink" Target="https://todo-ran.com/t/tdfk/sizuoka" TargetMode="External"/><Relationship Id="rId14" Type="http://schemas.openxmlformats.org/officeDocument/2006/relationships/hyperlink" Target="https://todo-ran.com/t/tdfk/tochigi" TargetMode="External"/><Relationship Id="rId22" Type="http://schemas.openxmlformats.org/officeDocument/2006/relationships/hyperlink" Target="https://todo-ran.com/t/tdfk/gunma" TargetMode="External"/><Relationship Id="rId27" Type="http://schemas.openxmlformats.org/officeDocument/2006/relationships/hyperlink" Target="https://todo-ran.com/t/tdfk/niigata" TargetMode="External"/><Relationship Id="rId30" Type="http://schemas.openxmlformats.org/officeDocument/2006/relationships/hyperlink" Target="https://todo-ran.com/t/tdfk/kagawa" TargetMode="External"/><Relationship Id="rId35" Type="http://schemas.openxmlformats.org/officeDocument/2006/relationships/hyperlink" Target="https://todo-ran.com/t/tdfk/yamagata" TargetMode="External"/><Relationship Id="rId43" Type="http://schemas.openxmlformats.org/officeDocument/2006/relationships/hyperlink" Target="https://todo-ran.com/t/tdfk/kochi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odo-ran.com/t/tdfk/toky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4"/>
  <sheetViews>
    <sheetView workbookViewId="0">
      <selection activeCell="B1" sqref="B1"/>
    </sheetView>
  </sheetViews>
  <sheetFormatPr defaultRowHeight="18.75"/>
  <cols>
    <col min="6" max="6" width="9" style="50"/>
  </cols>
  <sheetData>
    <row r="1" spans="2:12">
      <c r="B1" t="s">
        <v>255</v>
      </c>
    </row>
    <row r="4" spans="2:12" ht="19.5" thickBot="1">
      <c r="B4" s="1" t="s">
        <v>103</v>
      </c>
      <c r="C4" s="1"/>
      <c r="D4" s="1"/>
      <c r="E4" s="1"/>
      <c r="H4" t="s">
        <v>141</v>
      </c>
      <c r="I4" t="s">
        <v>142</v>
      </c>
    </row>
    <row r="5" spans="2:12" ht="19.5" thickBot="1">
      <c r="B5" s="2" t="s">
        <v>0</v>
      </c>
      <c r="C5" s="2" t="s">
        <v>1</v>
      </c>
      <c r="D5" s="2" t="s">
        <v>2</v>
      </c>
      <c r="E5" s="2" t="s">
        <v>3</v>
      </c>
      <c r="F5" s="51"/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4" t="s">
        <v>6</v>
      </c>
      <c r="F6" s="52"/>
      <c r="H6" t="s">
        <v>137</v>
      </c>
      <c r="I6" t="s">
        <v>138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7</v>
      </c>
      <c r="D7" s="6" t="s">
        <v>8</v>
      </c>
      <c r="E7" s="7">
        <v>90.97</v>
      </c>
      <c r="F7" s="53"/>
      <c r="H7" t="str">
        <f>C7</f>
        <v>神奈川県</v>
      </c>
      <c r="I7" t="str">
        <f>D7</f>
        <v>2,378円</v>
      </c>
      <c r="J7">
        <f>LEN(I7)</f>
        <v>6</v>
      </c>
      <c r="K7" t="str">
        <f>LEFT(I7,J7-$I$5)</f>
        <v>2,378</v>
      </c>
      <c r="L7">
        <f>K7+0</f>
        <v>2378</v>
      </c>
    </row>
    <row r="8" spans="2:12" ht="19.5" thickBot="1">
      <c r="B8" s="2">
        <v>2</v>
      </c>
      <c r="C8" s="5" t="s">
        <v>9</v>
      </c>
      <c r="D8" s="6" t="s">
        <v>10</v>
      </c>
      <c r="E8" s="8">
        <v>70.52</v>
      </c>
      <c r="F8" s="53"/>
      <c r="H8" t="str">
        <f t="shared" ref="H8:H53" si="0">C8</f>
        <v>東京都</v>
      </c>
      <c r="I8" t="str">
        <f t="shared" ref="I8:I53" si="1">D8</f>
        <v>1,616円</v>
      </c>
      <c r="J8">
        <f t="shared" ref="J8:J53" si="2">LEN(I8)</f>
        <v>6</v>
      </c>
      <c r="K8" t="str">
        <f t="shared" ref="K8:K53" si="3">LEFT(I8,J8-$I$5)</f>
        <v>1,616</v>
      </c>
      <c r="L8">
        <f t="shared" ref="L8:L53" si="4">K8+0</f>
        <v>1616</v>
      </c>
    </row>
    <row r="9" spans="2:12" ht="19.5" thickBot="1">
      <c r="B9" s="2">
        <v>3</v>
      </c>
      <c r="C9" s="5" t="s">
        <v>11</v>
      </c>
      <c r="D9" s="6" t="s">
        <v>12</v>
      </c>
      <c r="E9" s="9">
        <v>66.38</v>
      </c>
      <c r="F9" s="53"/>
      <c r="H9" t="str">
        <f t="shared" si="0"/>
        <v>埼玉県</v>
      </c>
      <c r="I9" t="str">
        <f t="shared" si="1"/>
        <v>1,462円</v>
      </c>
      <c r="J9">
        <f t="shared" si="2"/>
        <v>6</v>
      </c>
      <c r="K9" t="str">
        <f t="shared" si="3"/>
        <v>1,462</v>
      </c>
      <c r="L9">
        <f t="shared" si="4"/>
        <v>1462</v>
      </c>
    </row>
    <row r="10" spans="2:12" ht="19.5" thickBot="1">
      <c r="B10" s="2">
        <v>4</v>
      </c>
      <c r="C10" s="5" t="s">
        <v>13</v>
      </c>
      <c r="D10" s="6" t="s">
        <v>14</v>
      </c>
      <c r="E10" s="10">
        <v>63.27</v>
      </c>
      <c r="F10" s="53"/>
      <c r="H10" t="str">
        <f t="shared" si="0"/>
        <v>静岡県</v>
      </c>
      <c r="I10" t="str">
        <f t="shared" si="1"/>
        <v>1,346円</v>
      </c>
      <c r="J10">
        <f t="shared" si="2"/>
        <v>6</v>
      </c>
      <c r="K10" t="str">
        <f t="shared" si="3"/>
        <v>1,346</v>
      </c>
      <c r="L10">
        <f t="shared" si="4"/>
        <v>1346</v>
      </c>
    </row>
    <row r="11" spans="2:12" ht="19.5" thickBot="1">
      <c r="B11" s="2">
        <v>5</v>
      </c>
      <c r="C11" s="5" t="s">
        <v>15</v>
      </c>
      <c r="D11" s="6" t="s">
        <v>16</v>
      </c>
      <c r="E11" s="11">
        <v>62.76</v>
      </c>
      <c r="F11" s="54"/>
      <c r="H11" t="str">
        <f t="shared" si="0"/>
        <v>佐賀県</v>
      </c>
      <c r="I11" t="str">
        <f t="shared" si="1"/>
        <v>1,327円</v>
      </c>
      <c r="J11">
        <f t="shared" si="2"/>
        <v>6</v>
      </c>
      <c r="K11" t="str">
        <f t="shared" si="3"/>
        <v>1,327</v>
      </c>
      <c r="L11">
        <f t="shared" si="4"/>
        <v>1327</v>
      </c>
    </row>
    <row r="12" spans="2:12" ht="19.5" thickBot="1">
      <c r="B12" s="2">
        <v>6</v>
      </c>
      <c r="C12" s="5" t="s">
        <v>17</v>
      </c>
      <c r="D12" s="6" t="s">
        <v>18</v>
      </c>
      <c r="E12" s="11">
        <v>62.06</v>
      </c>
      <c r="F12" s="54"/>
      <c r="H12" t="str">
        <f t="shared" si="0"/>
        <v>千葉県</v>
      </c>
      <c r="I12" t="str">
        <f t="shared" si="1"/>
        <v>1,301円</v>
      </c>
      <c r="J12">
        <f t="shared" si="2"/>
        <v>6</v>
      </c>
      <c r="K12" t="str">
        <f t="shared" si="3"/>
        <v>1,301</v>
      </c>
      <c r="L12">
        <f t="shared" si="4"/>
        <v>1301</v>
      </c>
    </row>
    <row r="13" spans="2:12" ht="19.5" thickBot="1">
      <c r="B13" s="2">
        <v>7</v>
      </c>
      <c r="C13" s="5" t="s">
        <v>19</v>
      </c>
      <c r="D13" s="6" t="s">
        <v>20</v>
      </c>
      <c r="E13" s="12">
        <v>61.87</v>
      </c>
      <c r="F13" s="54"/>
      <c r="H13" t="str">
        <f t="shared" si="0"/>
        <v>山梨県</v>
      </c>
      <c r="I13" t="str">
        <f t="shared" si="1"/>
        <v>1,294円</v>
      </c>
      <c r="J13">
        <f t="shared" si="2"/>
        <v>6</v>
      </c>
      <c r="K13" t="str">
        <f t="shared" si="3"/>
        <v>1,294</v>
      </c>
      <c r="L13">
        <f t="shared" si="4"/>
        <v>1294</v>
      </c>
    </row>
    <row r="14" spans="2:12" ht="19.5" thickBot="1">
      <c r="B14" s="2">
        <v>8</v>
      </c>
      <c r="C14" s="5" t="s">
        <v>21</v>
      </c>
      <c r="D14" s="6" t="s">
        <v>22</v>
      </c>
      <c r="E14" s="13">
        <v>57.71</v>
      </c>
      <c r="F14" s="54"/>
      <c r="H14" t="str">
        <f t="shared" si="0"/>
        <v>群馬県</v>
      </c>
      <c r="I14" t="str">
        <f t="shared" si="1"/>
        <v>1,139円</v>
      </c>
      <c r="J14">
        <f t="shared" si="2"/>
        <v>6</v>
      </c>
      <c r="K14" t="str">
        <f t="shared" si="3"/>
        <v>1,139</v>
      </c>
      <c r="L14">
        <f t="shared" si="4"/>
        <v>1139</v>
      </c>
    </row>
    <row r="15" spans="2:12" ht="19.5" thickBot="1">
      <c r="B15" s="2">
        <v>9</v>
      </c>
      <c r="C15" s="5" t="s">
        <v>23</v>
      </c>
      <c r="D15" s="6" t="s">
        <v>24</v>
      </c>
      <c r="E15" s="14">
        <v>56.35</v>
      </c>
      <c r="F15" s="54"/>
      <c r="H15" t="str">
        <f t="shared" si="0"/>
        <v>栃木県</v>
      </c>
      <c r="I15" t="str">
        <f t="shared" si="1"/>
        <v>1,088円</v>
      </c>
      <c r="J15">
        <f t="shared" si="2"/>
        <v>6</v>
      </c>
      <c r="K15" t="str">
        <f t="shared" si="3"/>
        <v>1,088</v>
      </c>
      <c r="L15">
        <f t="shared" si="4"/>
        <v>1088</v>
      </c>
    </row>
    <row r="16" spans="2:12" ht="19.5" thickBot="1">
      <c r="B16" s="2">
        <v>10</v>
      </c>
      <c r="C16" s="5" t="s">
        <v>25</v>
      </c>
      <c r="D16" s="6" t="s">
        <v>26</v>
      </c>
      <c r="E16" s="15">
        <v>55.94</v>
      </c>
      <c r="F16" s="54"/>
      <c r="H16" t="str">
        <f t="shared" si="0"/>
        <v>茨城県</v>
      </c>
      <c r="I16" t="str">
        <f t="shared" si="1"/>
        <v>1,073円</v>
      </c>
      <c r="J16">
        <f t="shared" si="2"/>
        <v>6</v>
      </c>
      <c r="K16" t="str">
        <f t="shared" si="3"/>
        <v>1,073</v>
      </c>
      <c r="L16">
        <f t="shared" si="4"/>
        <v>1073</v>
      </c>
    </row>
    <row r="17" spans="2:12" ht="19.5" thickBot="1">
      <c r="B17" s="2">
        <v>11</v>
      </c>
      <c r="C17" s="5" t="s">
        <v>27</v>
      </c>
      <c r="D17" s="6" t="s">
        <v>28</v>
      </c>
      <c r="E17" s="15">
        <v>55.62</v>
      </c>
      <c r="F17" s="54"/>
      <c r="H17" t="str">
        <f t="shared" si="0"/>
        <v>大阪府</v>
      </c>
      <c r="I17" t="str">
        <f t="shared" si="1"/>
        <v>1,061円</v>
      </c>
      <c r="J17">
        <f t="shared" si="2"/>
        <v>6</v>
      </c>
      <c r="K17" t="str">
        <f t="shared" si="3"/>
        <v>1,061</v>
      </c>
      <c r="L17">
        <f t="shared" si="4"/>
        <v>1061</v>
      </c>
    </row>
    <row r="18" spans="2:12" ht="19.5" thickBot="1">
      <c r="B18" s="2">
        <v>12</v>
      </c>
      <c r="C18" s="5" t="s">
        <v>29</v>
      </c>
      <c r="D18" s="6" t="s">
        <v>30</v>
      </c>
      <c r="E18" s="15">
        <v>55.33</v>
      </c>
      <c r="F18" s="54"/>
      <c r="H18" t="str">
        <f t="shared" si="0"/>
        <v>愛知県</v>
      </c>
      <c r="I18" t="str">
        <f t="shared" si="1"/>
        <v>1,050円</v>
      </c>
      <c r="J18">
        <f t="shared" si="2"/>
        <v>6</v>
      </c>
      <c r="K18" t="str">
        <f t="shared" si="3"/>
        <v>1,050</v>
      </c>
      <c r="L18">
        <f t="shared" si="4"/>
        <v>1050</v>
      </c>
    </row>
    <row r="19" spans="2:12" ht="19.5" thickBot="1">
      <c r="B19" s="2">
        <v>13</v>
      </c>
      <c r="C19" s="5" t="s">
        <v>31</v>
      </c>
      <c r="D19" s="6" t="s">
        <v>32</v>
      </c>
      <c r="E19" s="15">
        <v>55.19</v>
      </c>
      <c r="F19" s="54"/>
      <c r="H19" t="str">
        <f t="shared" si="0"/>
        <v>奈良県</v>
      </c>
      <c r="I19" t="str">
        <f t="shared" si="1"/>
        <v>1,045円</v>
      </c>
      <c r="J19">
        <f t="shared" si="2"/>
        <v>6</v>
      </c>
      <c r="K19" t="str">
        <f t="shared" si="3"/>
        <v>1,045</v>
      </c>
      <c r="L19">
        <f t="shared" si="4"/>
        <v>1045</v>
      </c>
    </row>
    <row r="20" spans="2:12" ht="19.5" thickBot="1">
      <c r="B20" s="2">
        <v>14</v>
      </c>
      <c r="C20" s="5" t="s">
        <v>33</v>
      </c>
      <c r="D20" s="6" t="s">
        <v>34</v>
      </c>
      <c r="E20" s="16">
        <v>54.12</v>
      </c>
      <c r="F20" s="54"/>
      <c r="H20" t="str">
        <f t="shared" si="0"/>
        <v>京都府</v>
      </c>
      <c r="I20" t="str">
        <f t="shared" si="1"/>
        <v>1,005円</v>
      </c>
      <c r="J20">
        <f t="shared" si="2"/>
        <v>6</v>
      </c>
      <c r="K20" t="str">
        <f t="shared" si="3"/>
        <v>1,005</v>
      </c>
      <c r="L20">
        <f t="shared" si="4"/>
        <v>1005</v>
      </c>
    </row>
    <row r="21" spans="2:12" ht="19.5" thickBot="1">
      <c r="B21" s="2">
        <v>15</v>
      </c>
      <c r="C21" s="5" t="s">
        <v>35</v>
      </c>
      <c r="D21" s="6" t="s">
        <v>36</v>
      </c>
      <c r="E21" s="17">
        <v>52.45</v>
      </c>
      <c r="F21" s="54"/>
      <c r="H21" t="str">
        <f t="shared" si="0"/>
        <v>長野県</v>
      </c>
      <c r="I21" t="str">
        <f t="shared" si="1"/>
        <v>943円</v>
      </c>
      <c r="J21">
        <f t="shared" si="2"/>
        <v>4</v>
      </c>
      <c r="K21" t="str">
        <f t="shared" si="3"/>
        <v>943</v>
      </c>
      <c r="L21">
        <f t="shared" si="4"/>
        <v>943</v>
      </c>
    </row>
    <row r="22" spans="2:12" ht="19.5" thickBot="1">
      <c r="B22" s="2">
        <v>16</v>
      </c>
      <c r="C22" s="5" t="s">
        <v>37</v>
      </c>
      <c r="D22" s="6" t="s">
        <v>38</v>
      </c>
      <c r="E22" s="18">
        <v>51.84</v>
      </c>
      <c r="F22" s="54"/>
      <c r="H22" t="str">
        <f t="shared" si="0"/>
        <v>新潟県</v>
      </c>
      <c r="I22" t="str">
        <f t="shared" si="1"/>
        <v>920円</v>
      </c>
      <c r="J22">
        <f t="shared" si="2"/>
        <v>4</v>
      </c>
      <c r="K22" t="str">
        <f t="shared" si="3"/>
        <v>920</v>
      </c>
      <c r="L22">
        <f t="shared" si="4"/>
        <v>920</v>
      </c>
    </row>
    <row r="23" spans="2:12" ht="19.5" thickBot="1">
      <c r="B23" s="2">
        <v>17</v>
      </c>
      <c r="C23" s="5" t="s">
        <v>39</v>
      </c>
      <c r="D23" s="6" t="s">
        <v>40</v>
      </c>
      <c r="E23" s="18">
        <v>51.57</v>
      </c>
      <c r="F23" s="54"/>
      <c r="H23" t="str">
        <f t="shared" si="0"/>
        <v>宮城県</v>
      </c>
      <c r="I23" t="str">
        <f t="shared" si="1"/>
        <v>910円</v>
      </c>
      <c r="J23">
        <f t="shared" si="2"/>
        <v>4</v>
      </c>
      <c r="K23" t="str">
        <f t="shared" si="3"/>
        <v>910</v>
      </c>
      <c r="L23">
        <f t="shared" si="4"/>
        <v>910</v>
      </c>
    </row>
    <row r="24" spans="2:12" ht="19.5" thickBot="1">
      <c r="B24" s="2">
        <v>18</v>
      </c>
      <c r="C24" s="5" t="s">
        <v>41</v>
      </c>
      <c r="D24" s="6" t="s">
        <v>42</v>
      </c>
      <c r="E24" s="19">
        <v>50.58</v>
      </c>
      <c r="F24" s="54"/>
      <c r="H24" t="str">
        <f t="shared" si="0"/>
        <v>岐阜県</v>
      </c>
      <c r="I24" t="str">
        <f t="shared" si="1"/>
        <v>873円</v>
      </c>
      <c r="J24">
        <f t="shared" si="2"/>
        <v>4</v>
      </c>
      <c r="K24" t="str">
        <f t="shared" si="3"/>
        <v>873</v>
      </c>
      <c r="L24">
        <f t="shared" si="4"/>
        <v>873</v>
      </c>
    </row>
    <row r="25" spans="2:12" ht="19.5" thickBot="1">
      <c r="B25" s="2">
        <v>19</v>
      </c>
      <c r="C25" s="5" t="s">
        <v>43</v>
      </c>
      <c r="D25" s="6" t="s">
        <v>44</v>
      </c>
      <c r="E25" s="19">
        <v>50.55</v>
      </c>
      <c r="F25" s="54"/>
      <c r="H25" t="str">
        <f t="shared" si="0"/>
        <v>三重県</v>
      </c>
      <c r="I25" t="str">
        <f t="shared" si="1"/>
        <v>872円</v>
      </c>
      <c r="J25">
        <f t="shared" si="2"/>
        <v>4</v>
      </c>
      <c r="K25" t="str">
        <f t="shared" si="3"/>
        <v>872</v>
      </c>
      <c r="L25">
        <f t="shared" si="4"/>
        <v>872</v>
      </c>
    </row>
    <row r="26" spans="2:12" ht="19.5" thickBot="1">
      <c r="B26" s="2">
        <v>20</v>
      </c>
      <c r="C26" s="5" t="s">
        <v>45</v>
      </c>
      <c r="D26" s="6" t="s">
        <v>46</v>
      </c>
      <c r="E26" s="20">
        <v>49.77</v>
      </c>
      <c r="F26" s="54"/>
      <c r="H26" t="str">
        <f t="shared" si="0"/>
        <v>福井県</v>
      </c>
      <c r="I26" t="str">
        <f t="shared" si="1"/>
        <v>843円</v>
      </c>
      <c r="J26">
        <f t="shared" si="2"/>
        <v>4</v>
      </c>
      <c r="K26" t="str">
        <f t="shared" si="3"/>
        <v>843</v>
      </c>
      <c r="L26">
        <f t="shared" si="4"/>
        <v>843</v>
      </c>
    </row>
    <row r="27" spans="2:12" ht="19.5" thickBot="1">
      <c r="B27" s="2">
        <v>21</v>
      </c>
      <c r="C27" s="5" t="s">
        <v>47</v>
      </c>
      <c r="D27" s="6" t="s">
        <v>48</v>
      </c>
      <c r="E27" s="21">
        <v>48.45</v>
      </c>
      <c r="F27" s="54"/>
      <c r="H27" t="str">
        <f t="shared" si="0"/>
        <v>福島県</v>
      </c>
      <c r="I27" t="str">
        <f t="shared" si="1"/>
        <v>794円</v>
      </c>
      <c r="J27">
        <f t="shared" si="2"/>
        <v>4</v>
      </c>
      <c r="K27" t="str">
        <f t="shared" si="3"/>
        <v>794</v>
      </c>
      <c r="L27">
        <f t="shared" si="4"/>
        <v>794</v>
      </c>
    </row>
    <row r="28" spans="2:12" ht="19.5" thickBot="1">
      <c r="B28" s="2">
        <v>22</v>
      </c>
      <c r="C28" s="5" t="s">
        <v>49</v>
      </c>
      <c r="D28" s="6" t="s">
        <v>50</v>
      </c>
      <c r="E28" s="22">
        <v>47.92</v>
      </c>
      <c r="F28" s="54"/>
      <c r="H28" t="str">
        <f t="shared" si="0"/>
        <v>北海道</v>
      </c>
      <c r="I28" t="str">
        <f t="shared" si="1"/>
        <v>774円</v>
      </c>
      <c r="J28">
        <f t="shared" si="2"/>
        <v>4</v>
      </c>
      <c r="K28" t="str">
        <f t="shared" si="3"/>
        <v>774</v>
      </c>
      <c r="L28">
        <f t="shared" si="4"/>
        <v>774</v>
      </c>
    </row>
    <row r="29" spans="2:12" ht="19.5" thickBot="1">
      <c r="B29" s="2">
        <v>23</v>
      </c>
      <c r="C29" s="5" t="s">
        <v>51</v>
      </c>
      <c r="D29" s="6" t="s">
        <v>52</v>
      </c>
      <c r="E29" s="22">
        <v>47.76</v>
      </c>
      <c r="F29" s="54"/>
      <c r="H29" t="str">
        <f t="shared" si="0"/>
        <v>滋賀県</v>
      </c>
      <c r="I29" t="str">
        <f t="shared" si="1"/>
        <v>768円</v>
      </c>
      <c r="J29">
        <f t="shared" si="2"/>
        <v>4</v>
      </c>
      <c r="K29" t="str">
        <f t="shared" si="3"/>
        <v>768</v>
      </c>
      <c r="L29">
        <f t="shared" si="4"/>
        <v>768</v>
      </c>
    </row>
    <row r="30" spans="2:12" ht="19.5" thickBot="1">
      <c r="B30" s="2">
        <v>24</v>
      </c>
      <c r="C30" s="5" t="s">
        <v>53</v>
      </c>
      <c r="D30" s="6" t="s">
        <v>54</v>
      </c>
      <c r="E30" s="22">
        <v>47.7</v>
      </c>
      <c r="F30" s="54"/>
      <c r="H30" t="str">
        <f t="shared" si="0"/>
        <v>岩手県</v>
      </c>
      <c r="I30" t="str">
        <f t="shared" si="1"/>
        <v>766円</v>
      </c>
      <c r="J30">
        <f t="shared" si="2"/>
        <v>4</v>
      </c>
      <c r="K30" t="str">
        <f t="shared" si="3"/>
        <v>766</v>
      </c>
      <c r="L30">
        <f t="shared" si="4"/>
        <v>766</v>
      </c>
    </row>
    <row r="31" spans="2:12" ht="19.5" thickBot="1">
      <c r="B31" s="2">
        <v>25</v>
      </c>
      <c r="C31" s="5" t="s">
        <v>55</v>
      </c>
      <c r="D31" s="6" t="s">
        <v>56</v>
      </c>
      <c r="E31" s="22">
        <v>47.6</v>
      </c>
      <c r="F31" s="54"/>
      <c r="H31" t="str">
        <f t="shared" si="0"/>
        <v>富山県</v>
      </c>
      <c r="I31" t="str">
        <f t="shared" si="1"/>
        <v>762円</v>
      </c>
      <c r="J31">
        <f t="shared" si="2"/>
        <v>4</v>
      </c>
      <c r="K31" t="str">
        <f t="shared" si="3"/>
        <v>762</v>
      </c>
      <c r="L31">
        <f t="shared" si="4"/>
        <v>762</v>
      </c>
    </row>
    <row r="32" spans="2:12" ht="19.5" thickBot="1">
      <c r="B32" s="2">
        <v>26</v>
      </c>
      <c r="C32" s="5" t="s">
        <v>57</v>
      </c>
      <c r="D32" s="6" t="s">
        <v>58</v>
      </c>
      <c r="E32" s="22">
        <v>47.25</v>
      </c>
      <c r="F32" s="54"/>
      <c r="H32" t="str">
        <f t="shared" si="0"/>
        <v>山形県</v>
      </c>
      <c r="I32" t="str">
        <f t="shared" si="1"/>
        <v>749円</v>
      </c>
      <c r="J32">
        <f t="shared" si="2"/>
        <v>4</v>
      </c>
      <c r="K32" t="str">
        <f t="shared" si="3"/>
        <v>749</v>
      </c>
      <c r="L32">
        <f t="shared" si="4"/>
        <v>749</v>
      </c>
    </row>
    <row r="33" spans="2:12" ht="19.5" thickBot="1">
      <c r="B33" s="2">
        <v>27</v>
      </c>
      <c r="C33" s="5" t="s">
        <v>59</v>
      </c>
      <c r="D33" s="6" t="s">
        <v>60</v>
      </c>
      <c r="E33" s="22">
        <v>47.03</v>
      </c>
      <c r="F33" s="54"/>
      <c r="H33" t="str">
        <f t="shared" si="0"/>
        <v>兵庫県</v>
      </c>
      <c r="I33" t="str">
        <f t="shared" si="1"/>
        <v>741円</v>
      </c>
      <c r="J33">
        <f t="shared" si="2"/>
        <v>4</v>
      </c>
      <c r="K33" t="str">
        <f t="shared" si="3"/>
        <v>741</v>
      </c>
      <c r="L33">
        <f t="shared" si="4"/>
        <v>741</v>
      </c>
    </row>
    <row r="34" spans="2:12" ht="19.5" thickBot="1">
      <c r="B34" s="2">
        <v>28</v>
      </c>
      <c r="C34" s="5" t="s">
        <v>61</v>
      </c>
      <c r="D34" s="6" t="s">
        <v>62</v>
      </c>
      <c r="E34" s="23">
        <v>46.9</v>
      </c>
      <c r="F34" s="54"/>
      <c r="H34" t="str">
        <f t="shared" si="0"/>
        <v>和歌山県</v>
      </c>
      <c r="I34" t="str">
        <f t="shared" si="1"/>
        <v>736円</v>
      </c>
      <c r="J34">
        <f t="shared" si="2"/>
        <v>4</v>
      </c>
      <c r="K34" t="str">
        <f t="shared" si="3"/>
        <v>736</v>
      </c>
      <c r="L34">
        <f t="shared" si="4"/>
        <v>736</v>
      </c>
    </row>
    <row r="35" spans="2:12" ht="19.5" thickBot="1">
      <c r="B35" s="2">
        <v>29</v>
      </c>
      <c r="C35" s="5" t="s">
        <v>63</v>
      </c>
      <c r="D35" s="6" t="s">
        <v>64</v>
      </c>
      <c r="E35" s="23">
        <v>46.58</v>
      </c>
      <c r="F35" s="54"/>
      <c r="H35" t="str">
        <f t="shared" si="0"/>
        <v>石川県</v>
      </c>
      <c r="I35" t="str">
        <f t="shared" si="1"/>
        <v>724円</v>
      </c>
      <c r="J35">
        <f t="shared" si="2"/>
        <v>4</v>
      </c>
      <c r="K35" t="str">
        <f t="shared" si="3"/>
        <v>724</v>
      </c>
      <c r="L35">
        <f t="shared" si="4"/>
        <v>724</v>
      </c>
    </row>
    <row r="36" spans="2:12" ht="19.5" thickBot="1">
      <c r="B36" s="2">
        <v>30</v>
      </c>
      <c r="C36" s="5" t="s">
        <v>65</v>
      </c>
      <c r="D36" s="6" t="s">
        <v>66</v>
      </c>
      <c r="E36" s="24">
        <v>45.61</v>
      </c>
      <c r="F36" s="54"/>
      <c r="H36" t="str">
        <f t="shared" si="0"/>
        <v>秋田県</v>
      </c>
      <c r="I36" t="str">
        <f t="shared" si="1"/>
        <v>688円</v>
      </c>
      <c r="J36">
        <f t="shared" si="2"/>
        <v>4</v>
      </c>
      <c r="K36" t="str">
        <f t="shared" si="3"/>
        <v>688</v>
      </c>
      <c r="L36">
        <f t="shared" si="4"/>
        <v>688</v>
      </c>
    </row>
    <row r="37" spans="2:12" ht="19.5" thickBot="1">
      <c r="B37" s="2">
        <v>31</v>
      </c>
      <c r="C37" s="5" t="s">
        <v>67</v>
      </c>
      <c r="D37" s="6" t="s">
        <v>68</v>
      </c>
      <c r="E37" s="25">
        <v>44.99</v>
      </c>
      <c r="F37" s="54"/>
      <c r="H37" t="str">
        <f t="shared" si="0"/>
        <v>青森県</v>
      </c>
      <c r="I37" t="str">
        <f t="shared" si="1"/>
        <v>665円</v>
      </c>
      <c r="J37">
        <f t="shared" si="2"/>
        <v>4</v>
      </c>
      <c r="K37" t="str">
        <f t="shared" si="3"/>
        <v>665</v>
      </c>
      <c r="L37">
        <f t="shared" si="4"/>
        <v>665</v>
      </c>
    </row>
    <row r="38" spans="2:12" ht="19.5" thickBot="1">
      <c r="B38" s="2">
        <v>32</v>
      </c>
      <c r="C38" s="5" t="s">
        <v>69</v>
      </c>
      <c r="D38" s="6" t="s">
        <v>70</v>
      </c>
      <c r="E38" s="25">
        <v>44.16</v>
      </c>
      <c r="F38" s="54"/>
      <c r="H38" t="str">
        <f t="shared" si="0"/>
        <v>徳島県</v>
      </c>
      <c r="I38" t="str">
        <f t="shared" si="1"/>
        <v>634円</v>
      </c>
      <c r="J38">
        <f t="shared" si="2"/>
        <v>4</v>
      </c>
      <c r="K38" t="str">
        <f t="shared" si="3"/>
        <v>634</v>
      </c>
      <c r="L38">
        <f t="shared" si="4"/>
        <v>634</v>
      </c>
    </row>
    <row r="39" spans="2:12" ht="19.5" thickBot="1">
      <c r="B39" s="2">
        <v>33</v>
      </c>
      <c r="C39" s="5" t="s">
        <v>71</v>
      </c>
      <c r="D39" s="6" t="s">
        <v>72</v>
      </c>
      <c r="E39" s="25">
        <v>44</v>
      </c>
      <c r="F39" s="54"/>
      <c r="H39" t="str">
        <f t="shared" si="0"/>
        <v>広島県</v>
      </c>
      <c r="I39" t="str">
        <f t="shared" si="1"/>
        <v>628円</v>
      </c>
      <c r="J39">
        <f t="shared" si="2"/>
        <v>4</v>
      </c>
      <c r="K39" t="str">
        <f t="shared" si="3"/>
        <v>628</v>
      </c>
      <c r="L39">
        <f t="shared" si="4"/>
        <v>628</v>
      </c>
    </row>
    <row r="40" spans="2:12" ht="19.5" thickBot="1">
      <c r="B40" s="2">
        <v>34</v>
      </c>
      <c r="C40" s="5" t="s">
        <v>73</v>
      </c>
      <c r="D40" s="6" t="s">
        <v>74</v>
      </c>
      <c r="E40" s="26">
        <v>43.95</v>
      </c>
      <c r="F40" s="54"/>
      <c r="H40" t="str">
        <f t="shared" si="0"/>
        <v>岡山県</v>
      </c>
      <c r="I40" t="str">
        <f t="shared" si="1"/>
        <v>626円</v>
      </c>
      <c r="J40">
        <f t="shared" si="2"/>
        <v>4</v>
      </c>
      <c r="K40" t="str">
        <f t="shared" si="3"/>
        <v>626</v>
      </c>
      <c r="L40">
        <f t="shared" si="4"/>
        <v>626</v>
      </c>
    </row>
    <row r="41" spans="2:12" ht="19.5" thickBot="1">
      <c r="B41" s="2">
        <v>35</v>
      </c>
      <c r="C41" s="5" t="s">
        <v>75</v>
      </c>
      <c r="D41" s="6" t="s">
        <v>76</v>
      </c>
      <c r="E41" s="26">
        <v>43.17</v>
      </c>
      <c r="F41" s="54"/>
      <c r="H41" t="str">
        <f t="shared" si="0"/>
        <v>福岡県</v>
      </c>
      <c r="I41" t="str">
        <f t="shared" si="1"/>
        <v>597円</v>
      </c>
      <c r="J41">
        <f t="shared" si="2"/>
        <v>4</v>
      </c>
      <c r="K41" t="str">
        <f t="shared" si="3"/>
        <v>597</v>
      </c>
      <c r="L41">
        <f t="shared" si="4"/>
        <v>597</v>
      </c>
    </row>
    <row r="42" spans="2:12" ht="19.5" thickBot="1">
      <c r="B42" s="2">
        <v>36</v>
      </c>
      <c r="C42" s="5" t="s">
        <v>77</v>
      </c>
      <c r="D42" s="6" t="s">
        <v>78</v>
      </c>
      <c r="E42" s="26">
        <v>43.01</v>
      </c>
      <c r="F42" s="54"/>
      <c r="H42" t="str">
        <f t="shared" si="0"/>
        <v>島根県</v>
      </c>
      <c r="I42" t="str">
        <f t="shared" si="1"/>
        <v>591円</v>
      </c>
      <c r="J42">
        <f t="shared" si="2"/>
        <v>4</v>
      </c>
      <c r="K42" t="str">
        <f t="shared" si="3"/>
        <v>591</v>
      </c>
      <c r="L42">
        <f t="shared" si="4"/>
        <v>591</v>
      </c>
    </row>
    <row r="43" spans="2:12" ht="19.5" thickBot="1">
      <c r="B43" s="2">
        <v>37</v>
      </c>
      <c r="C43" s="5" t="s">
        <v>79</v>
      </c>
      <c r="D43" s="6" t="s">
        <v>80</v>
      </c>
      <c r="E43" s="27">
        <v>42.25</v>
      </c>
      <c r="F43" s="54"/>
      <c r="H43" t="str">
        <f t="shared" si="0"/>
        <v>鳥取県</v>
      </c>
      <c r="I43" t="str">
        <f t="shared" si="1"/>
        <v>563円</v>
      </c>
      <c r="J43">
        <f t="shared" si="2"/>
        <v>4</v>
      </c>
      <c r="K43" t="str">
        <f t="shared" si="3"/>
        <v>563</v>
      </c>
      <c r="L43">
        <f t="shared" si="4"/>
        <v>563</v>
      </c>
    </row>
    <row r="44" spans="2:12" ht="19.5" thickBot="1">
      <c r="B44" s="2">
        <v>38</v>
      </c>
      <c r="C44" s="5" t="s">
        <v>81</v>
      </c>
      <c r="D44" s="6" t="s">
        <v>82</v>
      </c>
      <c r="E44" s="28">
        <v>41.61</v>
      </c>
      <c r="F44" s="54"/>
      <c r="H44" t="str">
        <f t="shared" si="0"/>
        <v>香川県</v>
      </c>
      <c r="I44" t="str">
        <f t="shared" si="1"/>
        <v>539円</v>
      </c>
      <c r="J44">
        <f t="shared" si="2"/>
        <v>4</v>
      </c>
      <c r="K44" t="str">
        <f t="shared" si="3"/>
        <v>539</v>
      </c>
      <c r="L44">
        <f t="shared" si="4"/>
        <v>539</v>
      </c>
    </row>
    <row r="45" spans="2:12" ht="19.5" thickBot="1">
      <c r="B45" s="2">
        <v>39</v>
      </c>
      <c r="C45" s="5" t="s">
        <v>83</v>
      </c>
      <c r="D45" s="6" t="s">
        <v>84</v>
      </c>
      <c r="E45" s="28">
        <v>41.45</v>
      </c>
      <c r="F45" s="54"/>
      <c r="H45" t="str">
        <f t="shared" si="0"/>
        <v>高知県</v>
      </c>
      <c r="I45" t="str">
        <f t="shared" si="1"/>
        <v>533円</v>
      </c>
      <c r="J45">
        <f t="shared" si="2"/>
        <v>4</v>
      </c>
      <c r="K45" t="str">
        <f t="shared" si="3"/>
        <v>533</v>
      </c>
      <c r="L45">
        <f t="shared" si="4"/>
        <v>533</v>
      </c>
    </row>
    <row r="46" spans="2:12" ht="19.5" thickBot="1">
      <c r="B46" s="2">
        <v>40</v>
      </c>
      <c r="C46" s="5" t="s">
        <v>85</v>
      </c>
      <c r="D46" s="6" t="s">
        <v>86</v>
      </c>
      <c r="E46" s="28">
        <v>41.29</v>
      </c>
      <c r="F46" s="54"/>
      <c r="H46" t="str">
        <f t="shared" si="0"/>
        <v>山口県</v>
      </c>
      <c r="I46" t="str">
        <f t="shared" si="1"/>
        <v>527円</v>
      </c>
      <c r="J46">
        <f t="shared" si="2"/>
        <v>4</v>
      </c>
      <c r="K46" t="str">
        <f t="shared" si="3"/>
        <v>527</v>
      </c>
      <c r="L46">
        <f t="shared" si="4"/>
        <v>527</v>
      </c>
    </row>
    <row r="47" spans="2:12" ht="19.5" thickBot="1">
      <c r="B47" s="2">
        <v>41</v>
      </c>
      <c r="C47" s="5" t="s">
        <v>87</v>
      </c>
      <c r="D47" s="6" t="s">
        <v>88</v>
      </c>
      <c r="E47" s="29">
        <v>40.46</v>
      </c>
      <c r="F47" s="54"/>
      <c r="H47" t="str">
        <f t="shared" si="0"/>
        <v>熊本県</v>
      </c>
      <c r="I47" t="str">
        <f t="shared" si="1"/>
        <v>496円</v>
      </c>
      <c r="J47">
        <f t="shared" si="2"/>
        <v>4</v>
      </c>
      <c r="K47" t="str">
        <f t="shared" si="3"/>
        <v>496</v>
      </c>
      <c r="L47">
        <f t="shared" si="4"/>
        <v>496</v>
      </c>
    </row>
    <row r="48" spans="2:12" ht="19.5" thickBot="1">
      <c r="B48" s="2">
        <v>42</v>
      </c>
      <c r="C48" s="5" t="s">
        <v>89</v>
      </c>
      <c r="D48" s="6" t="s">
        <v>90</v>
      </c>
      <c r="E48" s="30">
        <v>39.97</v>
      </c>
      <c r="F48" s="54"/>
      <c r="H48" t="str">
        <f t="shared" si="0"/>
        <v>長崎県</v>
      </c>
      <c r="I48" t="str">
        <f t="shared" si="1"/>
        <v>478円</v>
      </c>
      <c r="J48">
        <f t="shared" si="2"/>
        <v>4</v>
      </c>
      <c r="K48" t="str">
        <f t="shared" si="3"/>
        <v>478</v>
      </c>
      <c r="L48">
        <f t="shared" si="4"/>
        <v>478</v>
      </c>
    </row>
    <row r="49" spans="2:12" ht="19.5" thickBot="1">
      <c r="B49" s="2">
        <v>43</v>
      </c>
      <c r="C49" s="5" t="s">
        <v>91</v>
      </c>
      <c r="D49" s="6" t="s">
        <v>92</v>
      </c>
      <c r="E49" s="30">
        <v>39.92</v>
      </c>
      <c r="F49" s="54"/>
      <c r="H49" t="str">
        <f t="shared" si="0"/>
        <v>愛媛県</v>
      </c>
      <c r="I49" t="str">
        <f t="shared" si="1"/>
        <v>476円</v>
      </c>
      <c r="J49">
        <f t="shared" si="2"/>
        <v>4</v>
      </c>
      <c r="K49" t="str">
        <f t="shared" si="3"/>
        <v>476</v>
      </c>
      <c r="L49">
        <f t="shared" si="4"/>
        <v>476</v>
      </c>
    </row>
    <row r="50" spans="2:12" ht="19.5" thickBot="1">
      <c r="B50" s="2">
        <v>44</v>
      </c>
      <c r="C50" s="5" t="s">
        <v>93</v>
      </c>
      <c r="D50" s="6" t="s">
        <v>94</v>
      </c>
      <c r="E50" s="30">
        <v>39.28</v>
      </c>
      <c r="F50" s="54"/>
      <c r="H50" t="str">
        <f t="shared" si="0"/>
        <v>大分県</v>
      </c>
      <c r="I50" t="str">
        <f t="shared" si="1"/>
        <v>452円</v>
      </c>
      <c r="J50">
        <f t="shared" si="2"/>
        <v>4</v>
      </c>
      <c r="K50" t="str">
        <f t="shared" si="3"/>
        <v>452</v>
      </c>
      <c r="L50">
        <f t="shared" si="4"/>
        <v>452</v>
      </c>
    </row>
    <row r="51" spans="2:12" ht="19.5" thickBot="1">
      <c r="B51" s="2">
        <v>45</v>
      </c>
      <c r="C51" s="5" t="s">
        <v>95</v>
      </c>
      <c r="D51" s="6" t="s">
        <v>96</v>
      </c>
      <c r="E51" s="31">
        <v>38.340000000000003</v>
      </c>
      <c r="F51" s="54"/>
      <c r="H51" t="str">
        <f t="shared" si="0"/>
        <v>宮崎県</v>
      </c>
      <c r="I51" t="str">
        <f t="shared" si="1"/>
        <v>417円</v>
      </c>
      <c r="J51">
        <f t="shared" si="2"/>
        <v>4</v>
      </c>
      <c r="K51" t="str">
        <f t="shared" si="3"/>
        <v>417</v>
      </c>
      <c r="L51">
        <f t="shared" si="4"/>
        <v>417</v>
      </c>
    </row>
    <row r="52" spans="2:12" ht="19.5" thickBot="1">
      <c r="B52" s="2">
        <v>46</v>
      </c>
      <c r="C52" s="5" t="s">
        <v>97</v>
      </c>
      <c r="D52" s="6" t="s">
        <v>98</v>
      </c>
      <c r="E52" s="32">
        <v>37.479999999999997</v>
      </c>
      <c r="F52" s="54"/>
      <c r="H52" t="str">
        <f t="shared" si="0"/>
        <v>鹿児島県</v>
      </c>
      <c r="I52" t="str">
        <f t="shared" si="1"/>
        <v>385円</v>
      </c>
      <c r="J52">
        <f t="shared" si="2"/>
        <v>4</v>
      </c>
      <c r="K52" t="str">
        <f t="shared" si="3"/>
        <v>385</v>
      </c>
      <c r="L52">
        <f t="shared" si="4"/>
        <v>385</v>
      </c>
    </row>
    <row r="53" spans="2:12" ht="19.5" thickBot="1">
      <c r="B53" s="2">
        <v>47</v>
      </c>
      <c r="C53" s="5" t="s">
        <v>99</v>
      </c>
      <c r="D53" s="6" t="s">
        <v>100</v>
      </c>
      <c r="E53" s="32">
        <v>37.049999999999997</v>
      </c>
      <c r="F53" s="54"/>
      <c r="H53" t="str">
        <f t="shared" si="0"/>
        <v>沖縄県</v>
      </c>
      <c r="I53" t="str">
        <f t="shared" si="1"/>
        <v>369円</v>
      </c>
      <c r="J53">
        <f t="shared" si="2"/>
        <v>4</v>
      </c>
      <c r="K53" t="str">
        <f t="shared" si="3"/>
        <v>369</v>
      </c>
      <c r="L53">
        <f t="shared" si="4"/>
        <v>369</v>
      </c>
    </row>
    <row r="54" spans="2:12" ht="19.5" thickBot="1">
      <c r="B54" s="2"/>
      <c r="C54" s="2" t="s">
        <v>101</v>
      </c>
      <c r="D54" s="6" t="s">
        <v>102</v>
      </c>
      <c r="E54" s="1"/>
    </row>
  </sheetData>
  <phoneticPr fontId="5"/>
  <hyperlinks>
    <hyperlink ref="C7" r:id="rId1" display="https://todo-ran.com/t/tdfk/kanagawa" xr:uid="{692DED14-BD58-4013-AFDA-BFF842A7F0B5}"/>
    <hyperlink ref="C8" r:id="rId2" display="https://todo-ran.com/t/tdfk/tokyo" xr:uid="{B06AE86C-3357-4BC3-86D5-93D93650ED36}"/>
    <hyperlink ref="C9" r:id="rId3" display="https://todo-ran.com/t/tdfk/saitama" xr:uid="{1D2A5A3E-27DC-42CC-AFC9-760A8987D2C1}"/>
    <hyperlink ref="C10" r:id="rId4" display="https://todo-ran.com/t/tdfk/sizuoka" xr:uid="{9D703F7B-E9A6-4F10-A9EA-88565B8F97EF}"/>
    <hyperlink ref="C11" r:id="rId5" display="https://todo-ran.com/t/tdfk/saga" xr:uid="{704A135A-EBBC-4CCE-A481-D53AD7F3099A}"/>
    <hyperlink ref="C12" r:id="rId6" display="https://todo-ran.com/t/tdfk/chiba" xr:uid="{74E3F36E-42B2-47C3-A422-A2269B05983E}"/>
    <hyperlink ref="C13" r:id="rId7" display="https://todo-ran.com/t/tdfk/yamanashi" xr:uid="{E9FD0E0E-6565-4DA7-987D-486EF910B6B0}"/>
    <hyperlink ref="C14" r:id="rId8" display="https://todo-ran.com/t/tdfk/gunma" xr:uid="{F8C63CA3-4664-492C-B2FE-2E85FA8605A6}"/>
    <hyperlink ref="C15" r:id="rId9" display="https://todo-ran.com/t/tdfk/tochigi" xr:uid="{7078C064-675B-43D8-A791-8F4FE89BB7C2}"/>
    <hyperlink ref="C16" r:id="rId10" display="https://todo-ran.com/t/tdfk/ibaraki" xr:uid="{63C14C43-AC64-4900-907D-6F2967F4FCE0}"/>
    <hyperlink ref="C17" r:id="rId11" display="https://todo-ran.com/t/tdfk/osaka" xr:uid="{755C4E0B-25BE-4A22-98A0-7C5E8E8E1C18}"/>
    <hyperlink ref="C18" r:id="rId12" display="https://todo-ran.com/t/tdfk/aichi" xr:uid="{79A09F11-CCC2-4D02-AC2C-9B0D59FDE3E3}"/>
    <hyperlink ref="C19" r:id="rId13" display="https://todo-ran.com/t/tdfk/nara" xr:uid="{FAD3F130-E05C-4130-A8D5-4D8475B0FE21}"/>
    <hyperlink ref="C20" r:id="rId14" display="https://todo-ran.com/t/tdfk/kyoto" xr:uid="{F197CFCD-48DB-4288-9BEB-67E1B59816EA}"/>
    <hyperlink ref="C21" r:id="rId15" display="https://todo-ran.com/t/tdfk/nagano" xr:uid="{A06A7EC6-48B2-400A-9F4E-DFD4B60A81D0}"/>
    <hyperlink ref="C22" r:id="rId16" display="https://todo-ran.com/t/tdfk/niigata" xr:uid="{F9CA18FF-BCE5-48A8-8904-6E630D974F68}"/>
    <hyperlink ref="C23" r:id="rId17" display="https://todo-ran.com/t/tdfk/miyagi" xr:uid="{AD6DABE9-E23B-4CFB-B91E-748EB198DE86}"/>
    <hyperlink ref="C24" r:id="rId18" display="https://todo-ran.com/t/tdfk/gifu" xr:uid="{81B15EE5-BB86-4B84-A5A6-F0A1D5D0B0A2}"/>
    <hyperlink ref="C25" r:id="rId19" display="https://todo-ran.com/t/tdfk/mie" xr:uid="{4AA9315F-9B4D-455E-826F-0D0EB8E2FEE6}"/>
    <hyperlink ref="C26" r:id="rId20" display="https://todo-ran.com/t/tdfk/fukui" xr:uid="{2AC71692-CE59-46D0-BA8D-15C3F34BF714}"/>
    <hyperlink ref="C27" r:id="rId21" display="https://todo-ran.com/t/tdfk/fukushima" xr:uid="{7172FFC1-10A9-4812-A7F3-117DA99547B3}"/>
    <hyperlink ref="C28" r:id="rId22" display="https://todo-ran.com/t/tdfk/hokkaido" xr:uid="{79DA0A2E-29A7-4413-AE17-AE35EAB57C95}"/>
    <hyperlink ref="C29" r:id="rId23" display="https://todo-ran.com/t/tdfk/shiga" xr:uid="{98D8D58B-5E81-4012-ABF5-BEF128A6C8FB}"/>
    <hyperlink ref="C30" r:id="rId24" display="https://todo-ran.com/t/tdfk/iwate" xr:uid="{8768474C-5BC7-400D-BAE7-3B89A95BD10D}"/>
    <hyperlink ref="C31" r:id="rId25" display="https://todo-ran.com/t/tdfk/toyama" xr:uid="{A753A7BA-BBAA-48AB-B626-DE349234A851}"/>
    <hyperlink ref="C32" r:id="rId26" display="https://todo-ran.com/t/tdfk/yamagata" xr:uid="{87FB3FA7-0444-484C-9207-4EF69D0F4A64}"/>
    <hyperlink ref="C33" r:id="rId27" display="https://todo-ran.com/t/tdfk/hyogo" xr:uid="{32E1EC37-AE0B-4034-AEBF-61A37963AFA6}"/>
    <hyperlink ref="C34" r:id="rId28" display="https://todo-ran.com/t/tdfk/wakayama" xr:uid="{4122AAAE-BEB5-4ED5-BA0D-525CD98B364A}"/>
    <hyperlink ref="C35" r:id="rId29" display="https://todo-ran.com/t/tdfk/ishikawa" xr:uid="{0204C433-490A-41B0-B1A3-27FC23A9E330}"/>
    <hyperlink ref="C36" r:id="rId30" display="https://todo-ran.com/t/tdfk/akita" xr:uid="{8DBB8D49-28D0-4A54-BFAC-FC158F9189BA}"/>
    <hyperlink ref="C37" r:id="rId31" display="https://todo-ran.com/t/tdfk/aomori" xr:uid="{17D907D1-DA86-4C63-93FB-A68D6D8AFEC0}"/>
    <hyperlink ref="C38" r:id="rId32" display="https://todo-ran.com/t/tdfk/tokushima" xr:uid="{82D7B1FB-628E-460F-AAD6-136284AAA40C}"/>
    <hyperlink ref="C39" r:id="rId33" display="https://todo-ran.com/t/tdfk/hiroshima" xr:uid="{3616E865-D017-4980-9C0F-F8363DB8778C}"/>
    <hyperlink ref="C40" r:id="rId34" display="https://todo-ran.com/t/tdfk/okayama" xr:uid="{61C2C21C-DABB-4DEC-B554-22298E708229}"/>
    <hyperlink ref="C41" r:id="rId35" display="https://todo-ran.com/t/tdfk/fukuoka" xr:uid="{E5571C5B-5785-4E5A-8EAA-05BD974E12DF}"/>
    <hyperlink ref="C42" r:id="rId36" display="https://todo-ran.com/t/tdfk/shimane" xr:uid="{33DB8784-5460-46FF-B1C4-554D1B27547C}"/>
    <hyperlink ref="C43" r:id="rId37" display="https://todo-ran.com/t/tdfk/tottori" xr:uid="{804493F4-9471-4FF7-B46C-9B16A0236D6C}"/>
    <hyperlink ref="C44" r:id="rId38" display="https://todo-ran.com/t/tdfk/kagawa" xr:uid="{1E2CB087-BB25-4866-A595-EEFFE7E86841}"/>
    <hyperlink ref="C45" r:id="rId39" display="https://todo-ran.com/t/tdfk/kochi" xr:uid="{3AC63BB4-9DC8-454F-B6C1-DBC650544626}"/>
    <hyperlink ref="C46" r:id="rId40" display="https://todo-ran.com/t/tdfk/yamaguchi" xr:uid="{A90EFEB8-E9D2-4063-912A-5A4617EBAA65}"/>
    <hyperlink ref="C47" r:id="rId41" display="https://todo-ran.com/t/tdfk/kumamoto" xr:uid="{0FE37E0F-0D57-4AE5-949C-7FA7FCE49228}"/>
    <hyperlink ref="C48" r:id="rId42" display="https://todo-ran.com/t/tdfk/nagasaki" xr:uid="{F4EEBC36-4C93-486B-80EF-E811A9BC2F28}"/>
    <hyperlink ref="C49" r:id="rId43" display="https://todo-ran.com/t/tdfk/ehime" xr:uid="{031AAD70-2983-495A-B630-CBF6BB8A7CE2}"/>
    <hyperlink ref="C50" r:id="rId44" display="https://todo-ran.com/t/tdfk/oita" xr:uid="{A866406A-14DB-402B-B184-B95F6C365D00}"/>
    <hyperlink ref="C51" r:id="rId45" display="https://todo-ran.com/t/tdfk/miyazaki" xr:uid="{54D520F0-1BF8-4D1D-A2C3-DBC313C549B6}"/>
    <hyperlink ref="C52" r:id="rId46" display="https://todo-ran.com/t/tdfk/kagoshima" xr:uid="{CE0DA0CD-4B13-4B10-8C6E-B6C990FFCE18}"/>
    <hyperlink ref="C53" r:id="rId47" display="https://todo-ran.com/t/tdfk/okinawa" xr:uid="{3EE476EE-AB01-46C4-AC63-86CE5DC8E977}"/>
  </hyperlinks>
  <pageMargins left="0.7" right="0.7" top="0.75" bottom="0.75" header="0.3" footer="0.3"/>
  <pageSetup paperSize="9" orientation="portrait" horizontalDpi="300" verticalDpi="3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AECE8-5253-47E0-8D05-14950DB8153E}">
  <dimension ref="B1:L54"/>
  <sheetViews>
    <sheetView workbookViewId="0">
      <selection activeCell="B1" sqref="B1"/>
    </sheetView>
  </sheetViews>
  <sheetFormatPr defaultRowHeight="18.75"/>
  <sheetData>
    <row r="1" spans="2:12">
      <c r="B1" t="s">
        <v>254</v>
      </c>
    </row>
    <row r="4" spans="2:12" ht="19.5" thickBot="1">
      <c r="B4" s="1" t="s">
        <v>135</v>
      </c>
      <c r="C4" s="1"/>
      <c r="D4" s="1"/>
      <c r="E4" s="1"/>
      <c r="H4" t="s">
        <v>141</v>
      </c>
      <c r="I4" t="s">
        <v>142</v>
      </c>
    </row>
    <row r="5" spans="2:12" ht="19.5" thickBot="1">
      <c r="B5" s="2" t="s">
        <v>0</v>
      </c>
      <c r="C5" s="2" t="s">
        <v>1</v>
      </c>
      <c r="D5" s="2" t="s">
        <v>104</v>
      </c>
      <c r="E5" s="2" t="s">
        <v>3</v>
      </c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4" t="s">
        <v>6</v>
      </c>
      <c r="H6" t="s">
        <v>137</v>
      </c>
      <c r="I6" t="s">
        <v>138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9</v>
      </c>
      <c r="D7" s="6" t="s">
        <v>105</v>
      </c>
      <c r="E7" s="33">
        <v>79.84</v>
      </c>
      <c r="H7" t="str">
        <f t="shared" ref="H7:H53" si="0">C7</f>
        <v>東京都</v>
      </c>
      <c r="I7" t="str">
        <f t="shared" ref="I7:I53" si="1">D7</f>
        <v>985円</v>
      </c>
      <c r="J7">
        <f>LEN(I7)</f>
        <v>4</v>
      </c>
      <c r="K7" t="str">
        <f>LEFT(I7,J7-$I$5)</f>
        <v>985</v>
      </c>
      <c r="L7">
        <f>K7+0</f>
        <v>985</v>
      </c>
    </row>
    <row r="8" spans="2:12" ht="19.5" thickBot="1">
      <c r="B8" s="2">
        <v>2</v>
      </c>
      <c r="C8" s="5" t="s">
        <v>7</v>
      </c>
      <c r="D8" s="6" t="s">
        <v>106</v>
      </c>
      <c r="E8" s="33">
        <v>79.489999999999995</v>
      </c>
      <c r="H8" t="str">
        <f t="shared" si="0"/>
        <v>神奈川県</v>
      </c>
      <c r="I8" t="str">
        <f t="shared" si="1"/>
        <v>983円</v>
      </c>
      <c r="J8">
        <f t="shared" ref="J8:J53" si="2">LEN(I8)</f>
        <v>4</v>
      </c>
      <c r="K8" t="str">
        <f t="shared" ref="K8:K53" si="3">LEFT(I8,J8-$I$5)</f>
        <v>983</v>
      </c>
      <c r="L8">
        <f t="shared" ref="L8:L53" si="4">K8+0</f>
        <v>983</v>
      </c>
    </row>
    <row r="9" spans="2:12" ht="19.5" thickBot="1">
      <c r="B9" s="2">
        <v>3</v>
      </c>
      <c r="C9" s="5" t="s">
        <v>27</v>
      </c>
      <c r="D9" s="6" t="s">
        <v>107</v>
      </c>
      <c r="E9" s="34">
        <v>71.23</v>
      </c>
      <c r="H9" t="str">
        <f t="shared" si="0"/>
        <v>大阪府</v>
      </c>
      <c r="I9" t="str">
        <f t="shared" si="1"/>
        <v>936円</v>
      </c>
      <c r="J9">
        <f t="shared" si="2"/>
        <v>4</v>
      </c>
      <c r="K9" t="str">
        <f t="shared" si="3"/>
        <v>936</v>
      </c>
      <c r="L9">
        <f t="shared" si="4"/>
        <v>936</v>
      </c>
    </row>
    <row r="10" spans="2:12" ht="19.5" thickBot="1">
      <c r="B10" s="2">
        <v>4</v>
      </c>
      <c r="C10" s="5" t="s">
        <v>29</v>
      </c>
      <c r="D10" s="6" t="s">
        <v>108</v>
      </c>
      <c r="E10" s="35">
        <v>64.55</v>
      </c>
      <c r="H10" t="str">
        <f t="shared" si="0"/>
        <v>愛知県</v>
      </c>
      <c r="I10" t="str">
        <f t="shared" si="1"/>
        <v>898円</v>
      </c>
      <c r="J10">
        <f t="shared" si="2"/>
        <v>4</v>
      </c>
      <c r="K10" t="str">
        <f t="shared" si="3"/>
        <v>898</v>
      </c>
      <c r="L10">
        <f t="shared" si="4"/>
        <v>898</v>
      </c>
    </row>
    <row r="11" spans="2:12" ht="19.5" thickBot="1">
      <c r="B11" s="2">
        <v>4</v>
      </c>
      <c r="C11" s="5" t="s">
        <v>11</v>
      </c>
      <c r="D11" s="6" t="s">
        <v>108</v>
      </c>
      <c r="E11" s="35">
        <v>64.55</v>
      </c>
      <c r="H11" t="str">
        <f t="shared" si="0"/>
        <v>埼玉県</v>
      </c>
      <c r="I11" t="str">
        <f t="shared" si="1"/>
        <v>898円</v>
      </c>
      <c r="J11">
        <f t="shared" si="2"/>
        <v>4</v>
      </c>
      <c r="K11" t="str">
        <f t="shared" si="3"/>
        <v>898</v>
      </c>
      <c r="L11">
        <f t="shared" si="4"/>
        <v>898</v>
      </c>
    </row>
    <row r="12" spans="2:12" ht="19.5" thickBot="1">
      <c r="B12" s="2">
        <v>6</v>
      </c>
      <c r="C12" s="5" t="s">
        <v>17</v>
      </c>
      <c r="D12" s="6" t="s">
        <v>109</v>
      </c>
      <c r="E12" s="35">
        <v>64.02</v>
      </c>
      <c r="H12" t="str">
        <f t="shared" si="0"/>
        <v>千葉県</v>
      </c>
      <c r="I12" t="str">
        <f t="shared" si="1"/>
        <v>895円</v>
      </c>
      <c r="J12">
        <f t="shared" si="2"/>
        <v>4</v>
      </c>
      <c r="K12" t="str">
        <f t="shared" si="3"/>
        <v>895</v>
      </c>
      <c r="L12">
        <f t="shared" si="4"/>
        <v>895</v>
      </c>
    </row>
    <row r="13" spans="2:12" ht="19.5" thickBot="1">
      <c r="B13" s="2">
        <v>7</v>
      </c>
      <c r="C13" s="5" t="s">
        <v>33</v>
      </c>
      <c r="D13" s="6" t="s">
        <v>110</v>
      </c>
      <c r="E13" s="12">
        <v>61.74</v>
      </c>
      <c r="H13" t="str">
        <f t="shared" si="0"/>
        <v>京都府</v>
      </c>
      <c r="I13" t="str">
        <f t="shared" si="1"/>
        <v>882円</v>
      </c>
      <c r="J13">
        <f t="shared" si="2"/>
        <v>4</v>
      </c>
      <c r="K13" t="str">
        <f t="shared" si="3"/>
        <v>882</v>
      </c>
      <c r="L13">
        <f t="shared" si="4"/>
        <v>882</v>
      </c>
    </row>
    <row r="14" spans="2:12" ht="19.5" thickBot="1">
      <c r="B14" s="2">
        <v>8</v>
      </c>
      <c r="C14" s="5" t="s">
        <v>59</v>
      </c>
      <c r="D14" s="6" t="s">
        <v>111</v>
      </c>
      <c r="E14" s="36">
        <v>59.81</v>
      </c>
      <c r="H14" t="str">
        <f t="shared" si="0"/>
        <v>兵庫県</v>
      </c>
      <c r="I14" t="str">
        <f t="shared" si="1"/>
        <v>871円</v>
      </c>
      <c r="J14">
        <f t="shared" si="2"/>
        <v>4</v>
      </c>
      <c r="K14" t="str">
        <f t="shared" si="3"/>
        <v>871</v>
      </c>
      <c r="L14">
        <f t="shared" si="4"/>
        <v>871</v>
      </c>
    </row>
    <row r="15" spans="2:12" ht="19.5" thickBot="1">
      <c r="B15" s="2">
        <v>9</v>
      </c>
      <c r="C15" s="5" t="s">
        <v>13</v>
      </c>
      <c r="D15" s="6" t="s">
        <v>112</v>
      </c>
      <c r="E15" s="13">
        <v>57.52</v>
      </c>
      <c r="H15" t="str">
        <f t="shared" si="0"/>
        <v>静岡県</v>
      </c>
      <c r="I15" t="str">
        <f t="shared" si="1"/>
        <v>858円</v>
      </c>
      <c r="J15">
        <f t="shared" si="2"/>
        <v>4</v>
      </c>
      <c r="K15" t="str">
        <f t="shared" si="3"/>
        <v>858</v>
      </c>
      <c r="L15">
        <f t="shared" si="4"/>
        <v>858</v>
      </c>
    </row>
    <row r="16" spans="2:12" ht="19.5" thickBot="1">
      <c r="B16" s="2">
        <v>10</v>
      </c>
      <c r="C16" s="5" t="s">
        <v>43</v>
      </c>
      <c r="D16" s="6" t="s">
        <v>113</v>
      </c>
      <c r="E16" s="15">
        <v>55.41</v>
      </c>
      <c r="H16" t="str">
        <f t="shared" si="0"/>
        <v>三重県</v>
      </c>
      <c r="I16" t="str">
        <f t="shared" si="1"/>
        <v>846円</v>
      </c>
      <c r="J16">
        <f t="shared" si="2"/>
        <v>4</v>
      </c>
      <c r="K16" t="str">
        <f t="shared" si="3"/>
        <v>846</v>
      </c>
      <c r="L16">
        <f t="shared" si="4"/>
        <v>846</v>
      </c>
    </row>
    <row r="17" spans="2:12" ht="19.5" thickBot="1">
      <c r="B17" s="2">
        <v>11</v>
      </c>
      <c r="C17" s="5" t="s">
        <v>71</v>
      </c>
      <c r="D17" s="6" t="s">
        <v>114</v>
      </c>
      <c r="E17" s="15">
        <v>55.06</v>
      </c>
      <c r="H17" t="str">
        <f t="shared" si="0"/>
        <v>広島県</v>
      </c>
      <c r="I17" t="str">
        <f t="shared" si="1"/>
        <v>844円</v>
      </c>
      <c r="J17">
        <f t="shared" si="2"/>
        <v>4</v>
      </c>
      <c r="K17" t="str">
        <f t="shared" si="3"/>
        <v>844</v>
      </c>
      <c r="L17">
        <f t="shared" si="4"/>
        <v>844</v>
      </c>
    </row>
    <row r="18" spans="2:12" ht="19.5" thickBot="1">
      <c r="B18" s="2">
        <v>12</v>
      </c>
      <c r="C18" s="5" t="s">
        <v>51</v>
      </c>
      <c r="D18" s="6" t="s">
        <v>115</v>
      </c>
      <c r="E18" s="16">
        <v>54.18</v>
      </c>
      <c r="H18" t="str">
        <f t="shared" si="0"/>
        <v>滋賀県</v>
      </c>
      <c r="I18" t="str">
        <f t="shared" si="1"/>
        <v>839円</v>
      </c>
      <c r="J18">
        <f t="shared" si="2"/>
        <v>4</v>
      </c>
      <c r="K18" t="str">
        <f t="shared" si="3"/>
        <v>839</v>
      </c>
      <c r="L18">
        <f t="shared" si="4"/>
        <v>839</v>
      </c>
    </row>
    <row r="19" spans="2:12" ht="19.5" thickBot="1">
      <c r="B19" s="2">
        <v>13</v>
      </c>
      <c r="C19" s="5" t="s">
        <v>49</v>
      </c>
      <c r="D19" s="6" t="s">
        <v>116</v>
      </c>
      <c r="E19" s="37">
        <v>53.48</v>
      </c>
      <c r="H19" t="str">
        <f t="shared" si="0"/>
        <v>北海道</v>
      </c>
      <c r="I19" t="str">
        <f t="shared" si="1"/>
        <v>835円</v>
      </c>
      <c r="J19">
        <f t="shared" si="2"/>
        <v>4</v>
      </c>
      <c r="K19" t="str">
        <f t="shared" si="3"/>
        <v>835</v>
      </c>
      <c r="L19">
        <f t="shared" si="4"/>
        <v>835</v>
      </c>
    </row>
    <row r="20" spans="2:12" ht="19.5" thickBot="1">
      <c r="B20" s="2">
        <v>14</v>
      </c>
      <c r="C20" s="5" t="s">
        <v>23</v>
      </c>
      <c r="D20" s="6" t="s">
        <v>117</v>
      </c>
      <c r="E20" s="18">
        <v>51.9</v>
      </c>
      <c r="H20" t="str">
        <f t="shared" si="0"/>
        <v>栃木県</v>
      </c>
      <c r="I20" t="str">
        <f t="shared" si="1"/>
        <v>826円</v>
      </c>
      <c r="J20">
        <f t="shared" si="2"/>
        <v>4</v>
      </c>
      <c r="K20" t="str">
        <f t="shared" si="3"/>
        <v>826</v>
      </c>
      <c r="L20">
        <f t="shared" si="4"/>
        <v>826</v>
      </c>
    </row>
    <row r="21" spans="2:12" ht="19.5" thickBot="1">
      <c r="B21" s="2">
        <v>15</v>
      </c>
      <c r="C21" s="5" t="s">
        <v>41</v>
      </c>
      <c r="D21" s="6" t="s">
        <v>118</v>
      </c>
      <c r="E21" s="18">
        <v>51.72</v>
      </c>
      <c r="H21" t="str">
        <f t="shared" si="0"/>
        <v>岐阜県</v>
      </c>
      <c r="I21" t="str">
        <f t="shared" si="1"/>
        <v>825円</v>
      </c>
      <c r="J21">
        <f t="shared" si="2"/>
        <v>4</v>
      </c>
      <c r="K21" t="str">
        <f t="shared" si="3"/>
        <v>825</v>
      </c>
      <c r="L21">
        <f t="shared" si="4"/>
        <v>825</v>
      </c>
    </row>
    <row r="22" spans="2:12" ht="19.5" thickBot="1">
      <c r="B22" s="2">
        <v>16</v>
      </c>
      <c r="C22" s="5" t="s">
        <v>25</v>
      </c>
      <c r="D22" s="6" t="s">
        <v>119</v>
      </c>
      <c r="E22" s="18">
        <v>51.19</v>
      </c>
      <c r="H22" t="str">
        <f t="shared" si="0"/>
        <v>茨城県</v>
      </c>
      <c r="I22" t="str">
        <f t="shared" si="1"/>
        <v>822円</v>
      </c>
      <c r="J22">
        <f t="shared" si="2"/>
        <v>4</v>
      </c>
      <c r="K22" t="str">
        <f t="shared" si="3"/>
        <v>822</v>
      </c>
      <c r="L22">
        <f t="shared" si="4"/>
        <v>822</v>
      </c>
    </row>
    <row r="23" spans="2:12" ht="19.5" thickBot="1">
      <c r="B23" s="2">
        <v>17</v>
      </c>
      <c r="C23" s="5" t="s">
        <v>55</v>
      </c>
      <c r="D23" s="6" t="s">
        <v>120</v>
      </c>
      <c r="E23" s="18">
        <v>51.02</v>
      </c>
      <c r="H23" t="str">
        <f t="shared" si="0"/>
        <v>富山県</v>
      </c>
      <c r="I23" t="str">
        <f t="shared" si="1"/>
        <v>821円</v>
      </c>
      <c r="J23">
        <f t="shared" si="2"/>
        <v>4</v>
      </c>
      <c r="K23" t="str">
        <f t="shared" si="3"/>
        <v>821</v>
      </c>
      <c r="L23">
        <f t="shared" si="4"/>
        <v>821</v>
      </c>
    </row>
    <row r="24" spans="2:12" ht="19.5" thickBot="1">
      <c r="B24" s="2">
        <v>17</v>
      </c>
      <c r="C24" s="5" t="s">
        <v>35</v>
      </c>
      <c r="D24" s="6" t="s">
        <v>120</v>
      </c>
      <c r="E24" s="18">
        <v>51.02</v>
      </c>
      <c r="H24" t="str">
        <f t="shared" si="0"/>
        <v>長野県</v>
      </c>
      <c r="I24" t="str">
        <f t="shared" si="1"/>
        <v>821円</v>
      </c>
      <c r="J24">
        <f t="shared" si="2"/>
        <v>4</v>
      </c>
      <c r="K24" t="str">
        <f t="shared" si="3"/>
        <v>821</v>
      </c>
      <c r="L24">
        <f t="shared" si="4"/>
        <v>821</v>
      </c>
    </row>
    <row r="25" spans="2:12" ht="19.5" thickBot="1">
      <c r="B25" s="2">
        <v>19</v>
      </c>
      <c r="C25" s="5" t="s">
        <v>75</v>
      </c>
      <c r="D25" s="6" t="s">
        <v>121</v>
      </c>
      <c r="E25" s="20">
        <v>49.79</v>
      </c>
      <c r="H25" t="str">
        <f t="shared" si="0"/>
        <v>福岡県</v>
      </c>
      <c r="I25" t="str">
        <f t="shared" si="1"/>
        <v>814円</v>
      </c>
      <c r="J25">
        <f t="shared" si="2"/>
        <v>4</v>
      </c>
      <c r="K25" t="str">
        <f t="shared" si="3"/>
        <v>814</v>
      </c>
      <c r="L25">
        <f t="shared" si="4"/>
        <v>814</v>
      </c>
    </row>
    <row r="26" spans="2:12" ht="19.5" thickBot="1">
      <c r="B26" s="2">
        <v>20</v>
      </c>
      <c r="C26" s="5" t="s">
        <v>31</v>
      </c>
      <c r="D26" s="6" t="s">
        <v>122</v>
      </c>
      <c r="E26" s="20">
        <v>49.26</v>
      </c>
      <c r="H26" t="str">
        <f t="shared" si="0"/>
        <v>奈良県</v>
      </c>
      <c r="I26" t="str">
        <f t="shared" si="1"/>
        <v>811円</v>
      </c>
      <c r="J26">
        <f t="shared" si="2"/>
        <v>4</v>
      </c>
      <c r="K26" t="str">
        <f t="shared" si="3"/>
        <v>811</v>
      </c>
      <c r="L26">
        <f t="shared" si="4"/>
        <v>811</v>
      </c>
    </row>
    <row r="27" spans="2:12" ht="19.5" thickBot="1">
      <c r="B27" s="2">
        <v>21</v>
      </c>
      <c r="C27" s="5" t="s">
        <v>19</v>
      </c>
      <c r="D27" s="6" t="s">
        <v>123</v>
      </c>
      <c r="E27" s="20">
        <v>49.08</v>
      </c>
      <c r="H27" t="str">
        <f t="shared" si="0"/>
        <v>山梨県</v>
      </c>
      <c r="I27" t="str">
        <f t="shared" si="1"/>
        <v>810円</v>
      </c>
      <c r="J27">
        <f t="shared" si="2"/>
        <v>4</v>
      </c>
      <c r="K27" t="str">
        <f t="shared" si="3"/>
        <v>810</v>
      </c>
      <c r="L27">
        <f t="shared" si="4"/>
        <v>810</v>
      </c>
    </row>
    <row r="28" spans="2:12" ht="19.5" thickBot="1">
      <c r="B28" s="2">
        <v>22</v>
      </c>
      <c r="C28" s="5" t="s">
        <v>21</v>
      </c>
      <c r="D28" s="6" t="s">
        <v>124</v>
      </c>
      <c r="E28" s="21">
        <v>48.91</v>
      </c>
      <c r="H28" t="str">
        <f t="shared" si="0"/>
        <v>群馬県</v>
      </c>
      <c r="I28" t="str">
        <f t="shared" si="1"/>
        <v>809円</v>
      </c>
      <c r="J28">
        <f t="shared" si="2"/>
        <v>4</v>
      </c>
      <c r="K28" t="str">
        <f t="shared" si="3"/>
        <v>809</v>
      </c>
      <c r="L28">
        <f t="shared" si="4"/>
        <v>809</v>
      </c>
    </row>
    <row r="29" spans="2:12" ht="19.5" thickBot="1">
      <c r="B29" s="2">
        <v>23</v>
      </c>
      <c r="C29" s="5" t="s">
        <v>73</v>
      </c>
      <c r="D29" s="6" t="s">
        <v>125</v>
      </c>
      <c r="E29" s="21">
        <v>48.56</v>
      </c>
      <c r="H29" t="str">
        <f t="shared" si="0"/>
        <v>岡山県</v>
      </c>
      <c r="I29" t="str">
        <f t="shared" si="1"/>
        <v>807円</v>
      </c>
      <c r="J29">
        <f t="shared" si="2"/>
        <v>4</v>
      </c>
      <c r="K29" t="str">
        <f t="shared" si="3"/>
        <v>807</v>
      </c>
      <c r="L29">
        <f t="shared" si="4"/>
        <v>807</v>
      </c>
    </row>
    <row r="30" spans="2:12" ht="19.5" thickBot="1">
      <c r="B30" s="2">
        <v>24</v>
      </c>
      <c r="C30" s="5" t="s">
        <v>63</v>
      </c>
      <c r="D30" s="6" t="s">
        <v>126</v>
      </c>
      <c r="E30" s="21">
        <v>48.38</v>
      </c>
      <c r="H30" t="str">
        <f t="shared" si="0"/>
        <v>石川県</v>
      </c>
      <c r="I30" t="str">
        <f t="shared" si="1"/>
        <v>806円</v>
      </c>
      <c r="J30">
        <f t="shared" si="2"/>
        <v>4</v>
      </c>
      <c r="K30" t="str">
        <f t="shared" si="3"/>
        <v>806</v>
      </c>
      <c r="L30">
        <f t="shared" si="4"/>
        <v>806</v>
      </c>
    </row>
    <row r="31" spans="2:12" ht="19.5" thickBot="1">
      <c r="B31" s="2">
        <v>25</v>
      </c>
      <c r="C31" s="5" t="s">
        <v>45</v>
      </c>
      <c r="D31" s="6" t="s">
        <v>127</v>
      </c>
      <c r="E31" s="22">
        <v>47.85</v>
      </c>
      <c r="H31" t="str">
        <f t="shared" si="0"/>
        <v>福井県</v>
      </c>
      <c r="I31" t="str">
        <f t="shared" si="1"/>
        <v>803円</v>
      </c>
      <c r="J31">
        <f t="shared" si="2"/>
        <v>4</v>
      </c>
      <c r="K31" t="str">
        <f t="shared" si="3"/>
        <v>803</v>
      </c>
      <c r="L31">
        <f t="shared" si="4"/>
        <v>803</v>
      </c>
    </row>
    <row r="32" spans="2:12" ht="19.5" thickBot="1">
      <c r="B32" s="2">
        <v>25</v>
      </c>
      <c r="C32" s="5" t="s">
        <v>61</v>
      </c>
      <c r="D32" s="6" t="s">
        <v>127</v>
      </c>
      <c r="E32" s="22">
        <v>47.85</v>
      </c>
      <c r="H32" t="str">
        <f t="shared" si="0"/>
        <v>和歌山県</v>
      </c>
      <c r="I32" t="str">
        <f t="shared" si="1"/>
        <v>803円</v>
      </c>
      <c r="J32">
        <f t="shared" si="2"/>
        <v>4</v>
      </c>
      <c r="K32" t="str">
        <f t="shared" si="3"/>
        <v>803</v>
      </c>
      <c r="L32">
        <f t="shared" si="4"/>
        <v>803</v>
      </c>
    </row>
    <row r="33" spans="2:12" ht="19.5" thickBot="1">
      <c r="B33" s="2">
        <v>25</v>
      </c>
      <c r="C33" s="5" t="s">
        <v>37</v>
      </c>
      <c r="D33" s="6" t="s">
        <v>127</v>
      </c>
      <c r="E33" s="22">
        <v>47.85</v>
      </c>
      <c r="H33" t="str">
        <f t="shared" si="0"/>
        <v>新潟県</v>
      </c>
      <c r="I33" t="str">
        <f t="shared" si="1"/>
        <v>803円</v>
      </c>
      <c r="J33">
        <f t="shared" si="2"/>
        <v>4</v>
      </c>
      <c r="K33" t="str">
        <f t="shared" si="3"/>
        <v>803</v>
      </c>
      <c r="L33">
        <f t="shared" si="4"/>
        <v>803</v>
      </c>
    </row>
    <row r="34" spans="2:12" ht="19.5" thickBot="1">
      <c r="B34" s="2">
        <v>28</v>
      </c>
      <c r="C34" s="5" t="s">
        <v>85</v>
      </c>
      <c r="D34" s="6" t="s">
        <v>128</v>
      </c>
      <c r="E34" s="22">
        <v>47.68</v>
      </c>
      <c r="H34" t="str">
        <f t="shared" si="0"/>
        <v>山口県</v>
      </c>
      <c r="I34" t="str">
        <f t="shared" si="1"/>
        <v>802円</v>
      </c>
      <c r="J34">
        <f t="shared" si="2"/>
        <v>4</v>
      </c>
      <c r="K34" t="str">
        <f t="shared" si="3"/>
        <v>802</v>
      </c>
      <c r="L34">
        <f t="shared" si="4"/>
        <v>802</v>
      </c>
    </row>
    <row r="35" spans="2:12" ht="19.5" thickBot="1">
      <c r="B35" s="2">
        <v>29</v>
      </c>
      <c r="C35" s="5" t="s">
        <v>39</v>
      </c>
      <c r="D35" s="6" t="s">
        <v>129</v>
      </c>
      <c r="E35" s="23">
        <v>46.97</v>
      </c>
      <c r="H35" t="str">
        <f t="shared" si="0"/>
        <v>宮城県</v>
      </c>
      <c r="I35" t="str">
        <f t="shared" si="1"/>
        <v>798円</v>
      </c>
      <c r="J35">
        <f t="shared" si="2"/>
        <v>4</v>
      </c>
      <c r="K35" t="str">
        <f t="shared" si="3"/>
        <v>798</v>
      </c>
      <c r="L35">
        <f t="shared" si="4"/>
        <v>798</v>
      </c>
    </row>
    <row r="36" spans="2:12" ht="19.5" thickBot="1">
      <c r="B36" s="2">
        <v>30</v>
      </c>
      <c r="C36" s="5" t="s">
        <v>81</v>
      </c>
      <c r="D36" s="6" t="s">
        <v>130</v>
      </c>
      <c r="E36" s="24">
        <v>45.92</v>
      </c>
      <c r="H36" t="str">
        <f t="shared" si="0"/>
        <v>香川県</v>
      </c>
      <c r="I36" t="str">
        <f t="shared" si="1"/>
        <v>792円</v>
      </c>
      <c r="J36">
        <f t="shared" si="2"/>
        <v>4</v>
      </c>
      <c r="K36" t="str">
        <f t="shared" si="3"/>
        <v>792</v>
      </c>
      <c r="L36">
        <f t="shared" si="4"/>
        <v>792</v>
      </c>
    </row>
    <row r="37" spans="2:12" ht="19.5" thickBot="1">
      <c r="B37" s="2">
        <v>31</v>
      </c>
      <c r="C37" s="5" t="s">
        <v>47</v>
      </c>
      <c r="D37" s="6" t="s">
        <v>131</v>
      </c>
      <c r="E37" s="27">
        <v>42.41</v>
      </c>
      <c r="H37" t="str">
        <f t="shared" si="0"/>
        <v>福島県</v>
      </c>
      <c r="I37" t="str">
        <f t="shared" si="1"/>
        <v>772円</v>
      </c>
      <c r="J37">
        <f t="shared" si="2"/>
        <v>4</v>
      </c>
      <c r="K37" t="str">
        <f t="shared" si="3"/>
        <v>772</v>
      </c>
      <c r="L37">
        <f t="shared" si="4"/>
        <v>772</v>
      </c>
    </row>
    <row r="38" spans="2:12" ht="19.5" thickBot="1">
      <c r="B38" s="2">
        <v>32</v>
      </c>
      <c r="C38" s="5" t="s">
        <v>69</v>
      </c>
      <c r="D38" s="6" t="s">
        <v>54</v>
      </c>
      <c r="E38" s="28">
        <v>41.35</v>
      </c>
      <c r="H38" t="str">
        <f t="shared" si="0"/>
        <v>徳島県</v>
      </c>
      <c r="I38" t="str">
        <f t="shared" si="1"/>
        <v>766円</v>
      </c>
      <c r="J38">
        <f t="shared" si="2"/>
        <v>4</v>
      </c>
      <c r="K38" t="str">
        <f t="shared" si="3"/>
        <v>766</v>
      </c>
      <c r="L38">
        <f t="shared" si="4"/>
        <v>766</v>
      </c>
    </row>
    <row r="39" spans="2:12" ht="19.5" thickBot="1">
      <c r="B39" s="2">
        <v>33</v>
      </c>
      <c r="C39" s="5" t="s">
        <v>91</v>
      </c>
      <c r="D39" s="6" t="s">
        <v>132</v>
      </c>
      <c r="E39" s="28">
        <v>41</v>
      </c>
      <c r="H39" t="str">
        <f t="shared" si="0"/>
        <v>愛媛県</v>
      </c>
      <c r="I39" t="str">
        <f t="shared" si="1"/>
        <v>764円</v>
      </c>
      <c r="J39">
        <f t="shared" si="2"/>
        <v>4</v>
      </c>
      <c r="K39" t="str">
        <f t="shared" si="3"/>
        <v>764</v>
      </c>
      <c r="L39">
        <f t="shared" si="4"/>
        <v>764</v>
      </c>
    </row>
    <row r="40" spans="2:12" ht="19.5" thickBot="1">
      <c r="B40" s="2">
        <v>33</v>
      </c>
      <c r="C40" s="5" t="s">
        <v>77</v>
      </c>
      <c r="D40" s="6" t="s">
        <v>132</v>
      </c>
      <c r="E40" s="28">
        <v>41</v>
      </c>
      <c r="H40" t="str">
        <f t="shared" si="0"/>
        <v>島根県</v>
      </c>
      <c r="I40" t="str">
        <f t="shared" si="1"/>
        <v>764円</v>
      </c>
      <c r="J40">
        <f t="shared" si="2"/>
        <v>4</v>
      </c>
      <c r="K40" t="str">
        <f t="shared" si="3"/>
        <v>764</v>
      </c>
      <c r="L40">
        <f t="shared" si="4"/>
        <v>764</v>
      </c>
    </row>
    <row r="41" spans="2:12" ht="19.5" thickBot="1">
      <c r="B41" s="2">
        <v>35</v>
      </c>
      <c r="C41" s="5" t="s">
        <v>57</v>
      </c>
      <c r="D41" s="6" t="s">
        <v>133</v>
      </c>
      <c r="E41" s="29">
        <v>40.82</v>
      </c>
      <c r="H41" t="str">
        <f t="shared" si="0"/>
        <v>山形県</v>
      </c>
      <c r="I41" t="str">
        <f t="shared" si="1"/>
        <v>763円</v>
      </c>
      <c r="J41">
        <f t="shared" si="2"/>
        <v>4</v>
      </c>
      <c r="K41" t="str">
        <f t="shared" si="3"/>
        <v>763</v>
      </c>
      <c r="L41">
        <f t="shared" si="4"/>
        <v>763</v>
      </c>
    </row>
    <row r="42" spans="2:12" ht="19.5" thickBot="1">
      <c r="B42" s="2">
        <v>36</v>
      </c>
      <c r="C42" s="5" t="s">
        <v>93</v>
      </c>
      <c r="D42" s="6" t="s">
        <v>56</v>
      </c>
      <c r="E42" s="29">
        <v>40.65</v>
      </c>
      <c r="H42" t="str">
        <f t="shared" si="0"/>
        <v>大分県</v>
      </c>
      <c r="I42" t="str">
        <f t="shared" si="1"/>
        <v>762円</v>
      </c>
      <c r="J42">
        <f t="shared" si="2"/>
        <v>4</v>
      </c>
      <c r="K42" t="str">
        <f t="shared" si="3"/>
        <v>762</v>
      </c>
      <c r="L42">
        <f t="shared" si="4"/>
        <v>762</v>
      </c>
    </row>
    <row r="43" spans="2:12" ht="19.5" thickBot="1">
      <c r="B43" s="2">
        <v>36</v>
      </c>
      <c r="C43" s="5" t="s">
        <v>89</v>
      </c>
      <c r="D43" s="6" t="s">
        <v>56</v>
      </c>
      <c r="E43" s="29">
        <v>40.65</v>
      </c>
      <c r="H43" t="str">
        <f t="shared" si="0"/>
        <v>長崎県</v>
      </c>
      <c r="I43" t="str">
        <f t="shared" si="1"/>
        <v>762円</v>
      </c>
      <c r="J43">
        <f t="shared" si="2"/>
        <v>4</v>
      </c>
      <c r="K43" t="str">
        <f t="shared" si="3"/>
        <v>762</v>
      </c>
      <c r="L43">
        <f t="shared" si="4"/>
        <v>762</v>
      </c>
    </row>
    <row r="44" spans="2:12" ht="19.5" thickBot="1">
      <c r="B44" s="2">
        <v>36</v>
      </c>
      <c r="C44" s="5" t="s">
        <v>99</v>
      </c>
      <c r="D44" s="6" t="s">
        <v>56</v>
      </c>
      <c r="E44" s="29">
        <v>40.65</v>
      </c>
      <c r="H44" t="str">
        <f t="shared" si="0"/>
        <v>沖縄県</v>
      </c>
      <c r="I44" t="str">
        <f t="shared" si="1"/>
        <v>762円</v>
      </c>
      <c r="J44">
        <f t="shared" si="2"/>
        <v>4</v>
      </c>
      <c r="K44" t="str">
        <f t="shared" si="3"/>
        <v>762</v>
      </c>
      <c r="L44">
        <f t="shared" si="4"/>
        <v>762</v>
      </c>
    </row>
    <row r="45" spans="2:12" ht="19.5" thickBot="1">
      <c r="B45" s="2">
        <v>36</v>
      </c>
      <c r="C45" s="5" t="s">
        <v>87</v>
      </c>
      <c r="D45" s="6" t="s">
        <v>56</v>
      </c>
      <c r="E45" s="29">
        <v>40.65</v>
      </c>
      <c r="H45" t="str">
        <f t="shared" si="0"/>
        <v>熊本県</v>
      </c>
      <c r="I45" t="str">
        <f t="shared" si="1"/>
        <v>762円</v>
      </c>
      <c r="J45">
        <f t="shared" si="2"/>
        <v>4</v>
      </c>
      <c r="K45" t="str">
        <f t="shared" si="3"/>
        <v>762</v>
      </c>
      <c r="L45">
        <f t="shared" si="4"/>
        <v>762</v>
      </c>
    </row>
    <row r="46" spans="2:12" ht="19.5" thickBot="1">
      <c r="B46" s="2">
        <v>36</v>
      </c>
      <c r="C46" s="5" t="s">
        <v>95</v>
      </c>
      <c r="D46" s="6" t="s">
        <v>56</v>
      </c>
      <c r="E46" s="29">
        <v>40.65</v>
      </c>
      <c r="H46" t="str">
        <f t="shared" si="0"/>
        <v>宮崎県</v>
      </c>
      <c r="I46" t="str">
        <f t="shared" si="1"/>
        <v>762円</v>
      </c>
      <c r="J46">
        <f t="shared" si="2"/>
        <v>4</v>
      </c>
      <c r="K46" t="str">
        <f t="shared" si="3"/>
        <v>762</v>
      </c>
      <c r="L46">
        <f t="shared" si="4"/>
        <v>762</v>
      </c>
    </row>
    <row r="47" spans="2:12" ht="19.5" thickBot="1">
      <c r="B47" s="2">
        <v>36</v>
      </c>
      <c r="C47" s="5" t="s">
        <v>79</v>
      </c>
      <c r="D47" s="6" t="s">
        <v>56</v>
      </c>
      <c r="E47" s="29">
        <v>40.65</v>
      </c>
      <c r="H47" t="str">
        <f t="shared" si="0"/>
        <v>鳥取県</v>
      </c>
      <c r="I47" t="str">
        <f t="shared" si="1"/>
        <v>762円</v>
      </c>
      <c r="J47">
        <f t="shared" si="2"/>
        <v>4</v>
      </c>
      <c r="K47" t="str">
        <f t="shared" si="3"/>
        <v>762</v>
      </c>
      <c r="L47">
        <f t="shared" si="4"/>
        <v>762</v>
      </c>
    </row>
    <row r="48" spans="2:12" ht="19.5" thickBot="1">
      <c r="B48" s="2">
        <v>36</v>
      </c>
      <c r="C48" s="5" t="s">
        <v>15</v>
      </c>
      <c r="D48" s="6" t="s">
        <v>56</v>
      </c>
      <c r="E48" s="29">
        <v>40.65</v>
      </c>
      <c r="H48" t="str">
        <f t="shared" si="0"/>
        <v>佐賀県</v>
      </c>
      <c r="I48" t="str">
        <f t="shared" si="1"/>
        <v>762円</v>
      </c>
      <c r="J48">
        <f t="shared" si="2"/>
        <v>4</v>
      </c>
      <c r="K48" t="str">
        <f t="shared" si="3"/>
        <v>762</v>
      </c>
      <c r="L48">
        <f t="shared" si="4"/>
        <v>762</v>
      </c>
    </row>
    <row r="49" spans="2:12" ht="19.5" thickBot="1">
      <c r="B49" s="2">
        <v>36</v>
      </c>
      <c r="C49" s="5" t="s">
        <v>83</v>
      </c>
      <c r="D49" s="6" t="s">
        <v>56</v>
      </c>
      <c r="E49" s="29">
        <v>40.65</v>
      </c>
      <c r="H49" t="str">
        <f t="shared" si="0"/>
        <v>高知県</v>
      </c>
      <c r="I49" t="str">
        <f t="shared" si="1"/>
        <v>762円</v>
      </c>
      <c r="J49">
        <f t="shared" si="2"/>
        <v>4</v>
      </c>
      <c r="K49" t="str">
        <f t="shared" si="3"/>
        <v>762</v>
      </c>
      <c r="L49">
        <f t="shared" si="4"/>
        <v>762</v>
      </c>
    </row>
    <row r="50" spans="2:12" ht="19.5" thickBot="1">
      <c r="B50" s="2">
        <v>36</v>
      </c>
      <c r="C50" s="5" t="s">
        <v>53</v>
      </c>
      <c r="D50" s="6" t="s">
        <v>56</v>
      </c>
      <c r="E50" s="29">
        <v>40.65</v>
      </c>
      <c r="H50" t="str">
        <f t="shared" si="0"/>
        <v>岩手県</v>
      </c>
      <c r="I50" t="str">
        <f t="shared" si="1"/>
        <v>762円</v>
      </c>
      <c r="J50">
        <f t="shared" si="2"/>
        <v>4</v>
      </c>
      <c r="K50" t="str">
        <f t="shared" si="3"/>
        <v>762</v>
      </c>
      <c r="L50">
        <f t="shared" si="4"/>
        <v>762</v>
      </c>
    </row>
    <row r="51" spans="2:12" ht="19.5" thickBot="1">
      <c r="B51" s="2">
        <v>36</v>
      </c>
      <c r="C51" s="5" t="s">
        <v>65</v>
      </c>
      <c r="D51" s="6" t="s">
        <v>56</v>
      </c>
      <c r="E51" s="29">
        <v>40.65</v>
      </c>
      <c r="H51" t="str">
        <f t="shared" si="0"/>
        <v>秋田県</v>
      </c>
      <c r="I51" t="str">
        <f t="shared" si="1"/>
        <v>762円</v>
      </c>
      <c r="J51">
        <f t="shared" si="2"/>
        <v>4</v>
      </c>
      <c r="K51" t="str">
        <f t="shared" si="3"/>
        <v>762</v>
      </c>
      <c r="L51">
        <f t="shared" si="4"/>
        <v>762</v>
      </c>
    </row>
    <row r="52" spans="2:12" ht="19.5" thickBot="1">
      <c r="B52" s="2">
        <v>36</v>
      </c>
      <c r="C52" s="5" t="s">
        <v>67</v>
      </c>
      <c r="D52" s="6" t="s">
        <v>56</v>
      </c>
      <c r="E52" s="29">
        <v>40.65</v>
      </c>
      <c r="H52" t="str">
        <f t="shared" si="0"/>
        <v>青森県</v>
      </c>
      <c r="I52" t="str">
        <f t="shared" si="1"/>
        <v>762円</v>
      </c>
      <c r="J52">
        <f t="shared" si="2"/>
        <v>4</v>
      </c>
      <c r="K52" t="str">
        <f t="shared" si="3"/>
        <v>762</v>
      </c>
      <c r="L52">
        <f t="shared" si="4"/>
        <v>762</v>
      </c>
    </row>
    <row r="53" spans="2:12" ht="19.5" thickBot="1">
      <c r="B53" s="2">
        <v>47</v>
      </c>
      <c r="C53" s="5" t="s">
        <v>97</v>
      </c>
      <c r="D53" s="6" t="s">
        <v>134</v>
      </c>
      <c r="E53" s="29">
        <v>40.47</v>
      </c>
      <c r="H53" t="str">
        <f t="shared" si="0"/>
        <v>鹿児島県</v>
      </c>
      <c r="I53" t="str">
        <f t="shared" si="1"/>
        <v>761円</v>
      </c>
      <c r="J53">
        <f t="shared" si="2"/>
        <v>4</v>
      </c>
      <c r="K53" t="str">
        <f t="shared" si="3"/>
        <v>761</v>
      </c>
      <c r="L53">
        <f t="shared" si="4"/>
        <v>761</v>
      </c>
    </row>
    <row r="54" spans="2:12" ht="19.5" thickBot="1">
      <c r="B54" s="2"/>
      <c r="C54" s="2" t="s">
        <v>101</v>
      </c>
      <c r="D54" s="6" t="s">
        <v>102</v>
      </c>
      <c r="E54" s="1"/>
    </row>
  </sheetData>
  <phoneticPr fontId="5"/>
  <hyperlinks>
    <hyperlink ref="C7" r:id="rId1" display="https://todo-ran.com/t/tdfk/tokyo" xr:uid="{4B6E109D-E0FC-4990-B497-BA919D20BC24}"/>
    <hyperlink ref="C8" r:id="rId2" display="https://todo-ran.com/t/tdfk/kanagawa" xr:uid="{C7B61A70-D805-4A30-B94D-ADEFF84CD61C}"/>
    <hyperlink ref="C9" r:id="rId3" display="https://todo-ran.com/t/tdfk/osaka" xr:uid="{BB96FE05-EDA9-445F-BB1C-52174F2A1C38}"/>
    <hyperlink ref="C10" r:id="rId4" display="https://todo-ran.com/t/tdfk/aichi" xr:uid="{BD96DD59-6D51-4925-A8CD-CEAE386001AA}"/>
    <hyperlink ref="C11" r:id="rId5" display="https://todo-ran.com/t/tdfk/saitama" xr:uid="{DF1E53DC-3B2A-41E1-BD49-0B49CADE42E1}"/>
    <hyperlink ref="C12" r:id="rId6" display="https://todo-ran.com/t/tdfk/chiba" xr:uid="{21423ED8-708C-40E2-B6B4-4F4953A97415}"/>
    <hyperlink ref="C13" r:id="rId7" display="https://todo-ran.com/t/tdfk/kyoto" xr:uid="{3C9B1097-E3FA-42CB-8A67-B3378810411A}"/>
    <hyperlink ref="C14" r:id="rId8" display="https://todo-ran.com/t/tdfk/hyogo" xr:uid="{5F1B5606-68A9-4BCA-9BA2-794F2570B878}"/>
    <hyperlink ref="C15" r:id="rId9" display="https://todo-ran.com/t/tdfk/sizuoka" xr:uid="{4515385A-325B-48A6-BA06-639843DF6A64}"/>
    <hyperlink ref="C16" r:id="rId10" display="https://todo-ran.com/t/tdfk/mie" xr:uid="{5BA2BF97-4FF1-48E0-9953-33AD330AD032}"/>
    <hyperlink ref="C17" r:id="rId11" display="https://todo-ran.com/t/tdfk/hiroshima" xr:uid="{021B38EC-A8F0-40F7-8B7B-1C59829B88E1}"/>
    <hyperlink ref="C18" r:id="rId12" display="https://todo-ran.com/t/tdfk/shiga" xr:uid="{BDF9B6A9-DBF5-4466-AA54-EFB7E41B96AE}"/>
    <hyperlink ref="C19" r:id="rId13" display="https://todo-ran.com/t/tdfk/hokkaido" xr:uid="{550B02D4-E92B-4060-97D7-BFFBCF61A284}"/>
    <hyperlink ref="C20" r:id="rId14" display="https://todo-ran.com/t/tdfk/tochigi" xr:uid="{37F042F1-F7FD-429E-A7AA-EC0D1AF7D377}"/>
    <hyperlink ref="C21" r:id="rId15" display="https://todo-ran.com/t/tdfk/gifu" xr:uid="{02C2D953-58E1-41C3-88B9-5D0AD4521D3E}"/>
    <hyperlink ref="C22" r:id="rId16" display="https://todo-ran.com/t/tdfk/ibaraki" xr:uid="{64923BAF-FBDC-49F9-AC93-7C911DE21976}"/>
    <hyperlink ref="C23" r:id="rId17" display="https://todo-ran.com/t/tdfk/toyama" xr:uid="{B7DDA22B-C54C-4977-9A06-C7EFBEBEAFEA}"/>
    <hyperlink ref="C24" r:id="rId18" display="https://todo-ran.com/t/tdfk/nagano" xr:uid="{9FF8F70C-D07F-4D77-AAFC-01F30A6D380E}"/>
    <hyperlink ref="C25" r:id="rId19" display="https://todo-ran.com/t/tdfk/fukuoka" xr:uid="{1EC71E65-2E31-4DBD-8CF3-87F1F7F84A28}"/>
    <hyperlink ref="C26" r:id="rId20" display="https://todo-ran.com/t/tdfk/nara" xr:uid="{E9279AE2-0742-4104-92E9-AA06CBB2B78A}"/>
    <hyperlink ref="C27" r:id="rId21" display="https://todo-ran.com/t/tdfk/yamanashi" xr:uid="{2320AE6B-A21C-4AFB-8207-3831A953BDE7}"/>
    <hyperlink ref="C28" r:id="rId22" display="https://todo-ran.com/t/tdfk/gunma" xr:uid="{68CE1EBA-5BC9-4BC0-9AC3-B2DC077C467F}"/>
    <hyperlink ref="C29" r:id="rId23" display="https://todo-ran.com/t/tdfk/okayama" xr:uid="{D9DDBF20-DFF7-4654-B7AF-4974556E2656}"/>
    <hyperlink ref="C30" r:id="rId24" display="https://todo-ran.com/t/tdfk/ishikawa" xr:uid="{42121D1B-B908-43D5-A6BD-04284A3FCADF}"/>
    <hyperlink ref="C31" r:id="rId25" display="https://todo-ran.com/t/tdfk/fukui" xr:uid="{8C0ED2A8-ED4B-43D2-B726-5C22A946ABA5}"/>
    <hyperlink ref="C32" r:id="rId26" display="https://todo-ran.com/t/tdfk/wakayama" xr:uid="{3CFD7DDE-C2CE-406C-A551-622370D004B3}"/>
    <hyperlink ref="C33" r:id="rId27" display="https://todo-ran.com/t/tdfk/niigata" xr:uid="{C6979FB1-BF62-441E-BDE9-E7765024CE0A}"/>
    <hyperlink ref="C34" r:id="rId28" display="https://todo-ran.com/t/tdfk/yamaguchi" xr:uid="{84878B7A-4EAF-4B04-BEF1-5FB628A8AD4C}"/>
    <hyperlink ref="C35" r:id="rId29" display="https://todo-ran.com/t/tdfk/miyagi" xr:uid="{AE66F91F-5819-4E05-B21F-50402111864B}"/>
    <hyperlink ref="C36" r:id="rId30" display="https://todo-ran.com/t/tdfk/kagawa" xr:uid="{899E955D-4B7C-4BC0-8231-D3CE22B70ACC}"/>
    <hyperlink ref="C37" r:id="rId31" display="https://todo-ran.com/t/tdfk/fukushima" xr:uid="{217CDF0A-F4A2-4374-9297-70CBF6B9A388}"/>
    <hyperlink ref="C38" r:id="rId32" display="https://todo-ran.com/t/tdfk/tokushima" xr:uid="{4F4D74F6-D861-4AF8-8D20-F1B327EB9C29}"/>
    <hyperlink ref="C39" r:id="rId33" display="https://todo-ran.com/t/tdfk/ehime" xr:uid="{C7E04A09-F06C-4A26-ADCC-BE5BF1720DFC}"/>
    <hyperlink ref="C40" r:id="rId34" display="https://todo-ran.com/t/tdfk/shimane" xr:uid="{A3D2C8E8-7D9E-457B-89DA-6463F7449CB5}"/>
    <hyperlink ref="C41" r:id="rId35" display="https://todo-ran.com/t/tdfk/yamagata" xr:uid="{767C2280-39B5-447F-9D5E-8B3C84BB296B}"/>
    <hyperlink ref="C42" r:id="rId36" display="https://todo-ran.com/t/tdfk/oita" xr:uid="{E6819B22-50F0-415E-AD42-879A7A3CF34A}"/>
    <hyperlink ref="C43" r:id="rId37" display="https://todo-ran.com/t/tdfk/nagasaki" xr:uid="{B16E9B87-ED5B-4A6F-A114-2E514ECB1F6C}"/>
    <hyperlink ref="C44" r:id="rId38" display="https://todo-ran.com/t/tdfk/okinawa" xr:uid="{36F796B2-C30E-4B6A-B712-D433EEE28FD7}"/>
    <hyperlink ref="C45" r:id="rId39" display="https://todo-ran.com/t/tdfk/kumamoto" xr:uid="{26CF53B9-FE80-43FA-8371-F9358A240ED4}"/>
    <hyperlink ref="C46" r:id="rId40" display="https://todo-ran.com/t/tdfk/miyazaki" xr:uid="{EF74B20D-0C7A-46CF-8257-4385939370D1}"/>
    <hyperlink ref="C47" r:id="rId41" display="https://todo-ran.com/t/tdfk/tottori" xr:uid="{793AB57D-2A1B-49FC-BB2C-EE29546C68CD}"/>
    <hyperlink ref="C48" r:id="rId42" display="https://todo-ran.com/t/tdfk/saga" xr:uid="{DDBD6DA1-99EC-4BD6-9D4B-43326F0F40C8}"/>
    <hyperlink ref="C49" r:id="rId43" display="https://todo-ran.com/t/tdfk/kochi" xr:uid="{426C74C4-933C-4333-8C0E-468FBCC79B25}"/>
    <hyperlink ref="C50" r:id="rId44" display="https://todo-ran.com/t/tdfk/iwate" xr:uid="{4B710AAE-3B16-4D5C-9B5B-D236A1D059DD}"/>
    <hyperlink ref="C51" r:id="rId45" display="https://todo-ran.com/t/tdfk/akita" xr:uid="{AC29ED10-2FDA-4D56-8E23-62444A45E525}"/>
    <hyperlink ref="C52" r:id="rId46" display="https://todo-ran.com/t/tdfk/aomori" xr:uid="{8ECF3406-61FC-462F-9BEC-A209D60D84AC}"/>
    <hyperlink ref="C53" r:id="rId47" display="https://todo-ran.com/t/tdfk/kagoshima" xr:uid="{39EF7308-D241-4AAD-B600-A52ECF102ECF}"/>
  </hyperlinks>
  <pageMargins left="0.7" right="0.7" top="0.75" bottom="0.75" header="0.3" footer="0.3"/>
  <pageSetup paperSize="9" orientation="portrait" horizontalDpi="300" verticalDpi="30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4616-56F7-49B7-B72F-2EF1F751B283}">
  <dimension ref="B1:L54"/>
  <sheetViews>
    <sheetView tabSelected="1" workbookViewId="0">
      <selection activeCell="B1" sqref="B1"/>
    </sheetView>
  </sheetViews>
  <sheetFormatPr defaultRowHeight="18.75"/>
  <sheetData>
    <row r="1" spans="2:12">
      <c r="B1" t="s">
        <v>253</v>
      </c>
    </row>
    <row r="2" spans="2:12" ht="19.5" thickBot="1">
      <c r="B2" s="1" t="s">
        <v>244</v>
      </c>
      <c r="C2" s="1"/>
      <c r="D2" s="1"/>
      <c r="E2" s="1"/>
      <c r="F2" s="1"/>
    </row>
    <row r="3" spans="2:12" ht="29.25" thickBot="1">
      <c r="B3" s="39" t="s">
        <v>0</v>
      </c>
      <c r="C3" s="39" t="s">
        <v>1</v>
      </c>
      <c r="D3" s="40" t="s">
        <v>144</v>
      </c>
      <c r="E3" s="55"/>
      <c r="F3" s="39" t="s">
        <v>3</v>
      </c>
    </row>
    <row r="4" spans="2:12" ht="28.5">
      <c r="B4" s="56"/>
      <c r="C4" s="56"/>
      <c r="D4" s="41" t="s">
        <v>145</v>
      </c>
      <c r="E4" s="39" t="s">
        <v>146</v>
      </c>
      <c r="F4" s="56"/>
      <c r="H4" t="s">
        <v>141</v>
      </c>
      <c r="I4" t="s">
        <v>245</v>
      </c>
    </row>
    <row r="5" spans="2:12" ht="19.5" customHeight="1" thickBot="1">
      <c r="B5" s="42"/>
      <c r="C5" s="42"/>
      <c r="D5" s="57"/>
      <c r="E5" s="42" t="s">
        <v>147</v>
      </c>
      <c r="F5" s="42"/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3" t="s">
        <v>6</v>
      </c>
      <c r="F6" s="4" t="s">
        <v>6</v>
      </c>
      <c r="H6" t="s">
        <v>137</v>
      </c>
      <c r="I6" t="s">
        <v>246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53</v>
      </c>
      <c r="D7" s="6" t="s">
        <v>148</v>
      </c>
      <c r="E7" s="6" t="s">
        <v>149</v>
      </c>
      <c r="F7" s="8">
        <v>70.819999999999993</v>
      </c>
      <c r="H7" t="str">
        <f t="shared" ref="H7:H8" si="0">C7</f>
        <v>岩手県</v>
      </c>
      <c r="I7" t="str">
        <f t="shared" ref="I7:I8" si="1">E7</f>
        <v>5.50人</v>
      </c>
      <c r="J7">
        <f t="shared" ref="J7:J53" si="2">LEN(I7)</f>
        <v>5</v>
      </c>
      <c r="K7" t="str">
        <f t="shared" ref="K7:K8" si="3">LEFT(I7,J7-$I$5)</f>
        <v>5.50</v>
      </c>
      <c r="L7">
        <f t="shared" ref="L7:L53" si="4">K7+0</f>
        <v>5.5</v>
      </c>
    </row>
    <row r="8" spans="2:12" ht="19.5" thickBot="1">
      <c r="B8" s="2">
        <v>2</v>
      </c>
      <c r="C8" s="5" t="s">
        <v>65</v>
      </c>
      <c r="D8" s="6" t="s">
        <v>150</v>
      </c>
      <c r="E8" s="6" t="s">
        <v>151</v>
      </c>
      <c r="F8" s="43">
        <v>69.83</v>
      </c>
      <c r="H8" t="str">
        <f t="shared" si="0"/>
        <v>秋田県</v>
      </c>
      <c r="I8" t="str">
        <f t="shared" si="1"/>
        <v>5.36人</v>
      </c>
      <c r="J8">
        <f t="shared" si="2"/>
        <v>5</v>
      </c>
      <c r="K8" t="str">
        <f t="shared" si="3"/>
        <v>5.36</v>
      </c>
      <c r="L8">
        <f t="shared" si="4"/>
        <v>5.36</v>
      </c>
    </row>
    <row r="9" spans="2:12" ht="19.5" thickBot="1">
      <c r="B9" s="2">
        <v>3</v>
      </c>
      <c r="C9" s="5" t="s">
        <v>67</v>
      </c>
      <c r="D9" s="6" t="s">
        <v>152</v>
      </c>
      <c r="E9" s="6" t="s">
        <v>153</v>
      </c>
      <c r="F9" s="9">
        <v>66.87</v>
      </c>
      <c r="H9" t="str">
        <f t="shared" ref="H9:H53" si="5">C9</f>
        <v>青森県</v>
      </c>
      <c r="I9" t="str">
        <f>E9</f>
        <v>4.95人</v>
      </c>
      <c r="J9">
        <f t="shared" si="2"/>
        <v>5</v>
      </c>
      <c r="K9" t="str">
        <f t="shared" ref="K9:K53" si="6">LEFT(I9,J9-$I$5)</f>
        <v>4.95</v>
      </c>
      <c r="L9">
        <f t="shared" si="4"/>
        <v>4.95</v>
      </c>
    </row>
    <row r="10" spans="2:12" ht="19.5" thickBot="1">
      <c r="B10" s="2">
        <v>4</v>
      </c>
      <c r="C10" s="5" t="s">
        <v>57</v>
      </c>
      <c r="D10" s="6" t="s">
        <v>154</v>
      </c>
      <c r="E10" s="6" t="s">
        <v>155</v>
      </c>
      <c r="F10" s="44">
        <v>65.680000000000007</v>
      </c>
      <c r="H10" t="str">
        <f t="shared" si="5"/>
        <v>山形県</v>
      </c>
      <c r="I10" t="str">
        <f t="shared" ref="I10:I53" si="7">E10</f>
        <v>4.78人</v>
      </c>
      <c r="J10">
        <f t="shared" si="2"/>
        <v>5</v>
      </c>
      <c r="K10" t="str">
        <f t="shared" si="6"/>
        <v>4.78</v>
      </c>
      <c r="L10">
        <f t="shared" si="4"/>
        <v>4.78</v>
      </c>
    </row>
    <row r="11" spans="2:12" ht="19.5" thickBot="1">
      <c r="B11" s="2">
        <v>5</v>
      </c>
      <c r="C11" s="5" t="s">
        <v>79</v>
      </c>
      <c r="D11" s="6" t="s">
        <v>156</v>
      </c>
      <c r="E11" s="6" t="s">
        <v>157</v>
      </c>
      <c r="F11" s="35">
        <v>64.05</v>
      </c>
      <c r="H11" t="str">
        <f t="shared" si="5"/>
        <v>鳥取県</v>
      </c>
      <c r="I11" t="str">
        <f t="shared" si="7"/>
        <v>4.55人</v>
      </c>
      <c r="J11">
        <f t="shared" si="2"/>
        <v>5</v>
      </c>
      <c r="K11" t="str">
        <f t="shared" si="6"/>
        <v>4.55</v>
      </c>
      <c r="L11">
        <f t="shared" si="4"/>
        <v>4.55</v>
      </c>
    </row>
    <row r="12" spans="2:12" ht="19.5" thickBot="1">
      <c r="B12" s="2">
        <v>6</v>
      </c>
      <c r="C12" s="5" t="s">
        <v>95</v>
      </c>
      <c r="D12" s="6" t="s">
        <v>158</v>
      </c>
      <c r="E12" s="6" t="s">
        <v>159</v>
      </c>
      <c r="F12" s="45">
        <v>60.6</v>
      </c>
      <c r="H12" t="str">
        <f t="shared" si="5"/>
        <v>宮崎県</v>
      </c>
      <c r="I12" t="str">
        <f t="shared" si="7"/>
        <v>4.07人</v>
      </c>
      <c r="J12">
        <f t="shared" si="2"/>
        <v>5</v>
      </c>
      <c r="K12" t="str">
        <f t="shared" si="6"/>
        <v>4.07</v>
      </c>
      <c r="L12">
        <f t="shared" si="4"/>
        <v>4.07</v>
      </c>
    </row>
    <row r="13" spans="2:12" ht="19.5" thickBot="1">
      <c r="B13" s="2">
        <v>7</v>
      </c>
      <c r="C13" s="5" t="s">
        <v>47</v>
      </c>
      <c r="D13" s="6" t="s">
        <v>160</v>
      </c>
      <c r="E13" s="6" t="s">
        <v>161</v>
      </c>
      <c r="F13" s="45">
        <v>60.5</v>
      </c>
      <c r="H13" t="str">
        <f t="shared" si="5"/>
        <v>福島県</v>
      </c>
      <c r="I13" t="str">
        <f t="shared" si="7"/>
        <v>4.06人</v>
      </c>
      <c r="J13">
        <f t="shared" si="2"/>
        <v>5</v>
      </c>
      <c r="K13" t="str">
        <f t="shared" si="6"/>
        <v>4.06</v>
      </c>
      <c r="L13">
        <f t="shared" si="4"/>
        <v>4.0599999999999996</v>
      </c>
    </row>
    <row r="14" spans="2:12" ht="19.5" thickBot="1">
      <c r="B14" s="2">
        <v>8</v>
      </c>
      <c r="C14" s="5" t="s">
        <v>87</v>
      </c>
      <c r="D14" s="6" t="s">
        <v>162</v>
      </c>
      <c r="E14" s="6" t="s">
        <v>163</v>
      </c>
      <c r="F14" s="45">
        <v>60.23</v>
      </c>
      <c r="H14" t="str">
        <f t="shared" si="5"/>
        <v>熊本県</v>
      </c>
      <c r="I14" t="str">
        <f t="shared" si="7"/>
        <v>4.02人</v>
      </c>
      <c r="J14">
        <f t="shared" si="2"/>
        <v>5</v>
      </c>
      <c r="K14" t="str">
        <f t="shared" si="6"/>
        <v>4.02</v>
      </c>
      <c r="L14">
        <f t="shared" si="4"/>
        <v>4.0199999999999996</v>
      </c>
    </row>
    <row r="15" spans="2:12" ht="19.5" thickBot="1">
      <c r="B15" s="2">
        <v>9</v>
      </c>
      <c r="C15" s="5" t="s">
        <v>69</v>
      </c>
      <c r="D15" s="6" t="s">
        <v>164</v>
      </c>
      <c r="E15" s="6" t="s">
        <v>165</v>
      </c>
      <c r="F15" s="45">
        <v>60.04</v>
      </c>
      <c r="H15" t="str">
        <f t="shared" si="5"/>
        <v>徳島県</v>
      </c>
      <c r="I15" t="str">
        <f t="shared" si="7"/>
        <v>4.00人</v>
      </c>
      <c r="J15">
        <f t="shared" si="2"/>
        <v>5</v>
      </c>
      <c r="K15" t="str">
        <f t="shared" si="6"/>
        <v>4.00</v>
      </c>
      <c r="L15">
        <f t="shared" si="4"/>
        <v>4</v>
      </c>
    </row>
    <row r="16" spans="2:12" ht="19.5" thickBot="1">
      <c r="B16" s="2">
        <v>10</v>
      </c>
      <c r="C16" s="5" t="s">
        <v>35</v>
      </c>
      <c r="D16" s="6" t="s">
        <v>166</v>
      </c>
      <c r="E16" s="6" t="s">
        <v>167</v>
      </c>
      <c r="F16" s="36">
        <v>59.7</v>
      </c>
      <c r="H16" t="str">
        <f t="shared" si="5"/>
        <v>長野県</v>
      </c>
      <c r="I16" t="str">
        <f t="shared" si="7"/>
        <v>3.95人</v>
      </c>
      <c r="J16">
        <f t="shared" si="2"/>
        <v>5</v>
      </c>
      <c r="K16" t="str">
        <f t="shared" si="6"/>
        <v>3.95</v>
      </c>
      <c r="L16">
        <f t="shared" si="4"/>
        <v>3.95</v>
      </c>
    </row>
    <row r="17" spans="2:12" ht="19.5" thickBot="1">
      <c r="B17" s="2">
        <v>11</v>
      </c>
      <c r="C17" s="5" t="s">
        <v>61</v>
      </c>
      <c r="D17" s="6" t="s">
        <v>168</v>
      </c>
      <c r="E17" s="6" t="s">
        <v>169</v>
      </c>
      <c r="F17" s="36">
        <v>59.59</v>
      </c>
      <c r="H17" t="str">
        <f t="shared" si="5"/>
        <v>和歌山県</v>
      </c>
      <c r="I17" t="str">
        <f t="shared" si="7"/>
        <v>3.93人</v>
      </c>
      <c r="J17">
        <f t="shared" si="2"/>
        <v>5</v>
      </c>
      <c r="K17" t="str">
        <f t="shared" si="6"/>
        <v>3.93</v>
      </c>
      <c r="L17">
        <f t="shared" si="4"/>
        <v>3.93</v>
      </c>
    </row>
    <row r="18" spans="2:12" ht="19.5" thickBot="1">
      <c r="B18" s="2">
        <v>12</v>
      </c>
      <c r="C18" s="5" t="s">
        <v>83</v>
      </c>
      <c r="D18" s="6" t="s">
        <v>170</v>
      </c>
      <c r="E18" s="6" t="s">
        <v>171</v>
      </c>
      <c r="F18" s="46">
        <v>58.12</v>
      </c>
      <c r="H18" t="str">
        <f t="shared" si="5"/>
        <v>高知県</v>
      </c>
      <c r="I18" t="str">
        <f t="shared" si="7"/>
        <v>3.73人</v>
      </c>
      <c r="J18">
        <f t="shared" si="2"/>
        <v>5</v>
      </c>
      <c r="K18" t="str">
        <f t="shared" si="6"/>
        <v>3.73</v>
      </c>
      <c r="L18">
        <f t="shared" si="4"/>
        <v>3.73</v>
      </c>
    </row>
    <row r="19" spans="2:12" ht="19.5" thickBot="1">
      <c r="B19" s="2">
        <v>13</v>
      </c>
      <c r="C19" s="5" t="s">
        <v>77</v>
      </c>
      <c r="D19" s="6" t="s">
        <v>172</v>
      </c>
      <c r="E19" s="6" t="s">
        <v>173</v>
      </c>
      <c r="F19" s="13">
        <v>57</v>
      </c>
      <c r="H19" t="str">
        <f t="shared" si="5"/>
        <v>島根県</v>
      </c>
      <c r="I19" t="str">
        <f t="shared" si="7"/>
        <v>3.57人</v>
      </c>
      <c r="J19">
        <f t="shared" si="2"/>
        <v>5</v>
      </c>
      <c r="K19" t="str">
        <f t="shared" si="6"/>
        <v>3.57</v>
      </c>
      <c r="L19">
        <f t="shared" si="4"/>
        <v>3.57</v>
      </c>
    </row>
    <row r="20" spans="2:12" ht="19.5" thickBot="1">
      <c r="B20" s="2">
        <v>14</v>
      </c>
      <c r="C20" s="5" t="s">
        <v>97</v>
      </c>
      <c r="D20" s="6" t="s">
        <v>174</v>
      </c>
      <c r="E20" s="6" t="s">
        <v>175</v>
      </c>
      <c r="F20" s="14">
        <v>56.55</v>
      </c>
      <c r="H20" t="str">
        <f t="shared" si="5"/>
        <v>鹿児島県</v>
      </c>
      <c r="I20" t="str">
        <f t="shared" si="7"/>
        <v>3.51人</v>
      </c>
      <c r="J20">
        <f t="shared" si="2"/>
        <v>5</v>
      </c>
      <c r="K20" t="str">
        <f t="shared" si="6"/>
        <v>3.51</v>
      </c>
      <c r="L20">
        <f t="shared" si="4"/>
        <v>3.51</v>
      </c>
    </row>
    <row r="21" spans="2:12" ht="19.5" thickBot="1">
      <c r="B21" s="2">
        <v>15</v>
      </c>
      <c r="C21" s="5" t="s">
        <v>37</v>
      </c>
      <c r="D21" s="6" t="s">
        <v>176</v>
      </c>
      <c r="E21" s="6" t="s">
        <v>177</v>
      </c>
      <c r="F21" s="14">
        <v>56.05</v>
      </c>
      <c r="H21" t="str">
        <f t="shared" si="5"/>
        <v>新潟県</v>
      </c>
      <c r="I21" t="str">
        <f t="shared" si="7"/>
        <v>3.44人</v>
      </c>
      <c r="J21">
        <f t="shared" si="2"/>
        <v>5</v>
      </c>
      <c r="K21" t="str">
        <f t="shared" si="6"/>
        <v>3.44</v>
      </c>
      <c r="L21">
        <f t="shared" si="4"/>
        <v>3.44</v>
      </c>
    </row>
    <row r="22" spans="2:12" ht="19.5" thickBot="1">
      <c r="B22" s="2">
        <v>16</v>
      </c>
      <c r="C22" s="5" t="s">
        <v>19</v>
      </c>
      <c r="D22" s="6" t="s">
        <v>178</v>
      </c>
      <c r="E22" s="6" t="s">
        <v>179</v>
      </c>
      <c r="F22" s="15">
        <v>55.19</v>
      </c>
      <c r="H22" t="str">
        <f t="shared" si="5"/>
        <v>山梨県</v>
      </c>
      <c r="I22" t="str">
        <f t="shared" si="7"/>
        <v>3.32人</v>
      </c>
      <c r="J22">
        <f t="shared" si="2"/>
        <v>5</v>
      </c>
      <c r="K22" t="str">
        <f t="shared" si="6"/>
        <v>3.32</v>
      </c>
      <c r="L22">
        <f t="shared" si="4"/>
        <v>3.32</v>
      </c>
    </row>
    <row r="23" spans="2:12" ht="19.5" thickBot="1">
      <c r="B23" s="2">
        <v>17</v>
      </c>
      <c r="C23" s="5" t="s">
        <v>15</v>
      </c>
      <c r="D23" s="6" t="s">
        <v>180</v>
      </c>
      <c r="E23" s="6" t="s">
        <v>181</v>
      </c>
      <c r="F23" s="37">
        <v>53.96</v>
      </c>
      <c r="H23" t="str">
        <f t="shared" si="5"/>
        <v>佐賀県</v>
      </c>
      <c r="I23" t="str">
        <f t="shared" si="7"/>
        <v>3.15人</v>
      </c>
      <c r="J23">
        <f t="shared" si="2"/>
        <v>5</v>
      </c>
      <c r="K23" t="str">
        <f t="shared" si="6"/>
        <v>3.15</v>
      </c>
      <c r="L23">
        <f t="shared" si="4"/>
        <v>3.15</v>
      </c>
    </row>
    <row r="24" spans="2:12" ht="19.5" thickBot="1">
      <c r="B24" s="2">
        <v>18</v>
      </c>
      <c r="C24" s="5" t="s">
        <v>23</v>
      </c>
      <c r="D24" s="6" t="s">
        <v>182</v>
      </c>
      <c r="E24" s="6" t="s">
        <v>183</v>
      </c>
      <c r="F24" s="37">
        <v>53.88</v>
      </c>
      <c r="H24" t="str">
        <f t="shared" si="5"/>
        <v>栃木県</v>
      </c>
      <c r="I24" t="str">
        <f t="shared" si="7"/>
        <v>3.14人</v>
      </c>
      <c r="J24">
        <f t="shared" si="2"/>
        <v>5</v>
      </c>
      <c r="K24" t="str">
        <f t="shared" si="6"/>
        <v>3.14</v>
      </c>
      <c r="L24">
        <f t="shared" si="4"/>
        <v>3.14</v>
      </c>
    </row>
    <row r="25" spans="2:12" ht="19.5" thickBot="1">
      <c r="B25" s="2">
        <v>19</v>
      </c>
      <c r="C25" s="5" t="s">
        <v>81</v>
      </c>
      <c r="D25" s="6" t="s">
        <v>184</v>
      </c>
      <c r="E25" s="6" t="s">
        <v>185</v>
      </c>
      <c r="F25" s="37">
        <v>53.68</v>
      </c>
      <c r="H25" t="str">
        <f t="shared" si="5"/>
        <v>香川県</v>
      </c>
      <c r="I25" t="str">
        <f t="shared" si="7"/>
        <v>3.11人</v>
      </c>
      <c r="J25">
        <f t="shared" si="2"/>
        <v>5</v>
      </c>
      <c r="K25" t="str">
        <f t="shared" si="6"/>
        <v>3.11</v>
      </c>
      <c r="L25">
        <f t="shared" si="4"/>
        <v>3.11</v>
      </c>
    </row>
    <row r="26" spans="2:12" ht="19.5" thickBot="1">
      <c r="B26" s="2">
        <v>20</v>
      </c>
      <c r="C26" s="5" t="s">
        <v>25</v>
      </c>
      <c r="D26" s="6" t="s">
        <v>186</v>
      </c>
      <c r="E26" s="6" t="s">
        <v>187</v>
      </c>
      <c r="F26" s="37">
        <v>53.39</v>
      </c>
      <c r="H26" t="str">
        <f t="shared" si="5"/>
        <v>茨城県</v>
      </c>
      <c r="I26" t="str">
        <f t="shared" si="7"/>
        <v>3.07人</v>
      </c>
      <c r="J26">
        <f t="shared" si="2"/>
        <v>5</v>
      </c>
      <c r="K26" t="str">
        <f t="shared" si="6"/>
        <v>3.07</v>
      </c>
      <c r="L26">
        <f t="shared" si="4"/>
        <v>3.07</v>
      </c>
    </row>
    <row r="27" spans="2:12" ht="19.5" thickBot="1">
      <c r="B27" s="2">
        <v>21</v>
      </c>
      <c r="C27" s="5" t="s">
        <v>93</v>
      </c>
      <c r="D27" s="6" t="s">
        <v>188</v>
      </c>
      <c r="E27" s="6" t="s">
        <v>189</v>
      </c>
      <c r="F27" s="37">
        <v>53.01</v>
      </c>
      <c r="H27" t="str">
        <f t="shared" si="5"/>
        <v>大分県</v>
      </c>
      <c r="I27" t="str">
        <f t="shared" si="7"/>
        <v>3.02人</v>
      </c>
      <c r="J27">
        <f t="shared" si="2"/>
        <v>5</v>
      </c>
      <c r="K27" t="str">
        <f t="shared" si="6"/>
        <v>3.02</v>
      </c>
      <c r="L27">
        <f t="shared" si="4"/>
        <v>3.02</v>
      </c>
    </row>
    <row r="28" spans="2:12" ht="19.5" thickBot="1">
      <c r="B28" s="2">
        <v>22</v>
      </c>
      <c r="C28" s="5" t="s">
        <v>91</v>
      </c>
      <c r="D28" s="6" t="s">
        <v>190</v>
      </c>
      <c r="E28" s="6" t="s">
        <v>191</v>
      </c>
      <c r="F28" s="17">
        <v>52.64</v>
      </c>
      <c r="H28" t="str">
        <f t="shared" si="5"/>
        <v>愛媛県</v>
      </c>
      <c r="I28" t="str">
        <f t="shared" si="7"/>
        <v>2.97人</v>
      </c>
      <c r="J28">
        <f t="shared" si="2"/>
        <v>5</v>
      </c>
      <c r="K28" t="str">
        <f t="shared" si="6"/>
        <v>2.97</v>
      </c>
      <c r="L28">
        <f t="shared" si="4"/>
        <v>2.97</v>
      </c>
    </row>
    <row r="29" spans="2:12" ht="19.5" thickBot="1">
      <c r="B29" s="2">
        <v>23</v>
      </c>
      <c r="C29" s="5" t="s">
        <v>73</v>
      </c>
      <c r="D29" s="6" t="s">
        <v>192</v>
      </c>
      <c r="E29" s="6" t="s">
        <v>193</v>
      </c>
      <c r="F29" s="20">
        <v>49.45</v>
      </c>
      <c r="H29" t="str">
        <f t="shared" si="5"/>
        <v>岡山県</v>
      </c>
      <c r="I29" t="str">
        <f t="shared" si="7"/>
        <v>2.52人</v>
      </c>
      <c r="J29">
        <f t="shared" si="2"/>
        <v>5</v>
      </c>
      <c r="K29" t="str">
        <f t="shared" si="6"/>
        <v>2.52</v>
      </c>
      <c r="L29">
        <f t="shared" si="4"/>
        <v>2.52</v>
      </c>
    </row>
    <row r="30" spans="2:12" ht="19.5" thickBot="1">
      <c r="B30" s="2">
        <v>24</v>
      </c>
      <c r="C30" s="5" t="s">
        <v>89</v>
      </c>
      <c r="D30" s="6" t="s">
        <v>194</v>
      </c>
      <c r="E30" s="6" t="s">
        <v>195</v>
      </c>
      <c r="F30" s="20">
        <v>49.29</v>
      </c>
      <c r="H30" t="str">
        <f t="shared" si="5"/>
        <v>長崎県</v>
      </c>
      <c r="I30" t="str">
        <f t="shared" si="7"/>
        <v>2.50人</v>
      </c>
      <c r="J30">
        <f t="shared" si="2"/>
        <v>5</v>
      </c>
      <c r="K30" t="str">
        <f t="shared" si="6"/>
        <v>2.50</v>
      </c>
      <c r="L30">
        <f t="shared" si="4"/>
        <v>2.5</v>
      </c>
    </row>
    <row r="31" spans="2:12" ht="19.5" thickBot="1">
      <c r="B31" s="2">
        <v>25</v>
      </c>
      <c r="C31" s="5" t="s">
        <v>45</v>
      </c>
      <c r="D31" s="6" t="s">
        <v>196</v>
      </c>
      <c r="E31" s="6" t="s">
        <v>197</v>
      </c>
      <c r="F31" s="21">
        <v>48.23</v>
      </c>
      <c r="H31" t="str">
        <f t="shared" si="5"/>
        <v>福井県</v>
      </c>
      <c r="I31" t="str">
        <f t="shared" si="7"/>
        <v>2.35人</v>
      </c>
      <c r="J31">
        <f t="shared" si="2"/>
        <v>5</v>
      </c>
      <c r="K31" t="str">
        <f t="shared" si="6"/>
        <v>2.35</v>
      </c>
      <c r="L31">
        <f t="shared" si="4"/>
        <v>2.35</v>
      </c>
    </row>
    <row r="32" spans="2:12" ht="19.5" thickBot="1">
      <c r="B32" s="2">
        <v>26</v>
      </c>
      <c r="C32" s="5" t="s">
        <v>39</v>
      </c>
      <c r="D32" s="6" t="s">
        <v>198</v>
      </c>
      <c r="E32" s="6" t="s">
        <v>199</v>
      </c>
      <c r="F32" s="21">
        <v>48.05</v>
      </c>
      <c r="H32" t="str">
        <f t="shared" si="5"/>
        <v>宮城県</v>
      </c>
      <c r="I32" t="str">
        <f t="shared" si="7"/>
        <v>2.33人</v>
      </c>
      <c r="J32">
        <f t="shared" si="2"/>
        <v>5</v>
      </c>
      <c r="K32" t="str">
        <f t="shared" si="6"/>
        <v>2.33</v>
      </c>
      <c r="L32">
        <f t="shared" si="4"/>
        <v>2.33</v>
      </c>
    </row>
    <row r="33" spans="2:12" ht="19.5" thickBot="1">
      <c r="B33" s="2">
        <v>27</v>
      </c>
      <c r="C33" s="5" t="s">
        <v>21</v>
      </c>
      <c r="D33" s="6" t="s">
        <v>200</v>
      </c>
      <c r="E33" s="6" t="s">
        <v>201</v>
      </c>
      <c r="F33" s="22">
        <v>47.36</v>
      </c>
      <c r="H33" t="str">
        <f t="shared" si="5"/>
        <v>群馬県</v>
      </c>
      <c r="I33" t="str">
        <f t="shared" si="7"/>
        <v>2.23人</v>
      </c>
      <c r="J33">
        <f t="shared" si="2"/>
        <v>5</v>
      </c>
      <c r="K33" t="str">
        <f t="shared" si="6"/>
        <v>2.23</v>
      </c>
      <c r="L33">
        <f t="shared" si="4"/>
        <v>2.23</v>
      </c>
    </row>
    <row r="34" spans="2:12" ht="19.5" thickBot="1">
      <c r="B34" s="2">
        <v>28</v>
      </c>
      <c r="C34" s="5" t="s">
        <v>85</v>
      </c>
      <c r="D34" s="6" t="s">
        <v>202</v>
      </c>
      <c r="E34" s="6" t="s">
        <v>203</v>
      </c>
      <c r="F34" s="24">
        <v>45.81</v>
      </c>
      <c r="H34" t="str">
        <f t="shared" si="5"/>
        <v>山口県</v>
      </c>
      <c r="I34" t="str">
        <f t="shared" si="7"/>
        <v>2.01人</v>
      </c>
      <c r="J34">
        <f t="shared" si="2"/>
        <v>5</v>
      </c>
      <c r="K34" t="str">
        <f t="shared" si="6"/>
        <v>2.01</v>
      </c>
      <c r="L34">
        <f t="shared" si="4"/>
        <v>2.0099999999999998</v>
      </c>
    </row>
    <row r="35" spans="2:12" ht="19.5" thickBot="1">
      <c r="B35" s="2">
        <v>29</v>
      </c>
      <c r="C35" s="5" t="s">
        <v>55</v>
      </c>
      <c r="D35" s="6" t="s">
        <v>204</v>
      </c>
      <c r="E35" s="6" t="s">
        <v>205</v>
      </c>
      <c r="F35" s="24">
        <v>45.51</v>
      </c>
      <c r="H35" t="str">
        <f t="shared" si="5"/>
        <v>富山県</v>
      </c>
      <c r="I35" t="str">
        <f t="shared" si="7"/>
        <v>1.97人</v>
      </c>
      <c r="J35">
        <f t="shared" si="2"/>
        <v>5</v>
      </c>
      <c r="K35" t="str">
        <f t="shared" si="6"/>
        <v>1.97</v>
      </c>
      <c r="L35">
        <f t="shared" si="4"/>
        <v>1.97</v>
      </c>
    </row>
    <row r="36" spans="2:12" ht="19.5" thickBot="1">
      <c r="B36" s="2">
        <v>30</v>
      </c>
      <c r="C36" s="5" t="s">
        <v>41</v>
      </c>
      <c r="D36" s="6" t="s">
        <v>206</v>
      </c>
      <c r="E36" s="6" t="s">
        <v>207</v>
      </c>
      <c r="F36" s="24">
        <v>45.03</v>
      </c>
      <c r="H36" t="str">
        <f t="shared" si="5"/>
        <v>岐阜県</v>
      </c>
      <c r="I36" t="str">
        <f t="shared" si="7"/>
        <v>1.91人</v>
      </c>
      <c r="J36">
        <f t="shared" si="2"/>
        <v>5</v>
      </c>
      <c r="K36" t="str">
        <f t="shared" si="6"/>
        <v>1.91</v>
      </c>
      <c r="L36">
        <f t="shared" si="4"/>
        <v>1.91</v>
      </c>
    </row>
    <row r="37" spans="2:12" ht="19.5" thickBot="1">
      <c r="B37" s="2">
        <v>31</v>
      </c>
      <c r="C37" s="5" t="s">
        <v>43</v>
      </c>
      <c r="D37" s="6" t="s">
        <v>208</v>
      </c>
      <c r="E37" s="6" t="s">
        <v>209</v>
      </c>
      <c r="F37" s="25">
        <v>44.79</v>
      </c>
      <c r="H37" t="str">
        <f t="shared" si="5"/>
        <v>三重県</v>
      </c>
      <c r="I37" t="str">
        <f t="shared" si="7"/>
        <v>1.87人</v>
      </c>
      <c r="J37">
        <f t="shared" si="2"/>
        <v>5</v>
      </c>
      <c r="K37" t="str">
        <f t="shared" si="6"/>
        <v>1.87</v>
      </c>
      <c r="L37">
        <f t="shared" si="4"/>
        <v>1.87</v>
      </c>
    </row>
    <row r="38" spans="2:12" ht="19.5" thickBot="1">
      <c r="B38" s="2">
        <v>32</v>
      </c>
      <c r="C38" s="5" t="s">
        <v>49</v>
      </c>
      <c r="D38" s="6" t="s">
        <v>210</v>
      </c>
      <c r="E38" s="6" t="s">
        <v>211</v>
      </c>
      <c r="F38" s="25">
        <v>44.22</v>
      </c>
      <c r="H38" t="str">
        <f t="shared" si="5"/>
        <v>北海道</v>
      </c>
      <c r="I38" t="str">
        <f t="shared" si="7"/>
        <v>1.79人</v>
      </c>
      <c r="J38">
        <f t="shared" si="2"/>
        <v>5</v>
      </c>
      <c r="K38" t="str">
        <f t="shared" si="6"/>
        <v>1.79</v>
      </c>
      <c r="L38">
        <f t="shared" si="4"/>
        <v>1.79</v>
      </c>
    </row>
    <row r="39" spans="2:12" ht="19.5" thickBot="1">
      <c r="B39" s="2">
        <v>33</v>
      </c>
      <c r="C39" s="5" t="s">
        <v>51</v>
      </c>
      <c r="D39" s="6" t="s">
        <v>212</v>
      </c>
      <c r="E39" s="6" t="s">
        <v>213</v>
      </c>
      <c r="F39" s="26">
        <v>43.98</v>
      </c>
      <c r="H39" t="str">
        <f t="shared" si="5"/>
        <v>滋賀県</v>
      </c>
      <c r="I39" t="str">
        <f t="shared" si="7"/>
        <v>1.76人</v>
      </c>
      <c r="J39">
        <f t="shared" si="2"/>
        <v>5</v>
      </c>
      <c r="K39" t="str">
        <f t="shared" si="6"/>
        <v>1.76</v>
      </c>
      <c r="L39">
        <f t="shared" si="4"/>
        <v>1.76</v>
      </c>
    </row>
    <row r="40" spans="2:12" ht="19.5" thickBot="1">
      <c r="B40" s="2">
        <v>34</v>
      </c>
      <c r="C40" s="5" t="s">
        <v>13</v>
      </c>
      <c r="D40" s="6" t="s">
        <v>214</v>
      </c>
      <c r="E40" s="6" t="s">
        <v>215</v>
      </c>
      <c r="F40" s="27">
        <v>42.47</v>
      </c>
      <c r="H40" t="str">
        <f t="shared" si="5"/>
        <v>静岡県</v>
      </c>
      <c r="I40" t="str">
        <f t="shared" si="7"/>
        <v>1.55人</v>
      </c>
      <c r="J40">
        <f t="shared" si="2"/>
        <v>5</v>
      </c>
      <c r="K40" t="str">
        <f t="shared" si="6"/>
        <v>1.55</v>
      </c>
      <c r="L40">
        <f t="shared" si="4"/>
        <v>1.55</v>
      </c>
    </row>
    <row r="41" spans="2:12" ht="19.5" thickBot="1">
      <c r="B41" s="2">
        <v>35</v>
      </c>
      <c r="C41" s="5" t="s">
        <v>63</v>
      </c>
      <c r="D41" s="6" t="s">
        <v>216</v>
      </c>
      <c r="E41" s="6" t="s">
        <v>217</v>
      </c>
      <c r="F41" s="27">
        <v>42.24</v>
      </c>
      <c r="H41" t="str">
        <f t="shared" si="5"/>
        <v>石川県</v>
      </c>
      <c r="I41" t="str">
        <f t="shared" si="7"/>
        <v>1.52人</v>
      </c>
      <c r="J41">
        <f t="shared" si="2"/>
        <v>5</v>
      </c>
      <c r="K41" t="str">
        <f t="shared" si="6"/>
        <v>1.52</v>
      </c>
      <c r="L41">
        <f t="shared" si="4"/>
        <v>1.52</v>
      </c>
    </row>
    <row r="42" spans="2:12" ht="19.5" thickBot="1">
      <c r="B42" s="2">
        <v>36</v>
      </c>
      <c r="C42" s="5" t="s">
        <v>31</v>
      </c>
      <c r="D42" s="6" t="s">
        <v>218</v>
      </c>
      <c r="E42" s="6" t="s">
        <v>219</v>
      </c>
      <c r="F42" s="28">
        <v>41.56</v>
      </c>
      <c r="H42" t="str">
        <f t="shared" si="5"/>
        <v>奈良県</v>
      </c>
      <c r="I42" t="str">
        <f t="shared" si="7"/>
        <v>1.42人</v>
      </c>
      <c r="J42">
        <f t="shared" si="2"/>
        <v>5</v>
      </c>
      <c r="K42" t="str">
        <f t="shared" si="6"/>
        <v>1.42</v>
      </c>
      <c r="L42">
        <f t="shared" si="4"/>
        <v>1.42</v>
      </c>
    </row>
    <row r="43" spans="2:12" ht="19.5" thickBot="1">
      <c r="B43" s="2">
        <v>37</v>
      </c>
      <c r="C43" s="5" t="s">
        <v>99</v>
      </c>
      <c r="D43" s="6" t="s">
        <v>220</v>
      </c>
      <c r="E43" s="6" t="s">
        <v>221</v>
      </c>
      <c r="F43" s="28">
        <v>41.32</v>
      </c>
      <c r="H43" t="str">
        <f t="shared" si="5"/>
        <v>沖縄県</v>
      </c>
      <c r="I43" t="str">
        <f t="shared" si="7"/>
        <v>1.39人</v>
      </c>
      <c r="J43">
        <f t="shared" si="2"/>
        <v>5</v>
      </c>
      <c r="K43" t="str">
        <f t="shared" si="6"/>
        <v>1.39</v>
      </c>
      <c r="L43">
        <f t="shared" si="4"/>
        <v>1.39</v>
      </c>
    </row>
    <row r="44" spans="2:12" ht="19.5" thickBot="1">
      <c r="B44" s="2">
        <v>38</v>
      </c>
      <c r="C44" s="5" t="s">
        <v>71</v>
      </c>
      <c r="D44" s="6" t="s">
        <v>222</v>
      </c>
      <c r="E44" s="6" t="s">
        <v>223</v>
      </c>
      <c r="F44" s="29">
        <v>40.92</v>
      </c>
      <c r="H44" t="str">
        <f t="shared" si="5"/>
        <v>広島県</v>
      </c>
      <c r="I44" t="str">
        <f t="shared" si="7"/>
        <v>1.33人</v>
      </c>
      <c r="J44">
        <f t="shared" si="2"/>
        <v>5</v>
      </c>
      <c r="K44" t="str">
        <f t="shared" si="6"/>
        <v>1.33</v>
      </c>
      <c r="L44">
        <f t="shared" si="4"/>
        <v>1.33</v>
      </c>
    </row>
    <row r="45" spans="2:12" ht="19.5" thickBot="1">
      <c r="B45" s="2">
        <v>39</v>
      </c>
      <c r="C45" s="5" t="s">
        <v>17</v>
      </c>
      <c r="D45" s="6" t="s">
        <v>224</v>
      </c>
      <c r="E45" s="6" t="s">
        <v>225</v>
      </c>
      <c r="F45" s="30">
        <v>39.81</v>
      </c>
      <c r="H45" t="str">
        <f t="shared" si="5"/>
        <v>千葉県</v>
      </c>
      <c r="I45" t="str">
        <f t="shared" si="7"/>
        <v>1.18人</v>
      </c>
      <c r="J45">
        <f t="shared" si="2"/>
        <v>5</v>
      </c>
      <c r="K45" t="str">
        <f t="shared" si="6"/>
        <v>1.18</v>
      </c>
      <c r="L45">
        <f t="shared" si="4"/>
        <v>1.18</v>
      </c>
    </row>
    <row r="46" spans="2:12" ht="19.5" thickBot="1">
      <c r="B46" s="2">
        <v>40</v>
      </c>
      <c r="C46" s="5" t="s">
        <v>75</v>
      </c>
      <c r="D46" s="6" t="s">
        <v>226</v>
      </c>
      <c r="E46" s="6" t="s">
        <v>227</v>
      </c>
      <c r="F46" s="30">
        <v>39.36</v>
      </c>
      <c r="H46" t="str">
        <f t="shared" si="5"/>
        <v>福岡県</v>
      </c>
      <c r="I46" t="str">
        <f t="shared" si="7"/>
        <v>1.12人</v>
      </c>
      <c r="J46">
        <f t="shared" si="2"/>
        <v>5</v>
      </c>
      <c r="K46" t="str">
        <f t="shared" si="6"/>
        <v>1.12</v>
      </c>
      <c r="L46">
        <f t="shared" si="4"/>
        <v>1.1200000000000001</v>
      </c>
    </row>
    <row r="47" spans="2:12" ht="19.5" thickBot="1">
      <c r="B47" s="2">
        <v>41</v>
      </c>
      <c r="C47" s="5" t="s">
        <v>59</v>
      </c>
      <c r="D47" s="6" t="s">
        <v>228</v>
      </c>
      <c r="E47" s="6" t="s">
        <v>229</v>
      </c>
      <c r="F47" s="31">
        <v>38.75</v>
      </c>
      <c r="H47" t="str">
        <f t="shared" si="5"/>
        <v>兵庫県</v>
      </c>
      <c r="I47" t="str">
        <f t="shared" si="7"/>
        <v>1.03人</v>
      </c>
      <c r="J47">
        <f t="shared" si="2"/>
        <v>5</v>
      </c>
      <c r="K47" t="str">
        <f t="shared" si="6"/>
        <v>1.03</v>
      </c>
      <c r="L47">
        <f t="shared" si="4"/>
        <v>1.03</v>
      </c>
    </row>
    <row r="48" spans="2:12" ht="19.5" thickBot="1">
      <c r="B48" s="2">
        <v>42</v>
      </c>
      <c r="C48" s="5" t="s">
        <v>33</v>
      </c>
      <c r="D48" s="6" t="s">
        <v>230</v>
      </c>
      <c r="E48" s="6" t="s">
        <v>231</v>
      </c>
      <c r="F48" s="31">
        <v>38.159999999999997</v>
      </c>
      <c r="H48" t="str">
        <f t="shared" si="5"/>
        <v>京都府</v>
      </c>
      <c r="I48" t="str">
        <f t="shared" si="7"/>
        <v>0.95人</v>
      </c>
      <c r="J48">
        <f t="shared" si="2"/>
        <v>5</v>
      </c>
      <c r="K48" t="str">
        <f t="shared" si="6"/>
        <v>0.95</v>
      </c>
      <c r="L48">
        <f t="shared" si="4"/>
        <v>0.95</v>
      </c>
    </row>
    <row r="49" spans="2:12" ht="19.5" thickBot="1">
      <c r="B49" s="2">
        <v>43</v>
      </c>
      <c r="C49" s="5" t="s">
        <v>29</v>
      </c>
      <c r="D49" s="6" t="s">
        <v>232</v>
      </c>
      <c r="E49" s="6" t="s">
        <v>233</v>
      </c>
      <c r="F49" s="32">
        <v>37.46</v>
      </c>
      <c r="H49" t="str">
        <f t="shared" si="5"/>
        <v>愛知県</v>
      </c>
      <c r="I49" t="str">
        <f t="shared" si="7"/>
        <v>0.85人</v>
      </c>
      <c r="J49">
        <f t="shared" si="2"/>
        <v>5</v>
      </c>
      <c r="K49" t="str">
        <f t="shared" si="6"/>
        <v>0.85</v>
      </c>
      <c r="L49">
        <f t="shared" si="4"/>
        <v>0.85</v>
      </c>
    </row>
    <row r="50" spans="2:12" ht="19.5" thickBot="1">
      <c r="B50" s="2">
        <v>44</v>
      </c>
      <c r="C50" s="5" t="s">
        <v>11</v>
      </c>
      <c r="D50" s="6" t="s">
        <v>234</v>
      </c>
      <c r="E50" s="6" t="s">
        <v>235</v>
      </c>
      <c r="F50" s="32">
        <v>37.14</v>
      </c>
      <c r="H50" t="str">
        <f t="shared" si="5"/>
        <v>埼玉県</v>
      </c>
      <c r="I50" t="str">
        <f t="shared" si="7"/>
        <v>0.81人</v>
      </c>
      <c r="J50">
        <f t="shared" si="2"/>
        <v>5</v>
      </c>
      <c r="K50" t="str">
        <f t="shared" si="6"/>
        <v>0.81</v>
      </c>
      <c r="L50">
        <f t="shared" si="4"/>
        <v>0.81</v>
      </c>
    </row>
    <row r="51" spans="2:12" ht="19.5" thickBot="1">
      <c r="B51" s="2">
        <v>45</v>
      </c>
      <c r="C51" s="5" t="s">
        <v>7</v>
      </c>
      <c r="D51" s="6" t="s">
        <v>236</v>
      </c>
      <c r="E51" s="6" t="s">
        <v>237</v>
      </c>
      <c r="F51" s="47">
        <v>33.25</v>
      </c>
      <c r="H51" t="str">
        <f t="shared" si="5"/>
        <v>神奈川県</v>
      </c>
      <c r="I51" t="str">
        <f t="shared" si="7"/>
        <v>0.27人</v>
      </c>
      <c r="J51">
        <f t="shared" si="2"/>
        <v>5</v>
      </c>
      <c r="K51" t="str">
        <f t="shared" si="6"/>
        <v>0.27</v>
      </c>
      <c r="L51">
        <f t="shared" si="4"/>
        <v>0.27</v>
      </c>
    </row>
    <row r="52" spans="2:12" ht="19.5" thickBot="1">
      <c r="B52" s="2">
        <v>46</v>
      </c>
      <c r="C52" s="5" t="s">
        <v>27</v>
      </c>
      <c r="D52" s="6" t="s">
        <v>238</v>
      </c>
      <c r="E52" s="6" t="s">
        <v>239</v>
      </c>
      <c r="F52" s="48">
        <v>32.549999999999997</v>
      </c>
      <c r="H52" t="str">
        <f t="shared" si="5"/>
        <v>大阪府</v>
      </c>
      <c r="I52" t="str">
        <f t="shared" si="7"/>
        <v>0.17人</v>
      </c>
      <c r="J52">
        <f t="shared" si="2"/>
        <v>5</v>
      </c>
      <c r="K52" t="str">
        <f t="shared" si="6"/>
        <v>0.17</v>
      </c>
      <c r="L52">
        <f t="shared" si="4"/>
        <v>0.17</v>
      </c>
    </row>
    <row r="53" spans="2:12" ht="19.5" thickBot="1">
      <c r="B53" s="2">
        <v>47</v>
      </c>
      <c r="C53" s="5" t="s">
        <v>9</v>
      </c>
      <c r="D53" s="6" t="s">
        <v>240</v>
      </c>
      <c r="E53" s="6" t="s">
        <v>241</v>
      </c>
      <c r="F53" s="49">
        <v>31.93</v>
      </c>
      <c r="H53" t="str">
        <f t="shared" si="5"/>
        <v>東京都</v>
      </c>
      <c r="I53" t="str">
        <f t="shared" si="7"/>
        <v>0.08人</v>
      </c>
      <c r="J53">
        <f t="shared" si="2"/>
        <v>5</v>
      </c>
      <c r="K53" t="str">
        <f t="shared" si="6"/>
        <v>0.08</v>
      </c>
      <c r="L53">
        <f t="shared" si="4"/>
        <v>0.08</v>
      </c>
    </row>
    <row r="54" spans="2:12" ht="29.25" thickBot="1">
      <c r="B54" s="2"/>
      <c r="C54" s="2" t="s">
        <v>101</v>
      </c>
      <c r="D54" s="6" t="s">
        <v>242</v>
      </c>
      <c r="E54" s="6" t="s">
        <v>243</v>
      </c>
      <c r="F54" s="1"/>
    </row>
  </sheetData>
  <phoneticPr fontId="5"/>
  <hyperlinks>
    <hyperlink ref="C7" r:id="rId1" display="https://todo-ran.com/t/tdfk/tokyo" xr:uid="{6E8E1FD0-7F84-4E2B-9F1D-5B67894915F2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045B-D043-417A-8EB2-7C05F29B2A17}">
  <dimension ref="B2:K49"/>
  <sheetViews>
    <sheetView workbookViewId="0">
      <selection activeCell="B3" sqref="B3"/>
    </sheetView>
  </sheetViews>
  <sheetFormatPr defaultRowHeight="18.75"/>
  <sheetData>
    <row r="2" spans="2:11">
      <c r="B2" t="s">
        <v>137</v>
      </c>
      <c r="C2" t="s">
        <v>247</v>
      </c>
      <c r="E2" t="s">
        <v>137</v>
      </c>
      <c r="F2" t="s">
        <v>248</v>
      </c>
      <c r="H2" t="s">
        <v>137</v>
      </c>
      <c r="I2" t="s">
        <v>249</v>
      </c>
    </row>
    <row r="3" spans="2:11">
      <c r="B3" t="s">
        <v>29</v>
      </c>
      <c r="C3">
        <v>1050</v>
      </c>
      <c r="E3" t="s">
        <v>29</v>
      </c>
      <c r="F3">
        <v>898</v>
      </c>
      <c r="H3" t="s">
        <v>29</v>
      </c>
      <c r="I3">
        <v>0.85</v>
      </c>
      <c r="K3" t="str">
        <f>IF(B3=H3,"OK","NG")</f>
        <v>OK</v>
      </c>
    </row>
    <row r="4" spans="2:11">
      <c r="B4" t="s">
        <v>91</v>
      </c>
      <c r="C4">
        <v>476</v>
      </c>
      <c r="E4" t="s">
        <v>91</v>
      </c>
      <c r="F4">
        <v>764</v>
      </c>
      <c r="H4" t="s">
        <v>91</v>
      </c>
      <c r="I4">
        <v>2.97</v>
      </c>
      <c r="K4" t="str">
        <f t="shared" ref="K4:K49" si="0">IF(B4=H4,"OK","NG")</f>
        <v>OK</v>
      </c>
    </row>
    <row r="5" spans="2:11">
      <c r="B5" t="s">
        <v>25</v>
      </c>
      <c r="C5">
        <v>1073</v>
      </c>
      <c r="E5" t="s">
        <v>25</v>
      </c>
      <c r="F5">
        <v>822</v>
      </c>
      <c r="H5" t="s">
        <v>25</v>
      </c>
      <c r="I5">
        <v>3.07</v>
      </c>
      <c r="K5" t="str">
        <f t="shared" si="0"/>
        <v>OK</v>
      </c>
    </row>
    <row r="6" spans="2:11">
      <c r="B6" t="s">
        <v>73</v>
      </c>
      <c r="C6">
        <v>626</v>
      </c>
      <c r="E6" t="s">
        <v>73</v>
      </c>
      <c r="F6">
        <v>807</v>
      </c>
      <c r="H6" t="s">
        <v>73</v>
      </c>
      <c r="I6">
        <v>2.52</v>
      </c>
      <c r="K6" t="str">
        <f t="shared" si="0"/>
        <v>OK</v>
      </c>
    </row>
    <row r="7" spans="2:11">
      <c r="B7" t="s">
        <v>99</v>
      </c>
      <c r="C7">
        <v>369</v>
      </c>
      <c r="E7" t="s">
        <v>99</v>
      </c>
      <c r="F7">
        <v>762</v>
      </c>
      <c r="H7" t="s">
        <v>99</v>
      </c>
      <c r="I7">
        <v>1.39</v>
      </c>
      <c r="K7" t="str">
        <f t="shared" si="0"/>
        <v>OK</v>
      </c>
    </row>
    <row r="8" spans="2:11">
      <c r="B8" t="s">
        <v>53</v>
      </c>
      <c r="C8">
        <v>766</v>
      </c>
      <c r="E8" t="s">
        <v>53</v>
      </c>
      <c r="F8">
        <v>762</v>
      </c>
      <c r="H8" t="s">
        <v>53</v>
      </c>
      <c r="I8">
        <v>5.5</v>
      </c>
      <c r="K8" t="str">
        <f t="shared" si="0"/>
        <v>OK</v>
      </c>
    </row>
    <row r="9" spans="2:11">
      <c r="B9" t="s">
        <v>41</v>
      </c>
      <c r="C9">
        <v>873</v>
      </c>
      <c r="E9" t="s">
        <v>41</v>
      </c>
      <c r="F9">
        <v>825</v>
      </c>
      <c r="H9" t="s">
        <v>41</v>
      </c>
      <c r="I9">
        <v>1.91</v>
      </c>
      <c r="K9" t="str">
        <f t="shared" si="0"/>
        <v>OK</v>
      </c>
    </row>
    <row r="10" spans="2:11">
      <c r="B10" t="s">
        <v>95</v>
      </c>
      <c r="C10">
        <v>417</v>
      </c>
      <c r="E10" t="s">
        <v>95</v>
      </c>
      <c r="F10">
        <v>762</v>
      </c>
      <c r="H10" t="s">
        <v>95</v>
      </c>
      <c r="I10">
        <v>4.07</v>
      </c>
      <c r="K10" t="str">
        <f t="shared" si="0"/>
        <v>OK</v>
      </c>
    </row>
    <row r="11" spans="2:11">
      <c r="B11" t="s">
        <v>39</v>
      </c>
      <c r="C11">
        <v>910</v>
      </c>
      <c r="E11" t="s">
        <v>39</v>
      </c>
      <c r="F11">
        <v>798</v>
      </c>
      <c r="H11" t="s">
        <v>39</v>
      </c>
      <c r="I11">
        <v>2.33</v>
      </c>
      <c r="K11" t="str">
        <f t="shared" si="0"/>
        <v>OK</v>
      </c>
    </row>
    <row r="12" spans="2:11">
      <c r="B12" t="s">
        <v>33</v>
      </c>
      <c r="C12">
        <v>1005</v>
      </c>
      <c r="E12" t="s">
        <v>33</v>
      </c>
      <c r="F12">
        <v>882</v>
      </c>
      <c r="H12" t="s">
        <v>33</v>
      </c>
      <c r="I12">
        <v>0.95</v>
      </c>
      <c r="K12" t="str">
        <f t="shared" si="0"/>
        <v>OK</v>
      </c>
    </row>
    <row r="13" spans="2:11">
      <c r="B13" t="s">
        <v>87</v>
      </c>
      <c r="C13">
        <v>496</v>
      </c>
      <c r="E13" t="s">
        <v>87</v>
      </c>
      <c r="F13">
        <v>762</v>
      </c>
      <c r="H13" t="s">
        <v>87</v>
      </c>
      <c r="I13">
        <v>4.0199999999999996</v>
      </c>
      <c r="K13" t="str">
        <f t="shared" si="0"/>
        <v>OK</v>
      </c>
    </row>
    <row r="14" spans="2:11">
      <c r="B14" t="s">
        <v>21</v>
      </c>
      <c r="C14">
        <v>1139</v>
      </c>
      <c r="E14" t="s">
        <v>21</v>
      </c>
      <c r="F14">
        <v>809</v>
      </c>
      <c r="H14" t="s">
        <v>21</v>
      </c>
      <c r="I14">
        <v>2.23</v>
      </c>
      <c r="K14" t="str">
        <f t="shared" si="0"/>
        <v>OK</v>
      </c>
    </row>
    <row r="15" spans="2:11">
      <c r="B15" t="s">
        <v>71</v>
      </c>
      <c r="C15">
        <v>628</v>
      </c>
      <c r="E15" t="s">
        <v>71</v>
      </c>
      <c r="F15">
        <v>844</v>
      </c>
      <c r="H15" t="s">
        <v>71</v>
      </c>
      <c r="I15">
        <v>1.33</v>
      </c>
      <c r="K15" t="str">
        <f t="shared" si="0"/>
        <v>OK</v>
      </c>
    </row>
    <row r="16" spans="2:11">
      <c r="B16" t="s">
        <v>81</v>
      </c>
      <c r="C16">
        <v>539</v>
      </c>
      <c r="E16" t="s">
        <v>81</v>
      </c>
      <c r="F16">
        <v>792</v>
      </c>
      <c r="H16" t="s">
        <v>81</v>
      </c>
      <c r="I16">
        <v>3.11</v>
      </c>
      <c r="K16" t="str">
        <f t="shared" si="0"/>
        <v>OK</v>
      </c>
    </row>
    <row r="17" spans="2:11">
      <c r="B17" t="s">
        <v>83</v>
      </c>
      <c r="C17">
        <v>533</v>
      </c>
      <c r="E17" t="s">
        <v>83</v>
      </c>
      <c r="F17">
        <v>762</v>
      </c>
      <c r="H17" t="s">
        <v>83</v>
      </c>
      <c r="I17">
        <v>3.73</v>
      </c>
      <c r="K17" t="str">
        <f t="shared" si="0"/>
        <v>OK</v>
      </c>
    </row>
    <row r="18" spans="2:11">
      <c r="B18" t="s">
        <v>15</v>
      </c>
      <c r="C18">
        <v>1327</v>
      </c>
      <c r="E18" t="s">
        <v>15</v>
      </c>
      <c r="F18">
        <v>762</v>
      </c>
      <c r="H18" t="s">
        <v>15</v>
      </c>
      <c r="I18">
        <v>3.15</v>
      </c>
      <c r="K18" t="str">
        <f t="shared" si="0"/>
        <v>OK</v>
      </c>
    </row>
    <row r="19" spans="2:11">
      <c r="B19" t="s">
        <v>11</v>
      </c>
      <c r="C19">
        <v>1462</v>
      </c>
      <c r="E19" t="s">
        <v>11</v>
      </c>
      <c r="F19">
        <v>898</v>
      </c>
      <c r="H19" t="s">
        <v>11</v>
      </c>
      <c r="I19">
        <v>0.81</v>
      </c>
      <c r="K19" t="str">
        <f t="shared" si="0"/>
        <v>OK</v>
      </c>
    </row>
    <row r="20" spans="2:11">
      <c r="B20" t="s">
        <v>43</v>
      </c>
      <c r="C20">
        <v>872</v>
      </c>
      <c r="E20" t="s">
        <v>43</v>
      </c>
      <c r="F20">
        <v>846</v>
      </c>
      <c r="H20" t="s">
        <v>43</v>
      </c>
      <c r="I20">
        <v>1.87</v>
      </c>
      <c r="K20" t="str">
        <f t="shared" si="0"/>
        <v>OK</v>
      </c>
    </row>
    <row r="21" spans="2:11">
      <c r="B21" t="s">
        <v>57</v>
      </c>
      <c r="C21">
        <v>749</v>
      </c>
      <c r="E21" t="s">
        <v>57</v>
      </c>
      <c r="F21">
        <v>763</v>
      </c>
      <c r="H21" t="s">
        <v>57</v>
      </c>
      <c r="I21">
        <v>4.78</v>
      </c>
      <c r="K21" t="str">
        <f t="shared" si="0"/>
        <v>OK</v>
      </c>
    </row>
    <row r="22" spans="2:11">
      <c r="B22" t="s">
        <v>85</v>
      </c>
      <c r="C22">
        <v>527</v>
      </c>
      <c r="E22" t="s">
        <v>85</v>
      </c>
      <c r="F22">
        <v>802</v>
      </c>
      <c r="H22" t="s">
        <v>85</v>
      </c>
      <c r="I22">
        <v>2.0099999999999998</v>
      </c>
      <c r="K22" t="str">
        <f t="shared" si="0"/>
        <v>OK</v>
      </c>
    </row>
    <row r="23" spans="2:11">
      <c r="B23" t="s">
        <v>19</v>
      </c>
      <c r="C23">
        <v>1294</v>
      </c>
      <c r="E23" t="s">
        <v>19</v>
      </c>
      <c r="F23">
        <v>810</v>
      </c>
      <c r="H23" t="s">
        <v>19</v>
      </c>
      <c r="I23">
        <v>3.32</v>
      </c>
      <c r="K23" t="str">
        <f t="shared" si="0"/>
        <v>OK</v>
      </c>
    </row>
    <row r="24" spans="2:11">
      <c r="B24" t="s">
        <v>51</v>
      </c>
      <c r="C24">
        <v>768</v>
      </c>
      <c r="E24" t="s">
        <v>51</v>
      </c>
      <c r="F24">
        <v>839</v>
      </c>
      <c r="H24" t="s">
        <v>51</v>
      </c>
      <c r="I24">
        <v>1.76</v>
      </c>
      <c r="K24" t="str">
        <f t="shared" si="0"/>
        <v>OK</v>
      </c>
    </row>
    <row r="25" spans="2:11">
      <c r="B25" t="s">
        <v>97</v>
      </c>
      <c r="C25">
        <v>385</v>
      </c>
      <c r="E25" t="s">
        <v>97</v>
      </c>
      <c r="F25">
        <v>761</v>
      </c>
      <c r="H25" t="s">
        <v>97</v>
      </c>
      <c r="I25">
        <v>3.51</v>
      </c>
      <c r="K25" t="str">
        <f t="shared" si="0"/>
        <v>OK</v>
      </c>
    </row>
    <row r="26" spans="2:11">
      <c r="B26" t="s">
        <v>65</v>
      </c>
      <c r="C26">
        <v>688</v>
      </c>
      <c r="E26" t="s">
        <v>65</v>
      </c>
      <c r="F26">
        <v>762</v>
      </c>
      <c r="H26" t="s">
        <v>65</v>
      </c>
      <c r="I26">
        <v>5.36</v>
      </c>
      <c r="K26" t="str">
        <f t="shared" si="0"/>
        <v>OK</v>
      </c>
    </row>
    <row r="27" spans="2:11">
      <c r="B27" t="s">
        <v>37</v>
      </c>
      <c r="C27">
        <v>920</v>
      </c>
      <c r="E27" t="s">
        <v>37</v>
      </c>
      <c r="F27">
        <v>803</v>
      </c>
      <c r="H27" t="s">
        <v>37</v>
      </c>
      <c r="I27">
        <v>3.44</v>
      </c>
      <c r="K27" t="str">
        <f t="shared" si="0"/>
        <v>OK</v>
      </c>
    </row>
    <row r="28" spans="2:11">
      <c r="B28" t="s">
        <v>7</v>
      </c>
      <c r="C28">
        <v>2378</v>
      </c>
      <c r="E28" t="s">
        <v>7</v>
      </c>
      <c r="F28">
        <v>983</v>
      </c>
      <c r="H28" t="s">
        <v>7</v>
      </c>
      <c r="I28">
        <v>0.27</v>
      </c>
      <c r="K28" t="str">
        <f t="shared" si="0"/>
        <v>OK</v>
      </c>
    </row>
    <row r="29" spans="2:11">
      <c r="B29" t="s">
        <v>67</v>
      </c>
      <c r="C29">
        <v>665</v>
      </c>
      <c r="E29" t="s">
        <v>67</v>
      </c>
      <c r="F29">
        <v>762</v>
      </c>
      <c r="H29" t="s">
        <v>67</v>
      </c>
      <c r="I29">
        <v>4.95</v>
      </c>
      <c r="K29" t="str">
        <f t="shared" si="0"/>
        <v>OK</v>
      </c>
    </row>
    <row r="30" spans="2:11">
      <c r="B30" t="s">
        <v>13</v>
      </c>
      <c r="C30">
        <v>1346</v>
      </c>
      <c r="E30" t="s">
        <v>13</v>
      </c>
      <c r="F30">
        <v>858</v>
      </c>
      <c r="H30" t="s">
        <v>13</v>
      </c>
      <c r="I30">
        <v>1.55</v>
      </c>
      <c r="K30" t="str">
        <f t="shared" si="0"/>
        <v>OK</v>
      </c>
    </row>
    <row r="31" spans="2:11">
      <c r="B31" t="s">
        <v>63</v>
      </c>
      <c r="C31">
        <v>724</v>
      </c>
      <c r="E31" t="s">
        <v>63</v>
      </c>
      <c r="F31">
        <v>806</v>
      </c>
      <c r="H31" t="s">
        <v>63</v>
      </c>
      <c r="I31">
        <v>1.52</v>
      </c>
      <c r="K31" t="str">
        <f t="shared" si="0"/>
        <v>OK</v>
      </c>
    </row>
    <row r="32" spans="2:11">
      <c r="B32" t="s">
        <v>17</v>
      </c>
      <c r="C32">
        <v>1301</v>
      </c>
      <c r="E32" t="s">
        <v>17</v>
      </c>
      <c r="F32">
        <v>895</v>
      </c>
      <c r="H32" t="s">
        <v>17</v>
      </c>
      <c r="I32">
        <v>1.18</v>
      </c>
      <c r="K32" t="str">
        <f t="shared" si="0"/>
        <v>OK</v>
      </c>
    </row>
    <row r="33" spans="2:11">
      <c r="B33" t="s">
        <v>27</v>
      </c>
      <c r="C33">
        <v>1061</v>
      </c>
      <c r="E33" t="s">
        <v>27</v>
      </c>
      <c r="F33">
        <v>936</v>
      </c>
      <c r="H33" t="s">
        <v>27</v>
      </c>
      <c r="I33">
        <v>0.17</v>
      </c>
      <c r="K33" t="str">
        <f t="shared" si="0"/>
        <v>OK</v>
      </c>
    </row>
    <row r="34" spans="2:11">
      <c r="B34" t="s">
        <v>93</v>
      </c>
      <c r="C34">
        <v>452</v>
      </c>
      <c r="E34" t="s">
        <v>93</v>
      </c>
      <c r="F34">
        <v>762</v>
      </c>
      <c r="H34" t="s">
        <v>93</v>
      </c>
      <c r="I34">
        <v>3.02</v>
      </c>
      <c r="K34" t="str">
        <f t="shared" si="0"/>
        <v>OK</v>
      </c>
    </row>
    <row r="35" spans="2:11">
      <c r="B35" t="s">
        <v>89</v>
      </c>
      <c r="C35">
        <v>478</v>
      </c>
      <c r="E35" t="s">
        <v>89</v>
      </c>
      <c r="F35">
        <v>762</v>
      </c>
      <c r="H35" t="s">
        <v>89</v>
      </c>
      <c r="I35">
        <v>2.5</v>
      </c>
      <c r="K35" t="str">
        <f t="shared" si="0"/>
        <v>OK</v>
      </c>
    </row>
    <row r="36" spans="2:11">
      <c r="B36" t="s">
        <v>35</v>
      </c>
      <c r="C36">
        <v>943</v>
      </c>
      <c r="E36" t="s">
        <v>35</v>
      </c>
      <c r="F36">
        <v>821</v>
      </c>
      <c r="H36" t="s">
        <v>35</v>
      </c>
      <c r="I36">
        <v>3.95</v>
      </c>
      <c r="K36" t="str">
        <f t="shared" si="0"/>
        <v>OK</v>
      </c>
    </row>
    <row r="37" spans="2:11">
      <c r="B37" t="s">
        <v>79</v>
      </c>
      <c r="C37">
        <v>563</v>
      </c>
      <c r="E37" t="s">
        <v>79</v>
      </c>
      <c r="F37">
        <v>762</v>
      </c>
      <c r="H37" t="s">
        <v>79</v>
      </c>
      <c r="I37">
        <v>4.55</v>
      </c>
      <c r="K37" t="str">
        <f t="shared" si="0"/>
        <v>OK</v>
      </c>
    </row>
    <row r="38" spans="2:11">
      <c r="B38" t="s">
        <v>77</v>
      </c>
      <c r="C38">
        <v>591</v>
      </c>
      <c r="E38" t="s">
        <v>77</v>
      </c>
      <c r="F38">
        <v>764</v>
      </c>
      <c r="H38" t="s">
        <v>77</v>
      </c>
      <c r="I38">
        <v>3.57</v>
      </c>
      <c r="K38" t="str">
        <f t="shared" si="0"/>
        <v>OK</v>
      </c>
    </row>
    <row r="39" spans="2:11">
      <c r="B39" t="s">
        <v>9</v>
      </c>
      <c r="C39">
        <v>1616</v>
      </c>
      <c r="E39" t="s">
        <v>9</v>
      </c>
      <c r="F39">
        <v>985</v>
      </c>
      <c r="H39" t="s">
        <v>9</v>
      </c>
      <c r="I39">
        <v>0.08</v>
      </c>
      <c r="K39" t="str">
        <f t="shared" si="0"/>
        <v>OK</v>
      </c>
    </row>
    <row r="40" spans="2:11">
      <c r="B40" t="s">
        <v>69</v>
      </c>
      <c r="C40">
        <v>634</v>
      </c>
      <c r="E40" t="s">
        <v>69</v>
      </c>
      <c r="F40">
        <v>766</v>
      </c>
      <c r="H40" t="s">
        <v>69</v>
      </c>
      <c r="I40">
        <v>4</v>
      </c>
      <c r="K40" t="str">
        <f t="shared" si="0"/>
        <v>OK</v>
      </c>
    </row>
    <row r="41" spans="2:11">
      <c r="B41" t="s">
        <v>23</v>
      </c>
      <c r="C41">
        <v>1088</v>
      </c>
      <c r="E41" t="s">
        <v>23</v>
      </c>
      <c r="F41">
        <v>826</v>
      </c>
      <c r="H41" t="s">
        <v>23</v>
      </c>
      <c r="I41">
        <v>3.14</v>
      </c>
      <c r="K41" t="str">
        <f t="shared" si="0"/>
        <v>OK</v>
      </c>
    </row>
    <row r="42" spans="2:11">
      <c r="B42" t="s">
        <v>31</v>
      </c>
      <c r="C42">
        <v>1045</v>
      </c>
      <c r="E42" t="s">
        <v>31</v>
      </c>
      <c r="F42">
        <v>811</v>
      </c>
      <c r="H42" t="s">
        <v>31</v>
      </c>
      <c r="I42">
        <v>1.42</v>
      </c>
      <c r="K42" t="str">
        <f t="shared" si="0"/>
        <v>OK</v>
      </c>
    </row>
    <row r="43" spans="2:11">
      <c r="B43" t="s">
        <v>55</v>
      </c>
      <c r="C43">
        <v>762</v>
      </c>
      <c r="E43" t="s">
        <v>55</v>
      </c>
      <c r="F43">
        <v>821</v>
      </c>
      <c r="H43" t="s">
        <v>55</v>
      </c>
      <c r="I43">
        <v>1.97</v>
      </c>
      <c r="K43" t="str">
        <f t="shared" si="0"/>
        <v>OK</v>
      </c>
    </row>
    <row r="44" spans="2:11">
      <c r="B44" t="s">
        <v>45</v>
      </c>
      <c r="C44">
        <v>843</v>
      </c>
      <c r="E44" t="s">
        <v>45</v>
      </c>
      <c r="F44">
        <v>803</v>
      </c>
      <c r="H44" t="s">
        <v>45</v>
      </c>
      <c r="I44">
        <v>2.35</v>
      </c>
      <c r="K44" t="str">
        <f t="shared" si="0"/>
        <v>OK</v>
      </c>
    </row>
    <row r="45" spans="2:11">
      <c r="B45" t="s">
        <v>75</v>
      </c>
      <c r="C45">
        <v>597</v>
      </c>
      <c r="E45" t="s">
        <v>75</v>
      </c>
      <c r="F45">
        <v>814</v>
      </c>
      <c r="H45" t="s">
        <v>75</v>
      </c>
      <c r="I45">
        <v>1.1200000000000001</v>
      </c>
      <c r="K45" t="str">
        <f t="shared" si="0"/>
        <v>OK</v>
      </c>
    </row>
    <row r="46" spans="2:11">
      <c r="B46" t="s">
        <v>47</v>
      </c>
      <c r="C46">
        <v>794</v>
      </c>
      <c r="E46" t="s">
        <v>47</v>
      </c>
      <c r="F46">
        <v>772</v>
      </c>
      <c r="H46" t="s">
        <v>47</v>
      </c>
      <c r="I46">
        <v>4.0599999999999996</v>
      </c>
      <c r="K46" t="str">
        <f t="shared" si="0"/>
        <v>OK</v>
      </c>
    </row>
    <row r="47" spans="2:11">
      <c r="B47" t="s">
        <v>59</v>
      </c>
      <c r="C47">
        <v>741</v>
      </c>
      <c r="E47" t="s">
        <v>59</v>
      </c>
      <c r="F47">
        <v>871</v>
      </c>
      <c r="H47" t="s">
        <v>59</v>
      </c>
      <c r="I47">
        <v>1.03</v>
      </c>
      <c r="K47" t="str">
        <f t="shared" si="0"/>
        <v>OK</v>
      </c>
    </row>
    <row r="48" spans="2:11">
      <c r="B48" t="s">
        <v>49</v>
      </c>
      <c r="C48">
        <v>774</v>
      </c>
      <c r="E48" t="s">
        <v>49</v>
      </c>
      <c r="F48">
        <v>835</v>
      </c>
      <c r="H48" t="s">
        <v>49</v>
      </c>
      <c r="I48">
        <v>1.79</v>
      </c>
      <c r="K48" t="str">
        <f t="shared" si="0"/>
        <v>OK</v>
      </c>
    </row>
    <row r="49" spans="2:11">
      <c r="B49" t="s">
        <v>61</v>
      </c>
      <c r="C49">
        <v>736</v>
      </c>
      <c r="E49" t="s">
        <v>61</v>
      </c>
      <c r="F49">
        <v>803</v>
      </c>
      <c r="H49" t="s">
        <v>61</v>
      </c>
      <c r="I49">
        <v>3.93</v>
      </c>
      <c r="K49" t="str">
        <f t="shared" si="0"/>
        <v>OK</v>
      </c>
    </row>
  </sheetData>
  <autoFilter ref="H2:I51" xr:uid="{B12AB00B-006E-419C-B90F-AE4E7D91F72C}">
    <sortState xmlns:xlrd2="http://schemas.microsoft.com/office/spreadsheetml/2017/richdata2" ref="H3:I51">
      <sortCondition ref="H2:H51"/>
    </sortState>
  </autoFilter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9C80-9F03-49EA-AA36-D0B133E37FA3}">
  <dimension ref="B2:I49"/>
  <sheetViews>
    <sheetView workbookViewId="0">
      <selection activeCell="I3" sqref="I3"/>
    </sheetView>
  </sheetViews>
  <sheetFormatPr defaultRowHeight="18.75"/>
  <cols>
    <col min="8" max="8" width="20.75" customWidth="1"/>
  </cols>
  <sheetData>
    <row r="2" spans="2:9">
      <c r="B2" t="s">
        <v>137</v>
      </c>
      <c r="C2" t="s">
        <v>247</v>
      </c>
      <c r="D2" t="s">
        <v>248</v>
      </c>
      <c r="E2" t="s">
        <v>249</v>
      </c>
    </row>
    <row r="3" spans="2:9">
      <c r="B3" t="s">
        <v>29</v>
      </c>
      <c r="C3">
        <v>1050</v>
      </c>
      <c r="D3">
        <v>898</v>
      </c>
      <c r="E3">
        <v>0.85</v>
      </c>
      <c r="H3" t="s">
        <v>250</v>
      </c>
    </row>
    <row r="4" spans="2:9">
      <c r="B4" t="s">
        <v>91</v>
      </c>
      <c r="C4">
        <v>476</v>
      </c>
      <c r="D4">
        <v>764</v>
      </c>
      <c r="E4">
        <v>2.97</v>
      </c>
      <c r="H4" t="s">
        <v>251</v>
      </c>
      <c r="I4">
        <f>PEARSON(C3:C49,D3:D49)</f>
        <v>0.76210958631177805</v>
      </c>
    </row>
    <row r="5" spans="2:9">
      <c r="B5" t="s">
        <v>25</v>
      </c>
      <c r="C5">
        <v>1073</v>
      </c>
      <c r="D5">
        <v>822</v>
      </c>
      <c r="E5">
        <v>3.07</v>
      </c>
      <c r="H5" t="s">
        <v>252</v>
      </c>
      <c r="I5">
        <f>PEARSON(C3:C49,E3:E49)</f>
        <v>-0.46547367373968507</v>
      </c>
    </row>
    <row r="6" spans="2:9">
      <c r="B6" t="s">
        <v>73</v>
      </c>
      <c r="C6">
        <v>626</v>
      </c>
      <c r="D6">
        <v>807</v>
      </c>
      <c r="E6">
        <v>2.52</v>
      </c>
    </row>
    <row r="7" spans="2:9">
      <c r="B7" t="s">
        <v>99</v>
      </c>
      <c r="C7">
        <v>369</v>
      </c>
      <c r="D7">
        <v>762</v>
      </c>
      <c r="E7">
        <v>1.39</v>
      </c>
    </row>
    <row r="8" spans="2:9">
      <c r="B8" t="s">
        <v>53</v>
      </c>
      <c r="C8">
        <v>766</v>
      </c>
      <c r="D8">
        <v>762</v>
      </c>
      <c r="E8">
        <v>5.5</v>
      </c>
    </row>
    <row r="9" spans="2:9">
      <c r="B9" t="s">
        <v>41</v>
      </c>
      <c r="C9">
        <v>873</v>
      </c>
      <c r="D9">
        <v>825</v>
      </c>
      <c r="E9">
        <v>1.91</v>
      </c>
    </row>
    <row r="10" spans="2:9">
      <c r="B10" t="s">
        <v>95</v>
      </c>
      <c r="C10">
        <v>417</v>
      </c>
      <c r="D10">
        <v>762</v>
      </c>
      <c r="E10">
        <v>4.07</v>
      </c>
    </row>
    <row r="11" spans="2:9">
      <c r="B11" t="s">
        <v>39</v>
      </c>
      <c r="C11">
        <v>910</v>
      </c>
      <c r="D11">
        <v>798</v>
      </c>
      <c r="E11">
        <v>2.33</v>
      </c>
    </row>
    <row r="12" spans="2:9">
      <c r="B12" t="s">
        <v>33</v>
      </c>
      <c r="C12">
        <v>1005</v>
      </c>
      <c r="D12">
        <v>882</v>
      </c>
      <c r="E12">
        <v>0.95</v>
      </c>
    </row>
    <row r="13" spans="2:9">
      <c r="B13" t="s">
        <v>87</v>
      </c>
      <c r="C13">
        <v>496</v>
      </c>
      <c r="D13">
        <v>762</v>
      </c>
      <c r="E13">
        <v>4.0199999999999996</v>
      </c>
    </row>
    <row r="14" spans="2:9">
      <c r="B14" t="s">
        <v>21</v>
      </c>
      <c r="C14">
        <v>1139</v>
      </c>
      <c r="D14">
        <v>809</v>
      </c>
      <c r="E14">
        <v>2.23</v>
      </c>
    </row>
    <row r="15" spans="2:9">
      <c r="B15" t="s">
        <v>71</v>
      </c>
      <c r="C15">
        <v>628</v>
      </c>
      <c r="D15">
        <v>844</v>
      </c>
      <c r="E15">
        <v>1.33</v>
      </c>
    </row>
    <row r="16" spans="2:9">
      <c r="B16" t="s">
        <v>81</v>
      </c>
      <c r="C16">
        <v>539</v>
      </c>
      <c r="D16">
        <v>792</v>
      </c>
      <c r="E16">
        <v>3.11</v>
      </c>
    </row>
    <row r="17" spans="2:5">
      <c r="B17" t="s">
        <v>83</v>
      </c>
      <c r="C17">
        <v>533</v>
      </c>
      <c r="D17">
        <v>762</v>
      </c>
      <c r="E17">
        <v>3.73</v>
      </c>
    </row>
    <row r="18" spans="2:5">
      <c r="B18" t="s">
        <v>15</v>
      </c>
      <c r="C18">
        <v>1327</v>
      </c>
      <c r="D18">
        <v>762</v>
      </c>
      <c r="E18">
        <v>3.15</v>
      </c>
    </row>
    <row r="19" spans="2:5">
      <c r="B19" t="s">
        <v>11</v>
      </c>
      <c r="C19">
        <v>1462</v>
      </c>
      <c r="D19">
        <v>898</v>
      </c>
      <c r="E19">
        <v>0.81</v>
      </c>
    </row>
    <row r="20" spans="2:5">
      <c r="B20" t="s">
        <v>43</v>
      </c>
      <c r="C20">
        <v>872</v>
      </c>
      <c r="D20">
        <v>846</v>
      </c>
      <c r="E20">
        <v>1.87</v>
      </c>
    </row>
    <row r="21" spans="2:5">
      <c r="B21" t="s">
        <v>57</v>
      </c>
      <c r="C21">
        <v>749</v>
      </c>
      <c r="D21">
        <v>763</v>
      </c>
      <c r="E21">
        <v>4.78</v>
      </c>
    </row>
    <row r="22" spans="2:5">
      <c r="B22" t="s">
        <v>85</v>
      </c>
      <c r="C22">
        <v>527</v>
      </c>
      <c r="D22">
        <v>802</v>
      </c>
      <c r="E22">
        <v>2.0099999999999998</v>
      </c>
    </row>
    <row r="23" spans="2:5">
      <c r="B23" t="s">
        <v>19</v>
      </c>
      <c r="C23">
        <v>1294</v>
      </c>
      <c r="D23">
        <v>810</v>
      </c>
      <c r="E23">
        <v>3.32</v>
      </c>
    </row>
    <row r="24" spans="2:5">
      <c r="B24" t="s">
        <v>51</v>
      </c>
      <c r="C24">
        <v>768</v>
      </c>
      <c r="D24">
        <v>839</v>
      </c>
      <c r="E24">
        <v>1.76</v>
      </c>
    </row>
    <row r="25" spans="2:5">
      <c r="B25" t="s">
        <v>97</v>
      </c>
      <c r="C25">
        <v>385</v>
      </c>
      <c r="D25">
        <v>761</v>
      </c>
      <c r="E25">
        <v>3.51</v>
      </c>
    </row>
    <row r="26" spans="2:5">
      <c r="B26" t="s">
        <v>65</v>
      </c>
      <c r="C26">
        <v>688</v>
      </c>
      <c r="D26">
        <v>762</v>
      </c>
      <c r="E26">
        <v>5.36</v>
      </c>
    </row>
    <row r="27" spans="2:5">
      <c r="B27" t="s">
        <v>37</v>
      </c>
      <c r="C27">
        <v>920</v>
      </c>
      <c r="D27">
        <v>803</v>
      </c>
      <c r="E27">
        <v>3.44</v>
      </c>
    </row>
    <row r="28" spans="2:5">
      <c r="B28" t="s">
        <v>7</v>
      </c>
      <c r="C28">
        <v>2378</v>
      </c>
      <c r="D28">
        <v>983</v>
      </c>
      <c r="E28">
        <v>0.27</v>
      </c>
    </row>
    <row r="29" spans="2:5">
      <c r="B29" t="s">
        <v>67</v>
      </c>
      <c r="C29">
        <v>665</v>
      </c>
      <c r="D29">
        <v>762</v>
      </c>
      <c r="E29">
        <v>4.95</v>
      </c>
    </row>
    <row r="30" spans="2:5">
      <c r="B30" t="s">
        <v>13</v>
      </c>
      <c r="C30">
        <v>1346</v>
      </c>
      <c r="D30">
        <v>858</v>
      </c>
      <c r="E30">
        <v>1.55</v>
      </c>
    </row>
    <row r="31" spans="2:5">
      <c r="B31" t="s">
        <v>63</v>
      </c>
      <c r="C31">
        <v>724</v>
      </c>
      <c r="D31">
        <v>806</v>
      </c>
      <c r="E31">
        <v>1.52</v>
      </c>
    </row>
    <row r="32" spans="2:5">
      <c r="B32" t="s">
        <v>17</v>
      </c>
      <c r="C32">
        <v>1301</v>
      </c>
      <c r="D32">
        <v>895</v>
      </c>
      <c r="E32">
        <v>1.18</v>
      </c>
    </row>
    <row r="33" spans="2:5">
      <c r="B33" t="s">
        <v>27</v>
      </c>
      <c r="C33">
        <v>1061</v>
      </c>
      <c r="D33">
        <v>936</v>
      </c>
      <c r="E33">
        <v>0.17</v>
      </c>
    </row>
    <row r="34" spans="2:5">
      <c r="B34" t="s">
        <v>93</v>
      </c>
      <c r="C34">
        <v>452</v>
      </c>
      <c r="D34">
        <v>762</v>
      </c>
      <c r="E34">
        <v>3.02</v>
      </c>
    </row>
    <row r="35" spans="2:5">
      <c r="B35" t="s">
        <v>89</v>
      </c>
      <c r="C35">
        <v>478</v>
      </c>
      <c r="D35">
        <v>762</v>
      </c>
      <c r="E35">
        <v>2.5</v>
      </c>
    </row>
    <row r="36" spans="2:5">
      <c r="B36" t="s">
        <v>35</v>
      </c>
      <c r="C36">
        <v>943</v>
      </c>
      <c r="D36">
        <v>821</v>
      </c>
      <c r="E36">
        <v>3.95</v>
      </c>
    </row>
    <row r="37" spans="2:5">
      <c r="B37" t="s">
        <v>79</v>
      </c>
      <c r="C37">
        <v>563</v>
      </c>
      <c r="D37">
        <v>762</v>
      </c>
      <c r="E37">
        <v>4.55</v>
      </c>
    </row>
    <row r="38" spans="2:5">
      <c r="B38" t="s">
        <v>77</v>
      </c>
      <c r="C38">
        <v>591</v>
      </c>
      <c r="D38">
        <v>764</v>
      </c>
      <c r="E38">
        <v>3.57</v>
      </c>
    </row>
    <row r="39" spans="2:5">
      <c r="B39" t="s">
        <v>9</v>
      </c>
      <c r="C39">
        <v>1616</v>
      </c>
      <c r="D39">
        <v>985</v>
      </c>
      <c r="E39">
        <v>0.08</v>
      </c>
    </row>
    <row r="40" spans="2:5">
      <c r="B40" t="s">
        <v>69</v>
      </c>
      <c r="C40">
        <v>634</v>
      </c>
      <c r="D40">
        <v>766</v>
      </c>
      <c r="E40">
        <v>4</v>
      </c>
    </row>
    <row r="41" spans="2:5">
      <c r="B41" t="s">
        <v>23</v>
      </c>
      <c r="C41">
        <v>1088</v>
      </c>
      <c r="D41">
        <v>826</v>
      </c>
      <c r="E41">
        <v>3.14</v>
      </c>
    </row>
    <row r="42" spans="2:5">
      <c r="B42" t="s">
        <v>31</v>
      </c>
      <c r="C42">
        <v>1045</v>
      </c>
      <c r="D42">
        <v>811</v>
      </c>
      <c r="E42">
        <v>1.42</v>
      </c>
    </row>
    <row r="43" spans="2:5">
      <c r="B43" t="s">
        <v>55</v>
      </c>
      <c r="C43">
        <v>762</v>
      </c>
      <c r="D43">
        <v>821</v>
      </c>
      <c r="E43">
        <v>1.97</v>
      </c>
    </row>
    <row r="44" spans="2:5">
      <c r="B44" t="s">
        <v>45</v>
      </c>
      <c r="C44">
        <v>843</v>
      </c>
      <c r="D44">
        <v>803</v>
      </c>
      <c r="E44">
        <v>2.35</v>
      </c>
    </row>
    <row r="45" spans="2:5">
      <c r="B45" t="s">
        <v>75</v>
      </c>
      <c r="C45">
        <v>597</v>
      </c>
      <c r="D45">
        <v>814</v>
      </c>
      <c r="E45">
        <v>1.1200000000000001</v>
      </c>
    </row>
    <row r="46" spans="2:5">
      <c r="B46" t="s">
        <v>47</v>
      </c>
      <c r="C46">
        <v>794</v>
      </c>
      <c r="D46">
        <v>772</v>
      </c>
      <c r="E46">
        <v>4.0599999999999996</v>
      </c>
    </row>
    <row r="47" spans="2:5">
      <c r="B47" t="s">
        <v>59</v>
      </c>
      <c r="C47">
        <v>741</v>
      </c>
      <c r="D47">
        <v>871</v>
      </c>
      <c r="E47">
        <v>1.03</v>
      </c>
    </row>
    <row r="48" spans="2:5">
      <c r="B48" t="s">
        <v>49</v>
      </c>
      <c r="C48">
        <v>774</v>
      </c>
      <c r="D48">
        <v>835</v>
      </c>
      <c r="E48">
        <v>1.79</v>
      </c>
    </row>
    <row r="49" spans="2:5">
      <c r="B49" t="s">
        <v>61</v>
      </c>
      <c r="C49">
        <v>736</v>
      </c>
      <c r="D49">
        <v>803</v>
      </c>
      <c r="E49">
        <v>3.93</v>
      </c>
    </row>
  </sheetData>
  <phoneticPr fontId="5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シュウマイ消費量</vt:lpstr>
      <vt:lpstr>最低賃金</vt:lpstr>
      <vt:lpstr>農業就業人口</vt:lpstr>
      <vt:lpstr>並び替え</vt:lpstr>
      <vt:lpstr>散布図と相関係数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Nozomu Sakurai</dc:creator>
  <cp:lastModifiedBy>sakura</cp:lastModifiedBy>
  <dcterms:created xsi:type="dcterms:W3CDTF">2015-06-05T18:19:34Z</dcterms:created>
  <dcterms:modified xsi:type="dcterms:W3CDTF">2020-09-18T08:51:11Z</dcterms:modified>
</cp:coreProperties>
</file>