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ura\Dropbox\_発表\200916-19_神奈川工科大学授業\資料\授業データ\"/>
    </mc:Choice>
  </mc:AlternateContent>
  <xr:revisionPtr revIDLastSave="0" documentId="13_ncr:1_{82F5DEED-9449-477F-86DE-0D96B6D4F135}" xr6:coauthVersionLast="45" xr6:coauthVersionMax="45" xr10:uidLastSave="{00000000-0000-0000-0000-000000000000}"/>
  <bookViews>
    <workbookView xWindow="1480" yWindow="140" windowWidth="15260" windowHeight="11030" activeTab="2" xr2:uid="{47279409-3514-43AD-B830-A19261AD4A30}"/>
  </bookViews>
  <sheets>
    <sheet name="カラオケ検定" sheetId="1" r:id="rId1"/>
    <sheet name="標準正規分布" sheetId="2" r:id="rId2"/>
    <sheet name="t分布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 l="1"/>
  <c r="C14" i="1"/>
  <c r="K7" i="3" l="1"/>
  <c r="K4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C27" i="3"/>
  <c r="D27" i="3"/>
  <c r="E27" i="3"/>
  <c r="F27" i="3"/>
  <c r="G27" i="3"/>
  <c r="C28" i="3"/>
  <c r="D28" i="3"/>
  <c r="E28" i="3"/>
  <c r="F28" i="3"/>
  <c r="G28" i="3"/>
  <c r="C29" i="3"/>
  <c r="D29" i="3"/>
  <c r="E29" i="3"/>
  <c r="F29" i="3"/>
  <c r="G29" i="3"/>
  <c r="C30" i="3"/>
  <c r="D30" i="3"/>
  <c r="E30" i="3"/>
  <c r="F30" i="3"/>
  <c r="G30" i="3"/>
  <c r="C31" i="3"/>
  <c r="D31" i="3"/>
  <c r="E31" i="3"/>
  <c r="F31" i="3"/>
  <c r="G31" i="3"/>
  <c r="C32" i="3"/>
  <c r="D32" i="3"/>
  <c r="E32" i="3"/>
  <c r="F32" i="3"/>
  <c r="G32" i="3"/>
  <c r="C33" i="3"/>
  <c r="D33" i="3"/>
  <c r="E33" i="3"/>
  <c r="F33" i="3"/>
  <c r="G33" i="3"/>
  <c r="C34" i="3"/>
  <c r="D34" i="3"/>
  <c r="E34" i="3"/>
  <c r="F34" i="3"/>
  <c r="G34" i="3"/>
  <c r="C35" i="3"/>
  <c r="D35" i="3"/>
  <c r="E35" i="3"/>
  <c r="F35" i="3"/>
  <c r="G35" i="3"/>
  <c r="C36" i="3"/>
  <c r="D36" i="3"/>
  <c r="E36" i="3"/>
  <c r="F36" i="3"/>
  <c r="G36" i="3"/>
  <c r="C37" i="3"/>
  <c r="D37" i="3"/>
  <c r="E37" i="3"/>
  <c r="F37" i="3"/>
  <c r="G37" i="3"/>
  <c r="C38" i="3"/>
  <c r="D38" i="3"/>
  <c r="E38" i="3"/>
  <c r="F38" i="3"/>
  <c r="G38" i="3"/>
  <c r="C39" i="3"/>
  <c r="D39" i="3"/>
  <c r="E39" i="3"/>
  <c r="F39" i="3"/>
  <c r="G39" i="3"/>
  <c r="C40" i="3"/>
  <c r="D40" i="3"/>
  <c r="E40" i="3"/>
  <c r="F40" i="3"/>
  <c r="G40" i="3"/>
  <c r="C41" i="3"/>
  <c r="D41" i="3"/>
  <c r="E41" i="3"/>
  <c r="F41" i="3"/>
  <c r="G41" i="3"/>
  <c r="C42" i="3"/>
  <c r="D42" i="3"/>
  <c r="E42" i="3"/>
  <c r="F42" i="3"/>
  <c r="G42" i="3"/>
  <c r="C43" i="3"/>
  <c r="D43" i="3"/>
  <c r="E43" i="3"/>
  <c r="F43" i="3"/>
  <c r="G43" i="3"/>
  <c r="C44" i="3"/>
  <c r="D44" i="3"/>
  <c r="E44" i="3"/>
  <c r="F44" i="3"/>
  <c r="G44" i="3"/>
  <c r="C45" i="3"/>
  <c r="D45" i="3"/>
  <c r="E45" i="3"/>
  <c r="F45" i="3"/>
  <c r="G45" i="3"/>
  <c r="C46" i="3"/>
  <c r="D46" i="3"/>
  <c r="E46" i="3"/>
  <c r="F46" i="3"/>
  <c r="G46" i="3"/>
  <c r="C47" i="3"/>
  <c r="D47" i="3"/>
  <c r="E47" i="3"/>
  <c r="F47" i="3"/>
  <c r="G47" i="3"/>
  <c r="C48" i="3"/>
  <c r="D48" i="3"/>
  <c r="E48" i="3"/>
  <c r="F48" i="3"/>
  <c r="G48" i="3"/>
  <c r="C49" i="3"/>
  <c r="D49" i="3"/>
  <c r="E49" i="3"/>
  <c r="F49" i="3"/>
  <c r="G49" i="3"/>
  <c r="C50" i="3"/>
  <c r="D50" i="3"/>
  <c r="E50" i="3"/>
  <c r="F50" i="3"/>
  <c r="G50" i="3"/>
  <c r="C51" i="3"/>
  <c r="D51" i="3"/>
  <c r="E51" i="3"/>
  <c r="F51" i="3"/>
  <c r="G51" i="3"/>
  <c r="C52" i="3"/>
  <c r="D52" i="3"/>
  <c r="E52" i="3"/>
  <c r="F52" i="3"/>
  <c r="G52" i="3"/>
  <c r="C53" i="3"/>
  <c r="D53" i="3"/>
  <c r="E53" i="3"/>
  <c r="F53" i="3"/>
  <c r="G53" i="3"/>
  <c r="C54" i="3"/>
  <c r="D54" i="3"/>
  <c r="E54" i="3"/>
  <c r="F54" i="3"/>
  <c r="G54" i="3"/>
  <c r="C55" i="3"/>
  <c r="D55" i="3"/>
  <c r="E55" i="3"/>
  <c r="F55" i="3"/>
  <c r="G55" i="3"/>
  <c r="C56" i="3"/>
  <c r="D56" i="3"/>
  <c r="E56" i="3"/>
  <c r="F56" i="3"/>
  <c r="G56" i="3"/>
  <c r="C57" i="3"/>
  <c r="D57" i="3"/>
  <c r="E57" i="3"/>
  <c r="F57" i="3"/>
  <c r="G57" i="3"/>
  <c r="C58" i="3"/>
  <c r="D58" i="3"/>
  <c r="E58" i="3"/>
  <c r="F58" i="3"/>
  <c r="G58" i="3"/>
  <c r="C59" i="3"/>
  <c r="D59" i="3"/>
  <c r="E59" i="3"/>
  <c r="F59" i="3"/>
  <c r="G59" i="3"/>
  <c r="C60" i="3"/>
  <c r="D60" i="3"/>
  <c r="E60" i="3"/>
  <c r="F60" i="3"/>
  <c r="G60" i="3"/>
  <c r="C61" i="3"/>
  <c r="D61" i="3"/>
  <c r="E61" i="3"/>
  <c r="F61" i="3"/>
  <c r="G61" i="3"/>
  <c r="C62" i="3"/>
  <c r="D62" i="3"/>
  <c r="E62" i="3"/>
  <c r="F62" i="3"/>
  <c r="G62" i="3"/>
  <c r="C63" i="3"/>
  <c r="D63" i="3"/>
  <c r="E63" i="3"/>
  <c r="F63" i="3"/>
  <c r="G63" i="3"/>
  <c r="C64" i="3"/>
  <c r="D64" i="3"/>
  <c r="E64" i="3"/>
  <c r="F64" i="3"/>
  <c r="G64" i="3"/>
  <c r="C65" i="3"/>
  <c r="D65" i="3"/>
  <c r="E65" i="3"/>
  <c r="F65" i="3"/>
  <c r="G65" i="3"/>
  <c r="C66" i="3"/>
  <c r="D66" i="3"/>
  <c r="E66" i="3"/>
  <c r="F66" i="3"/>
  <c r="G66" i="3"/>
  <c r="C67" i="3"/>
  <c r="D67" i="3"/>
  <c r="E67" i="3"/>
  <c r="F67" i="3"/>
  <c r="G67" i="3"/>
  <c r="C68" i="3"/>
  <c r="D68" i="3"/>
  <c r="E68" i="3"/>
  <c r="F68" i="3"/>
  <c r="G68" i="3"/>
  <c r="C69" i="3"/>
  <c r="D69" i="3"/>
  <c r="E69" i="3"/>
  <c r="F69" i="3"/>
  <c r="G69" i="3"/>
  <c r="C70" i="3"/>
  <c r="D70" i="3"/>
  <c r="E70" i="3"/>
  <c r="F70" i="3"/>
  <c r="G70" i="3"/>
  <c r="C71" i="3"/>
  <c r="D71" i="3"/>
  <c r="E71" i="3"/>
  <c r="F71" i="3"/>
  <c r="G71" i="3"/>
  <c r="C72" i="3"/>
  <c r="D72" i="3"/>
  <c r="E72" i="3"/>
  <c r="F72" i="3"/>
  <c r="G72" i="3"/>
  <c r="C73" i="3"/>
  <c r="D73" i="3"/>
  <c r="E73" i="3"/>
  <c r="F73" i="3"/>
  <c r="G73" i="3"/>
  <c r="C74" i="3"/>
  <c r="D74" i="3"/>
  <c r="E74" i="3"/>
  <c r="F74" i="3"/>
  <c r="G74" i="3"/>
  <c r="C75" i="3"/>
  <c r="D75" i="3"/>
  <c r="E75" i="3"/>
  <c r="F75" i="3"/>
  <c r="G75" i="3"/>
  <c r="C76" i="3"/>
  <c r="D76" i="3"/>
  <c r="E76" i="3"/>
  <c r="F76" i="3"/>
  <c r="G76" i="3"/>
  <c r="C77" i="3"/>
  <c r="D77" i="3"/>
  <c r="E77" i="3"/>
  <c r="F77" i="3"/>
  <c r="G77" i="3"/>
  <c r="C78" i="3"/>
  <c r="D78" i="3"/>
  <c r="E78" i="3"/>
  <c r="F78" i="3"/>
  <c r="G78" i="3"/>
  <c r="C79" i="3"/>
  <c r="D79" i="3"/>
  <c r="E79" i="3"/>
  <c r="F79" i="3"/>
  <c r="G79" i="3"/>
  <c r="C80" i="3"/>
  <c r="D80" i="3"/>
  <c r="E80" i="3"/>
  <c r="F80" i="3"/>
  <c r="G80" i="3"/>
  <c r="C81" i="3"/>
  <c r="D81" i="3"/>
  <c r="E81" i="3"/>
  <c r="F81" i="3"/>
  <c r="G81" i="3"/>
  <c r="C82" i="3"/>
  <c r="D82" i="3"/>
  <c r="E82" i="3"/>
  <c r="F82" i="3"/>
  <c r="G82" i="3"/>
  <c r="C83" i="3"/>
  <c r="D83" i="3"/>
  <c r="E83" i="3"/>
  <c r="F83" i="3"/>
  <c r="G83" i="3"/>
  <c r="C84" i="3"/>
  <c r="D84" i="3"/>
  <c r="E84" i="3"/>
  <c r="F84" i="3"/>
  <c r="G84" i="3"/>
  <c r="C85" i="3"/>
  <c r="D85" i="3"/>
  <c r="E85" i="3"/>
  <c r="F85" i="3"/>
  <c r="G85" i="3"/>
  <c r="C86" i="3"/>
  <c r="D86" i="3"/>
  <c r="E86" i="3"/>
  <c r="F86" i="3"/>
  <c r="G86" i="3"/>
  <c r="C87" i="3"/>
  <c r="D87" i="3"/>
  <c r="E87" i="3"/>
  <c r="F87" i="3"/>
  <c r="G87" i="3"/>
  <c r="C88" i="3"/>
  <c r="D88" i="3"/>
  <c r="E88" i="3"/>
  <c r="F88" i="3"/>
  <c r="G88" i="3"/>
  <c r="C89" i="3"/>
  <c r="D89" i="3"/>
  <c r="E89" i="3"/>
  <c r="F89" i="3"/>
  <c r="G89" i="3"/>
  <c r="C90" i="3"/>
  <c r="D90" i="3"/>
  <c r="E90" i="3"/>
  <c r="F90" i="3"/>
  <c r="G90" i="3"/>
  <c r="C91" i="3"/>
  <c r="D91" i="3"/>
  <c r="E91" i="3"/>
  <c r="F91" i="3"/>
  <c r="G91" i="3"/>
  <c r="C92" i="3"/>
  <c r="D92" i="3"/>
  <c r="E92" i="3"/>
  <c r="F92" i="3"/>
  <c r="G92" i="3"/>
  <c r="C93" i="3"/>
  <c r="D93" i="3"/>
  <c r="E93" i="3"/>
  <c r="F93" i="3"/>
  <c r="G93" i="3"/>
  <c r="C94" i="3"/>
  <c r="D94" i="3"/>
  <c r="E94" i="3"/>
  <c r="F94" i="3"/>
  <c r="G94" i="3"/>
  <c r="C95" i="3"/>
  <c r="D95" i="3"/>
  <c r="E95" i="3"/>
  <c r="F95" i="3"/>
  <c r="G95" i="3"/>
  <c r="C96" i="3"/>
  <c r="D96" i="3"/>
  <c r="E96" i="3"/>
  <c r="F96" i="3"/>
  <c r="G96" i="3"/>
  <c r="C97" i="3"/>
  <c r="D97" i="3"/>
  <c r="E97" i="3"/>
  <c r="F97" i="3"/>
  <c r="G97" i="3"/>
  <c r="C98" i="3"/>
  <c r="D98" i="3"/>
  <c r="E98" i="3"/>
  <c r="F98" i="3"/>
  <c r="G98" i="3"/>
  <c r="C99" i="3"/>
  <c r="D99" i="3"/>
  <c r="E99" i="3"/>
  <c r="F99" i="3"/>
  <c r="G99" i="3"/>
  <c r="C100" i="3"/>
  <c r="D100" i="3"/>
  <c r="E100" i="3"/>
  <c r="F100" i="3"/>
  <c r="G100" i="3"/>
  <c r="C101" i="3"/>
  <c r="D101" i="3"/>
  <c r="E101" i="3"/>
  <c r="F101" i="3"/>
  <c r="G101" i="3"/>
  <c r="C102" i="3"/>
  <c r="D102" i="3"/>
  <c r="E102" i="3"/>
  <c r="F102" i="3"/>
  <c r="G102" i="3"/>
  <c r="C103" i="3"/>
  <c r="D103" i="3"/>
  <c r="E103" i="3"/>
  <c r="F103" i="3"/>
  <c r="G103" i="3"/>
  <c r="C104" i="3"/>
  <c r="D104" i="3"/>
  <c r="E104" i="3"/>
  <c r="F104" i="3"/>
  <c r="G10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D4" i="3"/>
  <c r="E4" i="3"/>
  <c r="F4" i="3"/>
  <c r="G4" i="3"/>
  <c r="C4" i="3"/>
  <c r="G5" i="2"/>
  <c r="F5" i="2"/>
  <c r="G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3" i="2"/>
  <c r="C15" i="1"/>
  <c r="C13" i="1"/>
</calcChain>
</file>

<file path=xl/sharedStrings.xml><?xml version="1.0" encoding="utf-8"?>
<sst xmlns="http://schemas.openxmlformats.org/spreadsheetml/2006/main" count="23" uniqueCount="18">
  <si>
    <t>標本平均</t>
    <rPh sb="0" eb="2">
      <t>ヒョウホン</t>
    </rPh>
    <rPh sb="2" eb="4">
      <t>ヘイキン</t>
    </rPh>
    <phoneticPr fontId="2"/>
  </si>
  <si>
    <t>t値</t>
    <rPh sb="1" eb="2">
      <t>チ</t>
    </rPh>
    <phoneticPr fontId="2"/>
  </si>
  <si>
    <t>自由度</t>
    <rPh sb="0" eb="3">
      <t>ジユウド</t>
    </rPh>
    <phoneticPr fontId="2"/>
  </si>
  <si>
    <t>p値</t>
    <rPh sb="1" eb="2">
      <t>チ</t>
    </rPh>
    <phoneticPr fontId="2"/>
  </si>
  <si>
    <t>カラオケ平均95点のt検定</t>
    <rPh sb="4" eb="6">
      <t>ヘイキン</t>
    </rPh>
    <rPh sb="8" eb="9">
      <t>テン</t>
    </rPh>
    <rPh sb="11" eb="13">
      <t>ケンテイ</t>
    </rPh>
    <phoneticPr fontId="2"/>
  </si>
  <si>
    <t>点数（標本）</t>
    <rPh sb="0" eb="2">
      <t>テンスウ</t>
    </rPh>
    <rPh sb="3" eb="5">
      <t>ヒョウホン</t>
    </rPh>
    <phoneticPr fontId="2"/>
  </si>
  <si>
    <t>標本数</t>
    <rPh sb="0" eb="2">
      <t>ヒョウホン</t>
    </rPh>
    <rPh sb="2" eb="3">
      <t>スウ</t>
    </rPh>
    <phoneticPr fontId="2"/>
  </si>
  <si>
    <t>不偏標本分散</t>
    <rPh sb="0" eb="2">
      <t>フヘン</t>
    </rPh>
    <rPh sb="2" eb="4">
      <t>ヒョウホン</t>
    </rPh>
    <rPh sb="4" eb="6">
      <t>ブンサン</t>
    </rPh>
    <phoneticPr fontId="2"/>
  </si>
  <si>
    <t>母平均（検定の内容）</t>
    <rPh sb="0" eb="3">
      <t>ボヘイキン</t>
    </rPh>
    <rPh sb="4" eb="6">
      <t>ケンテイ</t>
    </rPh>
    <rPh sb="7" eb="9">
      <t>ナイヨウ</t>
    </rPh>
    <phoneticPr fontId="2"/>
  </si>
  <si>
    <t>自由度</t>
    <rPh sb="0" eb="3">
      <t>ジユウド</t>
    </rPh>
    <phoneticPr fontId="2"/>
  </si>
  <si>
    <t>確率密度関数</t>
    <rPh sb="0" eb="2">
      <t>カクリツ</t>
    </rPh>
    <rPh sb="2" eb="4">
      <t>ミツド</t>
    </rPh>
    <rPh sb="4" eb="6">
      <t>カンスウ</t>
    </rPh>
    <phoneticPr fontId="2"/>
  </si>
  <si>
    <t>境界値</t>
    <rPh sb="0" eb="3">
      <t>キョウカイチ</t>
    </rPh>
    <phoneticPr fontId="2"/>
  </si>
  <si>
    <t>xの値</t>
    <rPh sb="2" eb="3">
      <t>アタイ</t>
    </rPh>
    <phoneticPr fontId="2"/>
  </si>
  <si>
    <t>t値</t>
    <rPh sb="1" eb="2">
      <t>チ</t>
    </rPh>
    <phoneticPr fontId="2"/>
  </si>
  <si>
    <t>グラフ左側からの面積=確率</t>
    <rPh sb="3" eb="5">
      <t>ヒダリガワ</t>
    </rPh>
    <rPh sb="8" eb="10">
      <t>メンセキ</t>
    </rPh>
    <rPh sb="11" eb="13">
      <t>カクリツ</t>
    </rPh>
    <phoneticPr fontId="2"/>
  </si>
  <si>
    <t>グラフ左側からの合計面積=確率</t>
    <rPh sb="3" eb="5">
      <t>ヒダリガワ</t>
    </rPh>
    <rPh sb="8" eb="10">
      <t>ゴウケイ</t>
    </rPh>
    <rPh sb="10" eb="12">
      <t>メンセキ</t>
    </rPh>
    <rPh sb="13" eb="15">
      <t>カクリツ</t>
    </rPh>
    <phoneticPr fontId="2"/>
  </si>
  <si>
    <t>累積分布関数（グラフ左側無限大からxの値までの合計面積=確率）</t>
    <rPh sb="0" eb="2">
      <t>ルイセキ</t>
    </rPh>
    <rPh sb="2" eb="4">
      <t>ブンプ</t>
    </rPh>
    <rPh sb="4" eb="6">
      <t>カンスウ</t>
    </rPh>
    <rPh sb="10" eb="12">
      <t>ヒダリガワ</t>
    </rPh>
    <rPh sb="12" eb="15">
      <t>ムゲンダイ</t>
    </rPh>
    <rPh sb="19" eb="20">
      <t>アタイ</t>
    </rPh>
    <rPh sb="23" eb="25">
      <t>ゴウケイ</t>
    </rPh>
    <rPh sb="25" eb="27">
      <t>メンセキ</t>
    </rPh>
    <rPh sb="28" eb="30">
      <t>カクリツ</t>
    </rPh>
    <phoneticPr fontId="2"/>
  </si>
  <si>
    <t>※上側2.5%の境界値。面積を左側から考えるので、1-0.025=0.975を使って計算する。</t>
    <rPh sb="1" eb="3">
      <t>ウエガワ</t>
    </rPh>
    <rPh sb="8" eb="11">
      <t>キョウカイチ</t>
    </rPh>
    <rPh sb="12" eb="14">
      <t>メンセキ</t>
    </rPh>
    <rPh sb="15" eb="17">
      <t>ヒダリガワ</t>
    </rPh>
    <rPh sb="19" eb="20">
      <t>カンガ</t>
    </rPh>
    <rPh sb="39" eb="40">
      <t>ツカ</t>
    </rPh>
    <rPh sb="42" eb="44">
      <t>ケイサン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</si>
</sst>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標準正規分布!$B$3:$B$103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標準正規分布!$C$3:$C$103</c:f>
              <c:numCache>
                <c:formatCode>General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8.7268269504572915E-4</c:v>
                </c:pt>
                <c:pt idx="16">
                  <c:v>1.2322191684729772E-3</c:v>
                </c:pt>
                <c:pt idx="17">
                  <c:v>1.7225689390536229E-3</c:v>
                </c:pt>
                <c:pt idx="18">
                  <c:v>2.3840882014647662E-3</c:v>
                </c:pt>
                <c:pt idx="19">
                  <c:v>3.2668190561998202E-3</c:v>
                </c:pt>
                <c:pt idx="20">
                  <c:v>4.431848411937874E-3</c:v>
                </c:pt>
                <c:pt idx="21">
                  <c:v>5.9525324197756795E-3</c:v>
                </c:pt>
                <c:pt idx="22">
                  <c:v>7.915451582979743E-3</c:v>
                </c:pt>
                <c:pt idx="23">
                  <c:v>1.0420934814422318E-2</c:v>
                </c:pt>
                <c:pt idx="24">
                  <c:v>1.3582969233685271E-2</c:v>
                </c:pt>
                <c:pt idx="25">
                  <c:v>1.7528300493568086E-2</c:v>
                </c:pt>
                <c:pt idx="26">
                  <c:v>2.2394530294842355E-2</c:v>
                </c:pt>
                <c:pt idx="27">
                  <c:v>2.8327037741600516E-2</c:v>
                </c:pt>
                <c:pt idx="28">
                  <c:v>3.5474592846230668E-2</c:v>
                </c:pt>
                <c:pt idx="29">
                  <c:v>4.3983595980426296E-2</c:v>
                </c:pt>
                <c:pt idx="30">
                  <c:v>5.3990966513186953E-2</c:v>
                </c:pt>
                <c:pt idx="31">
                  <c:v>6.561581477467536E-2</c:v>
                </c:pt>
                <c:pt idx="32">
                  <c:v>7.8950158300892734E-2</c:v>
                </c:pt>
                <c:pt idx="33">
                  <c:v>9.4049077376885337E-2</c:v>
                </c:pt>
                <c:pt idx="34">
                  <c:v>0.11092083467945377</c:v>
                </c:pt>
                <c:pt idx="35">
                  <c:v>0.1295175956658898</c:v>
                </c:pt>
                <c:pt idx="36">
                  <c:v>0.1497274656357428</c:v>
                </c:pt>
                <c:pt idx="37">
                  <c:v>0.17136859204780513</c:v>
                </c:pt>
                <c:pt idx="38">
                  <c:v>0.19418605498321065</c:v>
                </c:pt>
                <c:pt idx="39">
                  <c:v>0.21785217703254814</c:v>
                </c:pt>
                <c:pt idx="40">
                  <c:v>0.24197072451914092</c:v>
                </c:pt>
                <c:pt idx="41">
                  <c:v>0.26608524989875243</c:v>
                </c:pt>
                <c:pt idx="42">
                  <c:v>0.2896915527614804</c:v>
                </c:pt>
                <c:pt idx="43">
                  <c:v>0.31225393336675689</c:v>
                </c:pt>
                <c:pt idx="44">
                  <c:v>0.33322460289179567</c:v>
                </c:pt>
                <c:pt idx="45">
                  <c:v>0.35206532676429597</c:v>
                </c:pt>
                <c:pt idx="46">
                  <c:v>0.36827014030332039</c:v>
                </c:pt>
                <c:pt idx="47">
                  <c:v>0.38138781546052181</c:v>
                </c:pt>
                <c:pt idx="48">
                  <c:v>0.39104269397545433</c:v>
                </c:pt>
                <c:pt idx="49">
                  <c:v>0.39695254747701098</c:v>
                </c:pt>
                <c:pt idx="50">
                  <c:v>0.3989422804014327</c:v>
                </c:pt>
                <c:pt idx="51">
                  <c:v>0.39695254747701259</c:v>
                </c:pt>
                <c:pt idx="52">
                  <c:v>0.39104269397545749</c:v>
                </c:pt>
                <c:pt idx="53">
                  <c:v>0.38138781546052641</c:v>
                </c:pt>
                <c:pt idx="54">
                  <c:v>0.36827014030332628</c:v>
                </c:pt>
                <c:pt idx="55">
                  <c:v>0.35206532676430302</c:v>
                </c:pt>
                <c:pt idx="56">
                  <c:v>0.33322460289180361</c:v>
                </c:pt>
                <c:pt idx="57">
                  <c:v>0.31225393336676566</c:v>
                </c:pt>
                <c:pt idx="58">
                  <c:v>0.28969155276148739</c:v>
                </c:pt>
                <c:pt idx="59">
                  <c:v>0.26608524989875959</c:v>
                </c:pt>
                <c:pt idx="60">
                  <c:v>0.24197072451914819</c:v>
                </c:pt>
                <c:pt idx="61">
                  <c:v>0.21785217703255533</c:v>
                </c:pt>
                <c:pt idx="62">
                  <c:v>0.19418605498321762</c:v>
                </c:pt>
                <c:pt idx="63">
                  <c:v>0.1713685920478118</c:v>
                </c:pt>
                <c:pt idx="64">
                  <c:v>0.14972746563574907</c:v>
                </c:pt>
                <c:pt idx="65">
                  <c:v>0.1295175956658956</c:v>
                </c:pt>
                <c:pt idx="66">
                  <c:v>0.11092083467945908</c:v>
                </c:pt>
                <c:pt idx="67">
                  <c:v>9.4049077376890139E-2</c:v>
                </c:pt>
                <c:pt idx="68">
                  <c:v>7.8950158300896994E-2</c:v>
                </c:pt>
                <c:pt idx="69">
                  <c:v>6.5615814774679093E-2</c:v>
                </c:pt>
                <c:pt idx="70">
                  <c:v>5.3990966513190221E-2</c:v>
                </c:pt>
                <c:pt idx="71">
                  <c:v>4.3983595980429988E-2</c:v>
                </c:pt>
                <c:pt idx="72">
                  <c:v>3.5474592846233791E-2</c:v>
                </c:pt>
                <c:pt idx="73">
                  <c:v>2.8327037741603125E-2</c:v>
                </c:pt>
                <c:pt idx="74">
                  <c:v>2.2394530294844502E-2</c:v>
                </c:pt>
                <c:pt idx="75">
                  <c:v>1.7528300493569862E-2</c:v>
                </c:pt>
                <c:pt idx="76">
                  <c:v>1.3582969233686681E-2</c:v>
                </c:pt>
                <c:pt idx="77">
                  <c:v>1.0420934814423442E-2</c:v>
                </c:pt>
                <c:pt idx="78">
                  <c:v>7.9154515829806277E-3</c:v>
                </c:pt>
                <c:pt idx="79">
                  <c:v>5.9525324197763725E-3</c:v>
                </c:pt>
                <c:pt idx="80">
                  <c:v>4.4318484119384082E-3</c:v>
                </c:pt>
                <c:pt idx="81">
                  <c:v>3.2668190562002266E-3</c:v>
                </c:pt>
                <c:pt idx="82">
                  <c:v>2.3840882014650711E-3</c:v>
                </c:pt>
                <c:pt idx="83">
                  <c:v>1.722568939053851E-3</c:v>
                </c:pt>
                <c:pt idx="84">
                  <c:v>1.2322191684731446E-3</c:v>
                </c:pt>
                <c:pt idx="85">
                  <c:v>8.7268269504585231E-4</c:v>
                </c:pt>
                <c:pt idx="86">
                  <c:v>6.1190193011383879E-4</c:v>
                </c:pt>
                <c:pt idx="87">
                  <c:v>4.2478027055079903E-4</c:v>
                </c:pt>
                <c:pt idx="88">
                  <c:v>2.9194692579149345E-4</c:v>
                </c:pt>
                <c:pt idx="89">
                  <c:v>1.9865547139279581E-4</c:v>
                </c:pt>
                <c:pt idx="90">
                  <c:v>1.3383022576490152E-4</c:v>
                </c:pt>
                <c:pt idx="91">
                  <c:v>8.9261657177143702E-5</c:v>
                </c:pt>
                <c:pt idx="92">
                  <c:v>5.8943067756547288E-5</c:v>
                </c:pt>
                <c:pt idx="93">
                  <c:v>3.8535196742092124E-5</c:v>
                </c:pt>
                <c:pt idx="94">
                  <c:v>2.4942471290056852E-5</c:v>
                </c:pt>
                <c:pt idx="95">
                  <c:v>1.5983741106907633E-5</c:v>
                </c:pt>
                <c:pt idx="96">
                  <c:v>1.0140852065488129E-5</c:v>
                </c:pt>
                <c:pt idx="97">
                  <c:v>6.3698251788679954E-6</c:v>
                </c:pt>
                <c:pt idx="98">
                  <c:v>3.961299091032653E-6</c:v>
                </c:pt>
                <c:pt idx="99">
                  <c:v>2.4389607458938333E-6</c:v>
                </c:pt>
                <c:pt idx="100">
                  <c:v>1.4867195147345937E-6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6-4D15-8A65-5F2D819D77B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標準正規分布!$B$3:$B$103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標準正規分布!$D$3:$D$103</c:f>
              <c:numCache>
                <c:formatCode>0.0%</c:formatCode>
                <c:ptCount val="101"/>
                <c:pt idx="0">
                  <c:v>2.8665157187919333E-7</c:v>
                </c:pt>
                <c:pt idx="1">
                  <c:v>4.7918327659031834E-7</c:v>
                </c:pt>
                <c:pt idx="2">
                  <c:v>7.933281519755948E-7</c:v>
                </c:pt>
                <c:pt idx="3">
                  <c:v>1.3008074539172773E-6</c:v>
                </c:pt>
                <c:pt idx="4">
                  <c:v>2.1124547025028533E-6</c:v>
                </c:pt>
                <c:pt idx="5">
                  <c:v>3.3976731247300535E-6</c:v>
                </c:pt>
                <c:pt idx="6">
                  <c:v>5.4125439077038416E-6</c:v>
                </c:pt>
                <c:pt idx="7">
                  <c:v>8.5399054709917942E-6</c:v>
                </c:pt>
                <c:pt idx="8">
                  <c:v>1.3345749015906309E-5</c:v>
                </c:pt>
                <c:pt idx="9">
                  <c:v>2.0657506912546714E-5</c:v>
                </c:pt>
                <c:pt idx="10">
                  <c:v>3.1671241833119857E-5</c:v>
                </c:pt>
                <c:pt idx="11">
                  <c:v>4.8096344017602614E-5</c:v>
                </c:pt>
                <c:pt idx="12">
                  <c:v>7.234804392511999E-5</c:v>
                </c:pt>
                <c:pt idx="13">
                  <c:v>1.0779973347738824E-4</c:v>
                </c:pt>
                <c:pt idx="14">
                  <c:v>1.5910859015753364E-4</c:v>
                </c:pt>
                <c:pt idx="15">
                  <c:v>2.3262907903551577E-4</c:v>
                </c:pt>
                <c:pt idx="16">
                  <c:v>3.3692926567686834E-4</c:v>
                </c:pt>
                <c:pt idx="17">
                  <c:v>4.834241423837595E-4</c:v>
                </c:pt>
                <c:pt idx="18">
                  <c:v>6.8713793791582453E-4</c:v>
                </c:pt>
                <c:pt idx="19">
                  <c:v>9.6760321321832314E-4</c:v>
                </c:pt>
                <c:pt idx="20">
                  <c:v>1.3498980316300484E-3</c:v>
                </c:pt>
                <c:pt idx="21">
                  <c:v>1.865813300383974E-3</c:v>
                </c:pt>
                <c:pt idx="22">
                  <c:v>2.5551303304278523E-3</c:v>
                </c:pt>
                <c:pt idx="23">
                  <c:v>3.4669738030405624E-3</c:v>
                </c:pt>
                <c:pt idx="24">
                  <c:v>4.6611880237186157E-3</c:v>
                </c:pt>
                <c:pt idx="25">
                  <c:v>6.2096653257759519E-3</c:v>
                </c:pt>
                <c:pt idx="26">
                  <c:v>8.1975359245958987E-3</c:v>
                </c:pt>
                <c:pt idx="27">
                  <c:v>1.0724110021675514E-2</c:v>
                </c:pt>
                <c:pt idx="28">
                  <c:v>1.3903447513498252E-2</c:v>
                </c:pt>
                <c:pt idx="29">
                  <c:v>1.7864420562816112E-2</c:v>
                </c:pt>
                <c:pt idx="30">
                  <c:v>2.2750131948178647E-2</c:v>
                </c:pt>
                <c:pt idx="31">
                  <c:v>2.8716559816001137E-2</c:v>
                </c:pt>
                <c:pt idx="32">
                  <c:v>3.5930319112924998E-2</c:v>
                </c:pt>
                <c:pt idx="33">
                  <c:v>4.4565462758542097E-2</c:v>
                </c:pt>
                <c:pt idx="34">
                  <c:v>5.479929169955685E-2</c:v>
                </c:pt>
                <c:pt idx="35">
                  <c:v>6.6807201268856753E-2</c:v>
                </c:pt>
                <c:pt idx="36">
                  <c:v>8.0756659233769554E-2</c:v>
                </c:pt>
                <c:pt idx="37">
                  <c:v>9.6800484585608582E-2</c:v>
                </c:pt>
                <c:pt idx="38">
                  <c:v>0.11506967022170632</c:v>
                </c:pt>
                <c:pt idx="39">
                  <c:v>0.13566606094638042</c:v>
                </c:pt>
                <c:pt idx="40">
                  <c:v>0.15865525393145458</c:v>
                </c:pt>
                <c:pt idx="41">
                  <c:v>0.18406012534675684</c:v>
                </c:pt>
                <c:pt idx="42">
                  <c:v>0.21185539858339378</c:v>
                </c:pt>
                <c:pt idx="43">
                  <c:v>0.24196365222306665</c:v>
                </c:pt>
                <c:pt idx="44">
                  <c:v>0.27425311775006689</c:v>
                </c:pt>
                <c:pt idx="45">
                  <c:v>0.30853753872597978</c:v>
                </c:pt>
                <c:pt idx="46">
                  <c:v>0.34457825838966843</c:v>
                </c:pt>
                <c:pt idx="47">
                  <c:v>0.38208857781103972</c:v>
                </c:pt>
                <c:pt idx="48">
                  <c:v>0.42074029056088913</c:v>
                </c:pt>
                <c:pt idx="49">
                  <c:v>0.46017216272296307</c:v>
                </c:pt>
                <c:pt idx="50">
                  <c:v>0.49999999999999184</c:v>
                </c:pt>
                <c:pt idx="51">
                  <c:v>0.53982783727702111</c:v>
                </c:pt>
                <c:pt idx="52">
                  <c:v>0.57925970943909522</c:v>
                </c:pt>
                <c:pt idx="53">
                  <c:v>0.61791142218894501</c:v>
                </c:pt>
                <c:pt idx="54">
                  <c:v>0.65542174161031674</c:v>
                </c:pt>
                <c:pt idx="55">
                  <c:v>0.69146246127400612</c:v>
                </c:pt>
                <c:pt idx="56">
                  <c:v>0.72574688224991979</c:v>
                </c:pt>
                <c:pt idx="57">
                  <c:v>0.75803634777692075</c:v>
                </c:pt>
                <c:pt idx="58">
                  <c:v>0.78814460141659759</c:v>
                </c:pt>
                <c:pt idx="59">
                  <c:v>0.81593987465323525</c:v>
                </c:pt>
                <c:pt idx="60">
                  <c:v>0.84134474606853815</c:v>
                </c:pt>
                <c:pt idx="61">
                  <c:v>0.864333939053613</c:v>
                </c:pt>
                <c:pt idx="62">
                  <c:v>0.88493032977828789</c:v>
                </c:pt>
                <c:pt idx="63">
                  <c:v>0.90319951541438626</c:v>
                </c:pt>
                <c:pt idx="64">
                  <c:v>0.91924334076622594</c:v>
                </c:pt>
                <c:pt idx="65">
                  <c:v>0.93319279873113936</c:v>
                </c:pt>
                <c:pt idx="66">
                  <c:v>0.94520070830043978</c:v>
                </c:pt>
                <c:pt idx="67">
                  <c:v>0.95543453724145511</c:v>
                </c:pt>
                <c:pt idx="68">
                  <c:v>0.96406968088707268</c:v>
                </c:pt>
                <c:pt idx="69">
                  <c:v>0.97128344018399693</c:v>
                </c:pt>
                <c:pt idx="70">
                  <c:v>0.97724986805181968</c:v>
                </c:pt>
                <c:pt idx="71">
                  <c:v>0.9821355794371821</c:v>
                </c:pt>
                <c:pt idx="72">
                  <c:v>0.9860965524865003</c:v>
                </c:pt>
                <c:pt idx="73">
                  <c:v>0.98927588997832339</c:v>
                </c:pt>
                <c:pt idx="74">
                  <c:v>0.99180246407540318</c:v>
                </c:pt>
                <c:pt idx="75">
                  <c:v>0.99379033467422329</c:v>
                </c:pt>
                <c:pt idx="76">
                  <c:v>0.99533881197628082</c:v>
                </c:pt>
                <c:pt idx="77">
                  <c:v>0.99653302619695905</c:v>
                </c:pt>
                <c:pt idx="78">
                  <c:v>0.9974448696695718</c:v>
                </c:pt>
                <c:pt idx="79">
                  <c:v>0.99813418669961573</c:v>
                </c:pt>
                <c:pt idx="80">
                  <c:v>0.99865010196836979</c:v>
                </c:pt>
                <c:pt idx="81">
                  <c:v>0.99903239678678157</c:v>
                </c:pt>
                <c:pt idx="82">
                  <c:v>0.99931286206208403</c:v>
                </c:pt>
                <c:pt idx="83">
                  <c:v>0.99951657585761622</c:v>
                </c:pt>
                <c:pt idx="84">
                  <c:v>0.99966307073432303</c:v>
                </c:pt>
                <c:pt idx="85">
                  <c:v>0.99976737092096446</c:v>
                </c:pt>
                <c:pt idx="86">
                  <c:v>0.99984089140984245</c:v>
                </c:pt>
                <c:pt idx="87">
                  <c:v>0.99989220026652259</c:v>
                </c:pt>
                <c:pt idx="88">
                  <c:v>0.99992765195607491</c:v>
                </c:pt>
                <c:pt idx="89">
                  <c:v>0.99995190365598241</c:v>
                </c:pt>
                <c:pt idx="90">
                  <c:v>0.99996832875816688</c:v>
                </c:pt>
                <c:pt idx="91">
                  <c:v>0.9999793424930874</c:v>
                </c:pt>
                <c:pt idx="92">
                  <c:v>0.9999866542509841</c:v>
                </c:pt>
                <c:pt idx="93">
                  <c:v>0.99999146009452899</c:v>
                </c:pt>
                <c:pt idx="94">
                  <c:v>0.99999458745609227</c:v>
                </c:pt>
                <c:pt idx="95">
                  <c:v>0.99999660232687526</c:v>
                </c:pt>
                <c:pt idx="96">
                  <c:v>0.9999978875452975</c:v>
                </c:pt>
                <c:pt idx="97">
                  <c:v>0.99999869919254614</c:v>
                </c:pt>
                <c:pt idx="98">
                  <c:v>0.99999920667184805</c:v>
                </c:pt>
                <c:pt idx="99">
                  <c:v>0.99999952081672339</c:v>
                </c:pt>
                <c:pt idx="1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F6-4D15-8A65-5F2D819D7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513712"/>
        <c:axId val="480511416"/>
      </c:scatterChart>
      <c:valAx>
        <c:axId val="4805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511416"/>
        <c:crosses val="autoZero"/>
        <c:crossBetween val="midCat"/>
      </c:valAx>
      <c:valAx>
        <c:axId val="48051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51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t分布!$C$3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t分布!$B$4:$B$104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t分布!$C$4:$C$104</c:f>
              <c:numCache>
                <c:formatCode>General</c:formatCode>
                <c:ptCount val="101"/>
                <c:pt idx="0">
                  <c:v>1.2242687930145794E-2</c:v>
                </c:pt>
                <c:pt idx="1">
                  <c:v>1.2727304525541407E-2</c:v>
                </c:pt>
                <c:pt idx="2">
                  <c:v>1.3240843851239215E-2</c:v>
                </c:pt>
                <c:pt idx="3">
                  <c:v>1.3785616551918173E-2</c:v>
                </c:pt>
                <c:pt idx="4">
                  <c:v>1.4364164538979726E-2</c:v>
                </c:pt>
                <c:pt idx="5">
                  <c:v>1.4979288761590149E-2</c:v>
                </c:pt>
                <c:pt idx="6">
                  <c:v>1.5634080853820759E-2</c:v>
                </c:pt>
                <c:pt idx="7">
                  <c:v>1.6331959270589568E-2</c:v>
                </c:pt>
                <c:pt idx="8">
                  <c:v>1.7076710632177611E-2</c:v>
                </c:pt>
                <c:pt idx="9">
                  <c:v>1.7872537124300432E-2</c:v>
                </c:pt>
                <c:pt idx="10">
                  <c:v>1.8724110951987685E-2</c:v>
                </c:pt>
                <c:pt idx="11">
                  <c:v>1.9636637025526874E-2</c:v>
                </c:pt>
                <c:pt idx="12">
                  <c:v>2.0615925270970902E-2</c:v>
                </c:pt>
                <c:pt idx="13">
                  <c:v>2.1668474212647424E-2</c:v>
                </c:pt>
                <c:pt idx="14">
                  <c:v>2.2801567778208503E-2</c:v>
                </c:pt>
                <c:pt idx="15">
                  <c:v>2.4023387636512378E-2</c:v>
                </c:pt>
                <c:pt idx="16">
                  <c:v>2.53431438044418E-2</c:v>
                </c:pt>
                <c:pt idx="17">
                  <c:v>2.6771226760621439E-2</c:v>
                </c:pt>
                <c:pt idx="18">
                  <c:v>2.8319384891796164E-2</c:v>
                </c:pt>
                <c:pt idx="19">
                  <c:v>3.0000931779810443E-2</c:v>
                </c:pt>
                <c:pt idx="20">
                  <c:v>3.183098861837888E-2</c:v>
                </c:pt>
                <c:pt idx="21">
                  <c:v>3.3826767926013676E-2</c:v>
                </c:pt>
                <c:pt idx="22">
                  <c:v>3.6007905676899168E-2</c:v>
                </c:pt>
                <c:pt idx="23">
                  <c:v>3.8396849961856293E-2</c:v>
                </c:pt>
                <c:pt idx="24">
                  <c:v>4.1019315229869666E-2</c:v>
                </c:pt>
                <c:pt idx="25">
                  <c:v>4.3904811887419092E-2</c:v>
                </c:pt>
                <c:pt idx="26">
                  <c:v>4.7087261269791181E-2</c:v>
                </c:pt>
                <c:pt idx="27">
                  <c:v>5.0605705275642024E-2</c:v>
                </c:pt>
                <c:pt idx="28">
                  <c:v>5.4505117497224025E-2</c:v>
                </c:pt>
                <c:pt idx="29">
                  <c:v>5.8837317224360121E-2</c:v>
                </c:pt>
                <c:pt idx="30">
                  <c:v>6.3661977236757622E-2</c:v>
                </c:pt>
                <c:pt idx="31">
                  <c:v>6.9047697653750129E-2</c:v>
                </c:pt>
                <c:pt idx="32">
                  <c:v>7.5073086364100941E-2</c:v>
                </c:pt>
                <c:pt idx="33">
                  <c:v>8.1827734237477606E-2</c:v>
                </c:pt>
                <c:pt idx="34">
                  <c:v>8.9412889377468482E-2</c:v>
                </c:pt>
                <c:pt idx="35">
                  <c:v>9.7941503441165451E-2</c:v>
                </c:pt>
                <c:pt idx="36">
                  <c:v>0.1075371237107391</c:v>
                </c:pt>
                <c:pt idx="37">
                  <c:v>0.11833081270772773</c:v>
                </c:pt>
                <c:pt idx="38">
                  <c:v>0.13045487138679818</c:v>
                </c:pt>
                <c:pt idx="39">
                  <c:v>0.14403162270759615</c:v>
                </c:pt>
                <c:pt idx="40">
                  <c:v>0.15915494309189374</c:v>
                </c:pt>
                <c:pt idx="41">
                  <c:v>0.17586181557115332</c:v>
                </c:pt>
                <c:pt idx="42">
                  <c:v>0.19409139401450459</c:v>
                </c:pt>
                <c:pt idx="43">
                  <c:v>0.21363079609649976</c:v>
                </c:pt>
                <c:pt idx="44">
                  <c:v>0.23405138689984198</c:v>
                </c:pt>
                <c:pt idx="45">
                  <c:v>0.25464790894702849</c:v>
                </c:pt>
                <c:pt idx="46">
                  <c:v>0.27440507429636746</c:v>
                </c:pt>
                <c:pt idx="47">
                  <c:v>0.2920274185172359</c:v>
                </c:pt>
                <c:pt idx="48">
                  <c:v>0.30606719825364254</c:v>
                </c:pt>
                <c:pt idx="49">
                  <c:v>0.31515830315226673</c:v>
                </c:pt>
                <c:pt idx="50">
                  <c:v>0.31830988618379069</c:v>
                </c:pt>
                <c:pt idx="51">
                  <c:v>0.31515830315226928</c:v>
                </c:pt>
                <c:pt idx="52">
                  <c:v>0.30606719825364725</c:v>
                </c:pt>
                <c:pt idx="53">
                  <c:v>0.29202741851724234</c:v>
                </c:pt>
                <c:pt idx="54">
                  <c:v>0.27440507429637506</c:v>
                </c:pt>
                <c:pt idx="55">
                  <c:v>0.25464790894703659</c:v>
                </c:pt>
                <c:pt idx="56">
                  <c:v>0.23405138689985025</c:v>
                </c:pt>
                <c:pt idx="57">
                  <c:v>0.21363079609650781</c:v>
                </c:pt>
                <c:pt idx="58">
                  <c:v>0.19409139401451031</c:v>
                </c:pt>
                <c:pt idx="59">
                  <c:v>0.17586181557115857</c:v>
                </c:pt>
                <c:pt idx="60">
                  <c:v>0.15915494309189851</c:v>
                </c:pt>
                <c:pt idx="61">
                  <c:v>0.14403162270760045</c:v>
                </c:pt>
                <c:pt idx="62">
                  <c:v>0.13045487138680203</c:v>
                </c:pt>
                <c:pt idx="63">
                  <c:v>0.11833081270773116</c:v>
                </c:pt>
                <c:pt idx="64">
                  <c:v>0.10753712371074212</c:v>
                </c:pt>
                <c:pt idx="65">
                  <c:v>9.7941503441168185E-2</c:v>
                </c:pt>
                <c:pt idx="66">
                  <c:v>8.9412889377470897E-2</c:v>
                </c:pt>
                <c:pt idx="67">
                  <c:v>8.1827734237479757E-2</c:v>
                </c:pt>
                <c:pt idx="68">
                  <c:v>7.5073086364102842E-2</c:v>
                </c:pt>
                <c:pt idx="69">
                  <c:v>6.9047697653751822E-2</c:v>
                </c:pt>
                <c:pt idx="70">
                  <c:v>6.3661977236759149E-2</c:v>
                </c:pt>
                <c:pt idx="71">
                  <c:v>5.8837317224361953E-2</c:v>
                </c:pt>
                <c:pt idx="72">
                  <c:v>5.4505117497225669E-2</c:v>
                </c:pt>
                <c:pt idx="73">
                  <c:v>5.0605705275643509E-2</c:v>
                </c:pt>
                <c:pt idx="74">
                  <c:v>4.708726126979252E-2</c:v>
                </c:pt>
                <c:pt idx="75">
                  <c:v>4.390481188742032E-2</c:v>
                </c:pt>
                <c:pt idx="76">
                  <c:v>4.1019315229870762E-2</c:v>
                </c:pt>
                <c:pt idx="77">
                  <c:v>3.8396849961857292E-2</c:v>
                </c:pt>
                <c:pt idx="78">
                  <c:v>3.6007905676900084E-2</c:v>
                </c:pt>
                <c:pt idx="79">
                  <c:v>3.3826767926014509E-2</c:v>
                </c:pt>
                <c:pt idx="80">
                  <c:v>3.1830988618379644E-2</c:v>
                </c:pt>
                <c:pt idx="81">
                  <c:v>3.0000931779811148E-2</c:v>
                </c:pt>
                <c:pt idx="82">
                  <c:v>2.831938489179681E-2</c:v>
                </c:pt>
                <c:pt idx="83">
                  <c:v>2.6771226760622033E-2</c:v>
                </c:pt>
                <c:pt idx="84">
                  <c:v>2.5343143804442345E-2</c:v>
                </c:pt>
                <c:pt idx="85">
                  <c:v>2.4023387636512888E-2</c:v>
                </c:pt>
                <c:pt idx="86">
                  <c:v>2.2801567778208857E-2</c:v>
                </c:pt>
                <c:pt idx="87">
                  <c:v>2.1668474212647754E-2</c:v>
                </c:pt>
                <c:pt idx="88">
                  <c:v>2.0615925270971204E-2</c:v>
                </c:pt>
                <c:pt idx="89">
                  <c:v>1.9636637025527162E-2</c:v>
                </c:pt>
                <c:pt idx="90">
                  <c:v>1.8724110951987952E-2</c:v>
                </c:pt>
                <c:pt idx="91">
                  <c:v>1.7872537124300675E-2</c:v>
                </c:pt>
                <c:pt idx="92">
                  <c:v>1.7076710632177843E-2</c:v>
                </c:pt>
                <c:pt idx="93">
                  <c:v>1.6331959270589787E-2</c:v>
                </c:pt>
                <c:pt idx="94">
                  <c:v>1.5634080853820963E-2</c:v>
                </c:pt>
                <c:pt idx="95">
                  <c:v>1.4979288761590341E-2</c:v>
                </c:pt>
                <c:pt idx="96">
                  <c:v>1.4364164538979903E-2</c:v>
                </c:pt>
                <c:pt idx="97">
                  <c:v>1.3785616551918345E-2</c:v>
                </c:pt>
                <c:pt idx="98">
                  <c:v>1.3240843851239375E-2</c:v>
                </c:pt>
                <c:pt idx="99">
                  <c:v>1.2727304525541609E-2</c:v>
                </c:pt>
                <c:pt idx="100">
                  <c:v>1.2242687930145981E-2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9-40DA-9E76-C4B95571B1CF}"/>
            </c:ext>
          </c:extLst>
        </c:ser>
        <c:ser>
          <c:idx val="1"/>
          <c:order val="1"/>
          <c:tx>
            <c:strRef>
              <c:f>t分布!$D$3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t分布!$B$4:$B$104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t分布!$D$4:$D$104</c:f>
              <c:numCache>
                <c:formatCode>General</c:formatCode>
                <c:ptCount val="101"/>
                <c:pt idx="0">
                  <c:v>7.1277811011064901E-3</c:v>
                </c:pt>
                <c:pt idx="1">
                  <c:v>7.5385786763763523E-3</c:v>
                </c:pt>
                <c:pt idx="2">
                  <c:v>7.9808383284487999E-3</c:v>
                </c:pt>
                <c:pt idx="3">
                  <c:v>8.4575544019378172E-3</c:v>
                </c:pt>
                <c:pt idx="4">
                  <c:v>8.9720599624717508E-3</c:v>
                </c:pt>
                <c:pt idx="5">
                  <c:v>9.5280708315178386E-3</c:v>
                </c:pt>
                <c:pt idx="6">
                  <c:v>1.0129736011421239E-2</c:v>
                </c:pt>
                <c:pt idx="7">
                  <c:v>1.078169550527096E-2</c:v>
                </c:pt>
                <c:pt idx="8">
                  <c:v>1.1489146700777097E-2</c:v>
                </c:pt>
                <c:pt idx="9">
                  <c:v>1.2257920678115798E-2</c:v>
                </c:pt>
                <c:pt idx="10">
                  <c:v>1.3094570021973112E-2</c:v>
                </c:pt>
                <c:pt idx="11">
                  <c:v>1.4006469971002187E-2</c:v>
                </c:pt>
                <c:pt idx="12">
                  <c:v>1.500193502636832E-2</c:v>
                </c:pt>
                <c:pt idx="13">
                  <c:v>1.6090353466756808E-2</c:v>
                </c:pt>
                <c:pt idx="14">
                  <c:v>1.728234258004744E-2</c:v>
                </c:pt>
                <c:pt idx="15">
                  <c:v>1.8589927818456618E-2</c:v>
                </c:pt>
                <c:pt idx="16">
                  <c:v>2.002674950566239E-2</c:v>
                </c:pt>
                <c:pt idx="17">
                  <c:v>2.1608301154202821E-2</c:v>
                </c:pt>
                <c:pt idx="18">
                  <c:v>2.3352203859273883E-2</c:v>
                </c:pt>
                <c:pt idx="19">
                  <c:v>2.5278521571220694E-2</c:v>
                </c:pt>
                <c:pt idx="20">
                  <c:v>2.7410122234341923E-2</c:v>
                </c:pt>
                <c:pt idx="21">
                  <c:v>2.9773089691341893E-2</c:v>
                </c:pt>
                <c:pt idx="22">
                  <c:v>3.2397190704437646E-2</c:v>
                </c:pt>
                <c:pt idx="23">
                  <c:v>3.5316400157415571E-2</c:v>
                </c:pt>
                <c:pt idx="24">
                  <c:v>3.8569485068463492E-2</c:v>
                </c:pt>
                <c:pt idx="25">
                  <c:v>4.2200643868047588E-2</c:v>
                </c:pt>
                <c:pt idx="26">
                  <c:v>4.6260190632585782E-2</c:v>
                </c:pt>
                <c:pt idx="27">
                  <c:v>5.080526342529039E-2</c:v>
                </c:pt>
                <c:pt idx="28">
                  <c:v>5.5900519948966755E-2</c:v>
                </c:pt>
                <c:pt idx="29">
                  <c:v>6.1618760182009118E-2</c:v>
                </c:pt>
                <c:pt idx="30">
                  <c:v>6.8041381743976462E-2</c:v>
                </c:pt>
                <c:pt idx="31">
                  <c:v>7.525852601082797E-2</c:v>
                </c:pt>
                <c:pt idx="32">
                  <c:v>8.3368707696663047E-2</c:v>
                </c:pt>
                <c:pt idx="33">
                  <c:v>9.2477634283462132E-2</c:v>
                </c:pt>
                <c:pt idx="34">
                  <c:v>0.10269581267343027</c:v>
                </c:pt>
                <c:pt idx="35">
                  <c:v>0.11413441178180254</c:v>
                </c:pt>
                <c:pt idx="36">
                  <c:v>0.12689871404787897</c:v>
                </c:pt>
                <c:pt idx="37">
                  <c:v>0.14107837568979623</c:v>
                </c:pt>
                <c:pt idx="38">
                  <c:v>0.15673368198174026</c:v>
                </c:pt>
                <c:pt idx="39">
                  <c:v>0.17387712529157065</c:v>
                </c:pt>
                <c:pt idx="40">
                  <c:v>0.19245008972987329</c:v>
                </c:pt>
                <c:pt idx="41">
                  <c:v>0.21229536878003122</c:v>
                </c:pt>
                <c:pt idx="42">
                  <c:v>0.23312782382449165</c:v>
                </c:pt>
                <c:pt idx="43">
                  <c:v>0.25450773113432418</c:v>
                </c:pt>
                <c:pt idx="44">
                  <c:v>0.27582396394241926</c:v>
                </c:pt>
                <c:pt idx="45">
                  <c:v>0.29629629629629234</c:v>
                </c:pt>
                <c:pt idx="46">
                  <c:v>0.31500639696285376</c:v>
                </c:pt>
                <c:pt idx="47">
                  <c:v>0.33096385830912378</c:v>
                </c:pt>
                <c:pt idx="48">
                  <c:v>0.34320590294803954</c:v>
                </c:pt>
                <c:pt idx="49">
                  <c:v>0.35091821684507274</c:v>
                </c:pt>
                <c:pt idx="50">
                  <c:v>0.35355339059327379</c:v>
                </c:pt>
                <c:pt idx="51">
                  <c:v>0.35091821684507479</c:v>
                </c:pt>
                <c:pt idx="52">
                  <c:v>0.3432059029480436</c:v>
                </c:pt>
                <c:pt idx="53">
                  <c:v>0.3309638583091295</c:v>
                </c:pt>
                <c:pt idx="54">
                  <c:v>0.31500639696286076</c:v>
                </c:pt>
                <c:pt idx="55">
                  <c:v>0.29629629629630022</c:v>
                </c:pt>
                <c:pt idx="56">
                  <c:v>0.2758239639424277</c:v>
                </c:pt>
                <c:pt idx="57">
                  <c:v>0.25450773113433278</c:v>
                </c:pt>
                <c:pt idx="58">
                  <c:v>0.23312782382449812</c:v>
                </c:pt>
                <c:pt idx="59">
                  <c:v>0.21229536878003738</c:v>
                </c:pt>
                <c:pt idx="60">
                  <c:v>0.19245008972987909</c:v>
                </c:pt>
                <c:pt idx="61">
                  <c:v>0.17387712529157598</c:v>
                </c:pt>
                <c:pt idx="62">
                  <c:v>0.15673368198174517</c:v>
                </c:pt>
                <c:pt idx="63">
                  <c:v>0.14107837568980072</c:v>
                </c:pt>
                <c:pt idx="64">
                  <c:v>0.12689871404788303</c:v>
                </c:pt>
                <c:pt idx="65">
                  <c:v>0.11413441178180619</c:v>
                </c:pt>
                <c:pt idx="66">
                  <c:v>0.10269581267343351</c:v>
                </c:pt>
                <c:pt idx="67">
                  <c:v>9.2477634283465046E-2</c:v>
                </c:pt>
                <c:pt idx="68">
                  <c:v>8.3368707696665628E-2</c:v>
                </c:pt>
                <c:pt idx="69">
                  <c:v>7.5258526010830232E-2</c:v>
                </c:pt>
                <c:pt idx="70">
                  <c:v>6.8041381743978543E-2</c:v>
                </c:pt>
                <c:pt idx="71">
                  <c:v>6.1618760182011525E-2</c:v>
                </c:pt>
                <c:pt idx="72">
                  <c:v>5.5900519948968913E-2</c:v>
                </c:pt>
                <c:pt idx="73">
                  <c:v>5.0805263425292305E-2</c:v>
                </c:pt>
                <c:pt idx="74">
                  <c:v>4.6260190632587503E-2</c:v>
                </c:pt>
                <c:pt idx="75">
                  <c:v>4.2200643868049122E-2</c:v>
                </c:pt>
                <c:pt idx="76">
                  <c:v>3.8569485068464845E-2</c:v>
                </c:pt>
                <c:pt idx="77">
                  <c:v>3.5316400157416793E-2</c:v>
                </c:pt>
                <c:pt idx="78">
                  <c:v>3.2397190704438743E-2</c:v>
                </c:pt>
                <c:pt idx="79">
                  <c:v>2.9773089691342909E-2</c:v>
                </c:pt>
                <c:pt idx="80">
                  <c:v>2.7410122234342825E-2</c:v>
                </c:pt>
                <c:pt idx="81">
                  <c:v>2.5278521571221502E-2</c:v>
                </c:pt>
                <c:pt idx="82">
                  <c:v>2.3352203859274619E-2</c:v>
                </c:pt>
                <c:pt idx="83">
                  <c:v>2.1608301154203473E-2</c:v>
                </c:pt>
                <c:pt idx="84">
                  <c:v>2.0026749505663015E-2</c:v>
                </c:pt>
                <c:pt idx="85">
                  <c:v>1.8589927818457162E-2</c:v>
                </c:pt>
                <c:pt idx="86">
                  <c:v>1.7282342580047808E-2</c:v>
                </c:pt>
                <c:pt idx="87">
                  <c:v>1.6090353466757152E-2</c:v>
                </c:pt>
                <c:pt idx="88">
                  <c:v>1.5001935026368627E-2</c:v>
                </c:pt>
                <c:pt idx="89">
                  <c:v>1.4006469971002473E-2</c:v>
                </c:pt>
                <c:pt idx="90">
                  <c:v>1.3094570021973367E-2</c:v>
                </c:pt>
                <c:pt idx="91">
                  <c:v>1.2257920678116039E-2</c:v>
                </c:pt>
                <c:pt idx="92">
                  <c:v>1.148914670077732E-2</c:v>
                </c:pt>
                <c:pt idx="93">
                  <c:v>1.0781695505271171E-2</c:v>
                </c:pt>
                <c:pt idx="94">
                  <c:v>1.0129736011421437E-2</c:v>
                </c:pt>
                <c:pt idx="95">
                  <c:v>9.5280708315180086E-3</c:v>
                </c:pt>
                <c:pt idx="96">
                  <c:v>8.9720599624719104E-3</c:v>
                </c:pt>
                <c:pt idx="97">
                  <c:v>8.4575544019379681E-3</c:v>
                </c:pt>
                <c:pt idx="98">
                  <c:v>7.9808383284489335E-3</c:v>
                </c:pt>
                <c:pt idx="99">
                  <c:v>7.5385786763765257E-3</c:v>
                </c:pt>
                <c:pt idx="100">
                  <c:v>7.1277811011066488E-3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F9-40DA-9E76-C4B95571B1CF}"/>
            </c:ext>
          </c:extLst>
        </c:ser>
        <c:ser>
          <c:idx val="2"/>
          <c:order val="2"/>
          <c:tx>
            <c:strRef>
              <c:f>t分布!$E$3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t分布!$B$4:$B$104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t分布!$E$4:$E$104</c:f>
              <c:numCache>
                <c:formatCode>General</c:formatCode>
                <c:ptCount val="101"/>
                <c:pt idx="0">
                  <c:v>1.7574383788078454E-3</c:v>
                </c:pt>
                <c:pt idx="1">
                  <c:v>1.943572224755392E-3</c:v>
                </c:pt>
                <c:pt idx="2">
                  <c:v>2.15233487387578E-3</c:v>
                </c:pt>
                <c:pt idx="3">
                  <c:v>2.3868045403493058E-3</c:v>
                </c:pt>
                <c:pt idx="4">
                  <c:v>2.6505173502748385E-3</c:v>
                </c:pt>
                <c:pt idx="5">
                  <c:v>2.9475401058331073E-3</c:v>
                </c:pt>
                <c:pt idx="6">
                  <c:v>3.2825550529426116E-3</c:v>
                </c:pt>
                <c:pt idx="7">
                  <c:v>3.6609586202406268E-3</c:v>
                </c:pt>
                <c:pt idx="8">
                  <c:v>4.0889763895371753E-3</c:v>
                </c:pt>
                <c:pt idx="9">
                  <c:v>4.5737968776917168E-3</c:v>
                </c:pt>
                <c:pt idx="10">
                  <c:v>5.1237270519179116E-3</c:v>
                </c:pt>
                <c:pt idx="11">
                  <c:v>5.7483728547694009E-3</c:v>
                </c:pt>
                <c:pt idx="12">
                  <c:v>6.458848364369843E-3</c:v>
                </c:pt>
                <c:pt idx="13">
                  <c:v>7.2680175325693956E-3</c:v>
                </c:pt>
                <c:pt idx="14">
                  <c:v>8.1907726871290592E-3</c:v>
                </c:pt>
                <c:pt idx="15">
                  <c:v>9.2443540925208068E-3</c:v>
                </c:pt>
                <c:pt idx="16">
                  <c:v>1.0448714749395085E-2</c:v>
                </c:pt>
                <c:pt idx="17">
                  <c:v>1.1826934151171017E-2</c:v>
                </c:pt>
                <c:pt idx="18">
                  <c:v>1.3405683736328717E-2</c:v>
                </c:pt>
                <c:pt idx="19">
                  <c:v>1.5215745044952635E-2</c:v>
                </c:pt>
                <c:pt idx="20">
                  <c:v>1.7292578800222735E-2</c:v>
                </c:pt>
                <c:pt idx="21">
                  <c:v>1.9676938890598256E-2</c:v>
                </c:pt>
                <c:pt idx="22">
                  <c:v>2.2415519021676968E-2</c:v>
                </c:pt>
                <c:pt idx="23">
                  <c:v>2.5561611020544231E-2</c:v>
                </c:pt>
                <c:pt idx="24">
                  <c:v>2.9175741685938925E-2</c:v>
                </c:pt>
                <c:pt idx="25">
                  <c:v>3.332623888702238E-2</c:v>
                </c:pt>
                <c:pt idx="26">
                  <c:v>3.8089656526431447E-2</c:v>
                </c:pt>
                <c:pt idx="27">
                  <c:v>4.3550961350439413E-2</c:v>
                </c:pt>
                <c:pt idx="28">
                  <c:v>4.980335215114446E-2</c:v>
                </c:pt>
                <c:pt idx="29">
                  <c:v>5.6947544172169844E-2</c:v>
                </c:pt>
                <c:pt idx="30">
                  <c:v>6.5090310326215595E-2</c:v>
                </c:pt>
                <c:pt idx="31">
                  <c:v>7.4342030033195269E-2</c:v>
                </c:pt>
                <c:pt idx="32">
                  <c:v>8.4812962896902641E-2</c:v>
                </c:pt>
                <c:pt idx="33">
                  <c:v>9.6607948713910596E-2</c:v>
                </c:pt>
                <c:pt idx="34">
                  <c:v>0.10981925265598956</c:v>
                </c:pt>
                <c:pt idx="35">
                  <c:v>0.12451734464635361</c:v>
                </c:pt>
                <c:pt idx="36">
                  <c:v>0.14073954789491291</c:v>
                </c:pt>
                <c:pt idx="37">
                  <c:v>0.15847673572898061</c:v>
                </c:pt>
                <c:pt idx="38">
                  <c:v>0.17765861346493358</c:v>
                </c:pt>
                <c:pt idx="39">
                  <c:v>0.19813859080334417</c:v>
                </c:pt>
                <c:pt idx="40">
                  <c:v>0.21967979735097845</c:v>
                </c:pt>
                <c:pt idx="41">
                  <c:v>0.24194434361358766</c:v>
                </c:pt>
                <c:pt idx="42">
                  <c:v>0.26448835680795529</c:v>
                </c:pt>
                <c:pt idx="43">
                  <c:v>0.28676545757669353</c:v>
                </c:pt>
                <c:pt idx="44">
                  <c:v>0.30814100972341579</c:v>
                </c:pt>
                <c:pt idx="45">
                  <c:v>0.32791853132274285</c:v>
                </c:pt>
                <c:pt idx="46">
                  <c:v>0.34537807575273022</c:v>
                </c:pt>
                <c:pt idx="47">
                  <c:v>0.35982432834900729</c:v>
                </c:pt>
                <c:pt idx="48">
                  <c:v>0.37063997771396784</c:v>
                </c:pt>
                <c:pt idx="49">
                  <c:v>0.37733812996643035</c:v>
                </c:pt>
                <c:pt idx="50">
                  <c:v>0.37960668982249451</c:v>
                </c:pt>
                <c:pt idx="51">
                  <c:v>0.37733812996643218</c:v>
                </c:pt>
                <c:pt idx="52">
                  <c:v>0.37063997771397134</c:v>
                </c:pt>
                <c:pt idx="53">
                  <c:v>0.3598243283490124</c:v>
                </c:pt>
                <c:pt idx="54">
                  <c:v>0.34537807575273666</c:v>
                </c:pt>
                <c:pt idx="55">
                  <c:v>0.32791853132275028</c:v>
                </c:pt>
                <c:pt idx="56">
                  <c:v>0.30814100972342406</c:v>
                </c:pt>
                <c:pt idx="57">
                  <c:v>0.28676545757670241</c:v>
                </c:pt>
                <c:pt idx="58">
                  <c:v>0.26448835680796207</c:v>
                </c:pt>
                <c:pt idx="59">
                  <c:v>0.24194434361359435</c:v>
                </c:pt>
                <c:pt idx="60">
                  <c:v>0.21967979735098503</c:v>
                </c:pt>
                <c:pt idx="61">
                  <c:v>0.19813859080335047</c:v>
                </c:pt>
                <c:pt idx="62">
                  <c:v>0.17765861346493947</c:v>
                </c:pt>
                <c:pt idx="63">
                  <c:v>0.15847673572898616</c:v>
                </c:pt>
                <c:pt idx="64">
                  <c:v>0.14073954789491805</c:v>
                </c:pt>
                <c:pt idx="65">
                  <c:v>0.12451734464635822</c:v>
                </c:pt>
                <c:pt idx="66">
                  <c:v>0.10981925265599374</c:v>
                </c:pt>
                <c:pt idx="67">
                  <c:v>9.6607948713914316E-2</c:v>
                </c:pt>
                <c:pt idx="68">
                  <c:v>8.4812962896905986E-2</c:v>
                </c:pt>
                <c:pt idx="69">
                  <c:v>7.4342030033198198E-2</c:v>
                </c:pt>
                <c:pt idx="70">
                  <c:v>6.5090310326218218E-2</c:v>
                </c:pt>
                <c:pt idx="71">
                  <c:v>5.6947544172172841E-2</c:v>
                </c:pt>
                <c:pt idx="72">
                  <c:v>4.9803352151147132E-2</c:v>
                </c:pt>
                <c:pt idx="73">
                  <c:v>4.3550961350441765E-2</c:v>
                </c:pt>
                <c:pt idx="74">
                  <c:v>3.80896565264335E-2</c:v>
                </c:pt>
                <c:pt idx="75">
                  <c:v>3.332623888702417E-2</c:v>
                </c:pt>
                <c:pt idx="76">
                  <c:v>2.9175741685940448E-2</c:v>
                </c:pt>
                <c:pt idx="77">
                  <c:v>2.5561611020545577E-2</c:v>
                </c:pt>
                <c:pt idx="78">
                  <c:v>2.2415519021678137E-2</c:v>
                </c:pt>
                <c:pt idx="79">
                  <c:v>1.9676938890599287E-2</c:v>
                </c:pt>
                <c:pt idx="80">
                  <c:v>1.729257880022364E-2</c:v>
                </c:pt>
                <c:pt idx="81">
                  <c:v>1.521574504495341E-2</c:v>
                </c:pt>
                <c:pt idx="82">
                  <c:v>1.3405683736329395E-2</c:v>
                </c:pt>
                <c:pt idx="83">
                  <c:v>1.1826934151171609E-2</c:v>
                </c:pt>
                <c:pt idx="84">
                  <c:v>1.0448714749395597E-2</c:v>
                </c:pt>
                <c:pt idx="85">
                  <c:v>9.244354092521263E-3</c:v>
                </c:pt>
                <c:pt idx="86">
                  <c:v>8.1907726871293576E-3</c:v>
                </c:pt>
                <c:pt idx="87">
                  <c:v>7.2680175325696549E-3</c:v>
                </c:pt>
                <c:pt idx="88">
                  <c:v>6.4588483643700624E-3</c:v>
                </c:pt>
                <c:pt idx="89">
                  <c:v>5.748372854769597E-3</c:v>
                </c:pt>
                <c:pt idx="90">
                  <c:v>5.1237270519180946E-3</c:v>
                </c:pt>
                <c:pt idx="91">
                  <c:v>4.5737968776918712E-3</c:v>
                </c:pt>
                <c:pt idx="92">
                  <c:v>4.0889763895373115E-3</c:v>
                </c:pt>
                <c:pt idx="93">
                  <c:v>3.6609586202407483E-3</c:v>
                </c:pt>
                <c:pt idx="94">
                  <c:v>3.28255505294272E-3</c:v>
                </c:pt>
                <c:pt idx="95">
                  <c:v>2.9475401058332014E-3</c:v>
                </c:pt>
                <c:pt idx="96">
                  <c:v>2.6505173502749209E-3</c:v>
                </c:pt>
                <c:pt idx="97">
                  <c:v>2.3868045403493822E-3</c:v>
                </c:pt>
                <c:pt idx="98">
                  <c:v>2.1523348738758464E-3</c:v>
                </c:pt>
                <c:pt idx="99">
                  <c:v>1.9435722247554729E-3</c:v>
                </c:pt>
                <c:pt idx="100">
                  <c:v>1.757438378807915E-3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F9-40DA-9E76-C4B95571B1CF}"/>
            </c:ext>
          </c:extLst>
        </c:ser>
        <c:ser>
          <c:idx val="3"/>
          <c:order val="3"/>
          <c:tx>
            <c:strRef>
              <c:f>t分布!$F$3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t分布!$B$4:$B$104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t分布!$F$4:$F$104</c:f>
              <c:numCache>
                <c:formatCode>General</c:formatCode>
                <c:ptCount val="101"/>
                <c:pt idx="0">
                  <c:v>3.960010564637988E-4</c:v>
                </c:pt>
                <c:pt idx="1">
                  <c:v>4.6369681498458631E-4</c:v>
                </c:pt>
                <c:pt idx="2">
                  <c:v>5.4368878659587629E-4</c:v>
                </c:pt>
                <c:pt idx="3">
                  <c:v>6.3831807809212253E-4</c:v>
                </c:pt>
                <c:pt idx="4">
                  <c:v>7.5038582063150731E-4</c:v>
                </c:pt>
                <c:pt idx="5">
                  <c:v>8.8324462669310902E-4</c:v>
                </c:pt>
                <c:pt idx="6">
                  <c:v>1.0409079047853488E-3</c:v>
                </c:pt>
                <c:pt idx="7">
                  <c:v>1.228180273523948E-3</c:v>
                </c:pt>
                <c:pt idx="8">
                  <c:v>1.4508127901999993E-3</c:v>
                </c:pt>
                <c:pt idx="9">
                  <c:v>1.7156872014883473E-3</c:v>
                </c:pt>
                <c:pt idx="10">
                  <c:v>2.0310339110412167E-3</c:v>
                </c:pt>
                <c:pt idx="11">
                  <c:v>2.4066888019954914E-3</c:v>
                </c:pt>
                <c:pt idx="12">
                  <c:v>2.854394394609606E-3</c:v>
                </c:pt>
                <c:pt idx="13">
                  <c:v>3.3881509779623989E-3</c:v>
                </c:pt>
                <c:pt idx="14">
                  <c:v>4.0246232150294671E-3</c:v>
                </c:pt>
                <c:pt idx="15">
                  <c:v>4.7836071267012429E-3</c:v>
                </c:pt>
                <c:pt idx="16">
                  <c:v>5.6885611066298325E-3</c:v>
                </c:pt>
                <c:pt idx="17">
                  <c:v>6.7672024406868194E-3</c:v>
                </c:pt>
                <c:pt idx="18">
                  <c:v>8.0521673723420294E-3</c:v>
                </c:pt>
                <c:pt idx="19">
                  <c:v>9.5817276708975684E-3</c:v>
                </c:pt>
                <c:pt idx="20">
                  <c:v>1.1400549464542326E-2</c:v>
                </c:pt>
                <c:pt idx="21">
                  <c:v>1.3560470295244698E-2</c:v>
                </c:pt>
                <c:pt idx="22">
                  <c:v>1.612125743942186E-2</c:v>
                </c:pt>
                <c:pt idx="23">
                  <c:v>1.9151294092490657E-2</c:v>
                </c:pt>
                <c:pt idx="24">
                  <c:v>2.272811979846457E-2</c:v>
                </c:pt>
                <c:pt idx="25">
                  <c:v>2.6938727628243987E-2</c:v>
                </c:pt>
                <c:pt idx="26">
                  <c:v>3.1879493750030026E-2</c:v>
                </c:pt>
                <c:pt idx="27">
                  <c:v>3.7655586709752747E-2</c:v>
                </c:pt>
                <c:pt idx="28">
                  <c:v>4.4379676614244974E-2</c:v>
                </c:pt>
                <c:pt idx="29">
                  <c:v>5.2169742604354211E-2</c:v>
                </c:pt>
                <c:pt idx="30">
                  <c:v>6.1145766321217196E-2</c:v>
                </c:pt>
                <c:pt idx="31">
                  <c:v>7.1425107032801402E-2</c:v>
                </c:pt>
                <c:pt idx="32">
                  <c:v>8.3116389653878367E-2</c:v>
                </c:pt>
                <c:pt idx="33">
                  <c:v>9.6311809633227927E-2</c:v>
                </c:pt>
                <c:pt idx="34">
                  <c:v>0.11107787729698178</c:v>
                </c:pt>
                <c:pt idx="35">
                  <c:v>0.12744479428708999</c:v>
                </c:pt>
                <c:pt idx="36">
                  <c:v>0.14539487566000425</c:v>
                </c:pt>
                <c:pt idx="37">
                  <c:v>0.16485069296801733</c:v>
                </c:pt>
                <c:pt idx="38">
                  <c:v>0.18566389362670105</c:v>
                </c:pt>
                <c:pt idx="39">
                  <c:v>0.20760591316421181</c:v>
                </c:pt>
                <c:pt idx="40">
                  <c:v>0.23036198922913639</c:v>
                </c:pt>
                <c:pt idx="41">
                  <c:v>0.25352995055982525</c:v>
                </c:pt>
                <c:pt idx="42">
                  <c:v>0.27662513233825425</c:v>
                </c:pt>
                <c:pt idx="43">
                  <c:v>0.29909241773684836</c:v>
                </c:pt>
                <c:pt idx="44">
                  <c:v>0.32032581052912046</c:v>
                </c:pt>
                <c:pt idx="45">
                  <c:v>0.33969513635207421</c:v>
                </c:pt>
                <c:pt idx="46">
                  <c:v>0.35657853369790093</c:v>
                </c:pt>
                <c:pt idx="47">
                  <c:v>0.37039846155274314</c:v>
                </c:pt>
                <c:pt idx="48">
                  <c:v>0.3806581810544476</c:v>
                </c:pt>
                <c:pt idx="49">
                  <c:v>0.38697522581517962</c:v>
                </c:pt>
                <c:pt idx="50">
                  <c:v>0.38910838396603115</c:v>
                </c:pt>
                <c:pt idx="51">
                  <c:v>0.38697522581518129</c:v>
                </c:pt>
                <c:pt idx="52">
                  <c:v>0.38065818105445093</c:v>
                </c:pt>
                <c:pt idx="53">
                  <c:v>0.37039846155274797</c:v>
                </c:pt>
                <c:pt idx="54">
                  <c:v>0.35657853369790715</c:v>
                </c:pt>
                <c:pt idx="55">
                  <c:v>0.33969513635208148</c:v>
                </c:pt>
                <c:pt idx="56">
                  <c:v>0.32032581052912867</c:v>
                </c:pt>
                <c:pt idx="57">
                  <c:v>0.29909241773685713</c:v>
                </c:pt>
                <c:pt idx="58">
                  <c:v>0.27662513233826108</c:v>
                </c:pt>
                <c:pt idx="59">
                  <c:v>0.25352995055983224</c:v>
                </c:pt>
                <c:pt idx="60">
                  <c:v>0.23036198922914333</c:v>
                </c:pt>
                <c:pt idx="61">
                  <c:v>0.20760591316421853</c:v>
                </c:pt>
                <c:pt idx="62">
                  <c:v>0.18566389362670746</c:v>
                </c:pt>
                <c:pt idx="63">
                  <c:v>0.16485069296802338</c:v>
                </c:pt>
                <c:pt idx="64">
                  <c:v>0.14539487566000989</c:v>
                </c:pt>
                <c:pt idx="65">
                  <c:v>0.12744479428709513</c:v>
                </c:pt>
                <c:pt idx="66">
                  <c:v>0.11107787729698647</c:v>
                </c:pt>
                <c:pt idx="67">
                  <c:v>9.6311809633232132E-2</c:v>
                </c:pt>
                <c:pt idx="68">
                  <c:v>8.3116389653882086E-2</c:v>
                </c:pt>
                <c:pt idx="69">
                  <c:v>7.1425107032804691E-2</c:v>
                </c:pt>
                <c:pt idx="70">
                  <c:v>6.1145766321220117E-2</c:v>
                </c:pt>
                <c:pt idx="71">
                  <c:v>5.2169742604357541E-2</c:v>
                </c:pt>
                <c:pt idx="72">
                  <c:v>4.4379676614247889E-2</c:v>
                </c:pt>
                <c:pt idx="73">
                  <c:v>3.7655586709755245E-2</c:v>
                </c:pt>
                <c:pt idx="74">
                  <c:v>3.1879493750032142E-2</c:v>
                </c:pt>
                <c:pt idx="75">
                  <c:v>2.6938727628245854E-2</c:v>
                </c:pt>
                <c:pt idx="76">
                  <c:v>2.2728119798466125E-2</c:v>
                </c:pt>
                <c:pt idx="77">
                  <c:v>1.9151294092491961E-2</c:v>
                </c:pt>
                <c:pt idx="78">
                  <c:v>1.6121257439422977E-2</c:v>
                </c:pt>
                <c:pt idx="79">
                  <c:v>1.3560470295245626E-2</c:v>
                </c:pt>
                <c:pt idx="80">
                  <c:v>1.1400549464543113E-2</c:v>
                </c:pt>
                <c:pt idx="81">
                  <c:v>9.5817276708982362E-3</c:v>
                </c:pt>
                <c:pt idx="82">
                  <c:v>8.0521673723425811E-3</c:v>
                </c:pt>
                <c:pt idx="83">
                  <c:v>6.7672024406872956E-3</c:v>
                </c:pt>
                <c:pt idx="84">
                  <c:v>5.6885611066302246E-3</c:v>
                </c:pt>
                <c:pt idx="85">
                  <c:v>4.7836071267015785E-3</c:v>
                </c:pt>
                <c:pt idx="86">
                  <c:v>4.0246232150296804E-3</c:v>
                </c:pt>
                <c:pt idx="87">
                  <c:v>3.3881509779625776E-3</c:v>
                </c:pt>
                <c:pt idx="88">
                  <c:v>2.8543943946097508E-3</c:v>
                </c:pt>
                <c:pt idx="89">
                  <c:v>2.4066888019956116E-3</c:v>
                </c:pt>
                <c:pt idx="90">
                  <c:v>2.0310339110413199E-3</c:v>
                </c:pt>
                <c:pt idx="91">
                  <c:v>1.7156872014884327E-3</c:v>
                </c:pt>
                <c:pt idx="92">
                  <c:v>1.4508127902000715E-3</c:v>
                </c:pt>
                <c:pt idx="93">
                  <c:v>1.2281802735240089E-3</c:v>
                </c:pt>
                <c:pt idx="94">
                  <c:v>1.0409079047854007E-3</c:v>
                </c:pt>
                <c:pt idx="95">
                  <c:v>8.8324462669315304E-4</c:v>
                </c:pt>
                <c:pt idx="96">
                  <c:v>7.5038582063154254E-4</c:v>
                </c:pt>
                <c:pt idx="97">
                  <c:v>6.3831807809215375E-4</c:v>
                </c:pt>
                <c:pt idx="98">
                  <c:v>5.4368878659590263E-4</c:v>
                </c:pt>
                <c:pt idx="99">
                  <c:v>4.6369681498461591E-4</c:v>
                </c:pt>
                <c:pt idx="100">
                  <c:v>3.9600105646382395E-4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F9-40DA-9E76-C4B95571B1CF}"/>
            </c:ext>
          </c:extLst>
        </c:ser>
        <c:ser>
          <c:idx val="4"/>
          <c:order val="4"/>
          <c:tx>
            <c:strRef>
              <c:f>t分布!$G$3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t分布!$B$4:$B$104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t分布!$G$4:$G$104</c:f>
              <c:numCache>
                <c:formatCode>General</c:formatCode>
                <c:ptCount val="101"/>
                <c:pt idx="0">
                  <c:v>3.2888902052922403E-5</c:v>
                </c:pt>
                <c:pt idx="1">
                  <c:v>4.3583420835571265E-5</c:v>
                </c:pt>
                <c:pt idx="2">
                  <c:v>5.7718704393340604E-5</c:v>
                </c:pt>
                <c:pt idx="3">
                  <c:v>7.6379800978146773E-5</c:v>
                </c:pt>
                <c:pt idx="4">
                  <c:v>1.0098288119267935E-4</c:v>
                </c:pt>
                <c:pt idx="5">
                  <c:v>1.3337119368780277E-4</c:v>
                </c:pt>
                <c:pt idx="6">
                  <c:v>1.7593661085973789E-4</c:v>
                </c:pt>
                <c:pt idx="7">
                  <c:v>2.3177266199034477E-4</c:v>
                </c:pt>
                <c:pt idx="8">
                  <c:v>3.0486593079348897E-4</c:v>
                </c:pt>
                <c:pt idx="9">
                  <c:v>4.0033367665986248E-4</c:v>
                </c:pt>
                <c:pt idx="10">
                  <c:v>5.2471644019740798E-4</c:v>
                </c:pt>
                <c:pt idx="11">
                  <c:v>6.8633509016922955E-4</c:v>
                </c:pt>
                <c:pt idx="12">
                  <c:v>8.957220872584876E-4</c:v>
                </c:pt>
                <c:pt idx="13">
                  <c:v>1.1661364480637616E-3</c:v>
                </c:pt>
                <c:pt idx="14">
                  <c:v>1.5141706922918103E-3</c:v>
                </c:pt>
                <c:pt idx="15">
                  <c:v>1.9604555808020456E-3</c:v>
                </c:pt>
                <c:pt idx="16">
                  <c:v>2.5304642724106046E-3</c:v>
                </c:pt>
                <c:pt idx="17">
                  <c:v>3.2554111678474939E-3</c:v>
                </c:pt>
                <c:pt idx="18">
                  <c:v>4.1732316830004196E-3</c:v>
                </c:pt>
                <c:pt idx="19">
                  <c:v>5.3296170578656793E-3</c:v>
                </c:pt>
                <c:pt idx="20">
                  <c:v>6.7790627460929355E-3</c:v>
                </c:pt>
                <c:pt idx="21">
                  <c:v>8.5858698631405047E-3</c:v>
                </c:pt>
                <c:pt idx="22">
                  <c:v>1.0825016893845072E-2</c:v>
                </c:pt>
                <c:pt idx="23">
                  <c:v>1.3582794199685643E-2</c:v>
                </c:pt>
                <c:pt idx="24">
                  <c:v>1.6957068343387185E-2</c:v>
                </c:pt>
                <c:pt idx="25">
                  <c:v>2.1057019220621163E-2</c:v>
                </c:pt>
                <c:pt idx="26">
                  <c:v>2.6002173732796334E-2</c:v>
                </c:pt>
                <c:pt idx="27">
                  <c:v>3.1920549431999533E-2</c:v>
                </c:pt>
                <c:pt idx="28">
                  <c:v>3.8945725132977983E-2</c:v>
                </c:pt>
                <c:pt idx="29">
                  <c:v>4.7212678193652394E-2</c:v>
                </c:pt>
                <c:pt idx="30">
                  <c:v>5.6852275047196907E-2</c:v>
                </c:pt>
                <c:pt idx="31">
                  <c:v>6.7984376569212121E-2</c:v>
                </c:pt>
                <c:pt idx="32">
                  <c:v>8.0709624798489352E-2</c:v>
                </c:pt>
                <c:pt idx="33">
                  <c:v>9.5100110953270145E-2</c:v>
                </c:pt>
                <c:pt idx="34">
                  <c:v>0.11118928083310715</c:v>
                </c:pt>
                <c:pt idx="35">
                  <c:v>0.12896160173966983</c:v>
                </c:pt>
                <c:pt idx="36">
                  <c:v>0.14834267891673941</c:v>
                </c:pt>
                <c:pt idx="37">
                  <c:v>0.16919064854071081</c:v>
                </c:pt>
                <c:pt idx="38">
                  <c:v>0.19128976490598473</c:v>
                </c:pt>
                <c:pt idx="39">
                  <c:v>0.21434711785663821</c:v>
                </c:pt>
                <c:pt idx="40">
                  <c:v>0.2379933423228775</c:v>
                </c:pt>
                <c:pt idx="41">
                  <c:v>0.2617880021008237</c:v>
                </c:pt>
                <c:pt idx="42">
                  <c:v>0.28523004321112022</c:v>
                </c:pt>
                <c:pt idx="43">
                  <c:v>0.30777333104241178</c:v>
                </c:pt>
                <c:pt idx="44">
                  <c:v>0.32884683826851635</c:v>
                </c:pt>
                <c:pt idx="45">
                  <c:v>0.34787857969720104</c:v>
                </c:pt>
                <c:pt idx="46">
                  <c:v>0.3643219485288538</c:v>
                </c:pt>
                <c:pt idx="47">
                  <c:v>0.37768275260924045</c:v>
                </c:pt>
                <c:pt idx="48">
                  <c:v>0.38754503154481296</c:v>
                </c:pt>
                <c:pt idx="49">
                  <c:v>0.39359369563267843</c:v>
                </c:pt>
                <c:pt idx="50">
                  <c:v>0.39563218489409779</c:v>
                </c:pt>
                <c:pt idx="51">
                  <c:v>0.3935936956326801</c:v>
                </c:pt>
                <c:pt idx="52">
                  <c:v>0.38754503154481618</c:v>
                </c:pt>
                <c:pt idx="53">
                  <c:v>0.377682752609245</c:v>
                </c:pt>
                <c:pt idx="54">
                  <c:v>0.3643219485288598</c:v>
                </c:pt>
                <c:pt idx="55">
                  <c:v>0.3478785796972082</c:v>
                </c:pt>
                <c:pt idx="56">
                  <c:v>0.32884683826852446</c:v>
                </c:pt>
                <c:pt idx="57">
                  <c:v>0.30777333104242049</c:v>
                </c:pt>
                <c:pt idx="58">
                  <c:v>0.28523004321112716</c:v>
                </c:pt>
                <c:pt idx="59">
                  <c:v>0.26178800210083075</c:v>
                </c:pt>
                <c:pt idx="60">
                  <c:v>0.23799334232288455</c:v>
                </c:pt>
                <c:pt idx="61">
                  <c:v>0.2143471178566452</c:v>
                </c:pt>
                <c:pt idx="62">
                  <c:v>0.19128976490599153</c:v>
                </c:pt>
                <c:pt idx="63">
                  <c:v>0.16919064854071728</c:v>
                </c:pt>
                <c:pt idx="64">
                  <c:v>0.14834267891674544</c:v>
                </c:pt>
                <c:pt idx="65">
                  <c:v>0.12896160173967547</c:v>
                </c:pt>
                <c:pt idx="66">
                  <c:v>0.11118928083311222</c:v>
                </c:pt>
                <c:pt idx="67">
                  <c:v>9.5100110953274683E-2</c:v>
                </c:pt>
                <c:pt idx="68">
                  <c:v>8.0709624798493432E-2</c:v>
                </c:pt>
                <c:pt idx="69">
                  <c:v>6.7984376569215674E-2</c:v>
                </c:pt>
                <c:pt idx="70">
                  <c:v>5.6852275047200043E-2</c:v>
                </c:pt>
                <c:pt idx="71">
                  <c:v>4.7212678193655953E-2</c:v>
                </c:pt>
                <c:pt idx="72">
                  <c:v>3.8945725132981036E-2</c:v>
                </c:pt>
                <c:pt idx="73">
                  <c:v>3.1920549432002114E-2</c:v>
                </c:pt>
                <c:pt idx="74">
                  <c:v>2.6002173732798489E-2</c:v>
                </c:pt>
                <c:pt idx="75">
                  <c:v>2.1057019220622988E-2</c:v>
                </c:pt>
                <c:pt idx="76">
                  <c:v>1.695706834338867E-2</c:v>
                </c:pt>
                <c:pt idx="77">
                  <c:v>1.3582794199686854E-2</c:v>
                </c:pt>
                <c:pt idx="78">
                  <c:v>1.0825016893846065E-2</c:v>
                </c:pt>
                <c:pt idx="79">
                  <c:v>8.5858698631413027E-3</c:v>
                </c:pt>
                <c:pt idx="80">
                  <c:v>6.779062746093586E-3</c:v>
                </c:pt>
                <c:pt idx="81">
                  <c:v>5.3296170578661971E-3</c:v>
                </c:pt>
                <c:pt idx="82">
                  <c:v>4.1732316830008264E-3</c:v>
                </c:pt>
                <c:pt idx="83">
                  <c:v>3.2554111678478222E-3</c:v>
                </c:pt>
                <c:pt idx="84">
                  <c:v>2.5304642724108578E-3</c:v>
                </c:pt>
                <c:pt idx="85">
                  <c:v>1.9604555808022451E-3</c:v>
                </c:pt>
                <c:pt idx="86">
                  <c:v>1.51417069229193E-3</c:v>
                </c:pt>
                <c:pt idx="87">
                  <c:v>1.1661364480638537E-3</c:v>
                </c:pt>
                <c:pt idx="88">
                  <c:v>8.9572208725855927E-4</c:v>
                </c:pt>
                <c:pt idx="89">
                  <c:v>6.8633509016928431E-4</c:v>
                </c:pt>
                <c:pt idx="90">
                  <c:v>5.2471644019745135E-4</c:v>
                </c:pt>
                <c:pt idx="91">
                  <c:v>4.0033367665989473E-4</c:v>
                </c:pt>
                <c:pt idx="92">
                  <c:v>3.0486593079351445E-4</c:v>
                </c:pt>
                <c:pt idx="93">
                  <c:v>2.3177266199036396E-4</c:v>
                </c:pt>
                <c:pt idx="94">
                  <c:v>1.7593661085975258E-4</c:v>
                </c:pt>
                <c:pt idx="95">
                  <c:v>1.3337119368781383E-4</c:v>
                </c:pt>
                <c:pt idx="96">
                  <c:v>1.009828811926877E-4</c:v>
                </c:pt>
                <c:pt idx="97">
                  <c:v>7.6379800978153373E-5</c:v>
                </c:pt>
                <c:pt idx="98">
                  <c:v>5.7718704393345598E-5</c:v>
                </c:pt>
                <c:pt idx="99">
                  <c:v>4.3583420835576225E-5</c:v>
                </c:pt>
                <c:pt idx="100">
                  <c:v>3.2888902052926151E-5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F9-40DA-9E76-C4B95571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1880"/>
        <c:axId val="472610568"/>
      </c:scatterChart>
      <c:valAx>
        <c:axId val="47261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610568"/>
        <c:crosses val="autoZero"/>
        <c:crossBetween val="midCat"/>
      </c:valAx>
      <c:valAx>
        <c:axId val="47261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61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</xdr:colOff>
      <xdr:row>6</xdr:row>
      <xdr:rowOff>173037</xdr:rowOff>
    </xdr:from>
    <xdr:to>
      <xdr:col>11</xdr:col>
      <xdr:colOff>511175</xdr:colOff>
      <xdr:row>18</xdr:row>
      <xdr:rowOff>68262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F6C273-44A6-42D6-B2D1-4BEAA8310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536575</xdr:colOff>
      <xdr:row>8</xdr:row>
      <xdr:rowOff>14287</xdr:rowOff>
    </xdr:from>
    <xdr:to>
      <xdr:col>14</xdr:col>
      <xdr:colOff>307975</xdr:colOff>
      <xdr:row>19</xdr:row>
      <xdr:rowOff>128587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78849D0-3411-4DDC-9CE4-4F6894D3B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0D85-A8E0-4309-B8C1-C22819C180D8}">
  <dimension ref="B2:C19"/>
  <sheetViews>
    <sheetView topLeftCell="A4" zoomScaleNormal="100" workbookViewId="0">
      <selection activeCell="D18" sqref="D18"/>
    </sheetView>
  </sheetViews>
  <sheetFormatPr defaultRowHeight="18" x14ac:dyDescent="0.55000000000000004"/>
  <cols>
    <col min="2" max="2" width="19.1640625" customWidth="1"/>
    <col min="3" max="3" width="10" bestFit="1" customWidth="1"/>
  </cols>
  <sheetData>
    <row r="2" spans="2:3" x14ac:dyDescent="0.55000000000000004">
      <c r="B2" t="s">
        <v>4</v>
      </c>
    </row>
    <row r="4" spans="2:3" x14ac:dyDescent="0.55000000000000004">
      <c r="B4" t="s">
        <v>5</v>
      </c>
    </row>
    <row r="5" spans="2:3" x14ac:dyDescent="0.55000000000000004">
      <c r="B5">
        <v>91</v>
      </c>
    </row>
    <row r="6" spans="2:3" x14ac:dyDescent="0.55000000000000004">
      <c r="B6">
        <v>90</v>
      </c>
    </row>
    <row r="7" spans="2:3" x14ac:dyDescent="0.55000000000000004">
      <c r="B7">
        <v>95</v>
      </c>
    </row>
    <row r="8" spans="2:3" x14ac:dyDescent="0.55000000000000004">
      <c r="B8">
        <v>88</v>
      </c>
    </row>
    <row r="9" spans="2:3" x14ac:dyDescent="0.55000000000000004">
      <c r="B9">
        <v>96</v>
      </c>
    </row>
    <row r="10" spans="2:3" x14ac:dyDescent="0.55000000000000004">
      <c r="B10">
        <v>89</v>
      </c>
    </row>
    <row r="12" spans="2:3" x14ac:dyDescent="0.55000000000000004">
      <c r="B12" t="s">
        <v>8</v>
      </c>
      <c r="C12">
        <v>95</v>
      </c>
    </row>
    <row r="13" spans="2:3" x14ac:dyDescent="0.55000000000000004">
      <c r="B13" t="s">
        <v>0</v>
      </c>
      <c r="C13">
        <f>AVERAGE(B5:B10)</f>
        <v>91.5</v>
      </c>
    </row>
    <row r="14" spans="2:3" x14ac:dyDescent="0.55000000000000004">
      <c r="B14" t="s">
        <v>6</v>
      </c>
      <c r="C14">
        <f>COUNTA(B5:B10)</f>
        <v>6</v>
      </c>
    </row>
    <row r="15" spans="2:3" x14ac:dyDescent="0.55000000000000004">
      <c r="B15" t="s">
        <v>7</v>
      </c>
      <c r="C15">
        <f>_xlfn.VAR.S(B5:B10)</f>
        <v>10.7</v>
      </c>
    </row>
    <row r="17" spans="2:3" x14ac:dyDescent="0.55000000000000004">
      <c r="B17" t="s">
        <v>9</v>
      </c>
      <c r="C17">
        <f>C14-1</f>
        <v>5</v>
      </c>
    </row>
    <row r="18" spans="2:3" x14ac:dyDescent="0.55000000000000004">
      <c r="B18" t="s">
        <v>1</v>
      </c>
      <c r="C18">
        <f>(C13-C12)/(SQRT(C15)/SQRT(C14))</f>
        <v>-2.6209080255714188</v>
      </c>
    </row>
    <row r="19" spans="2:3" x14ac:dyDescent="0.55000000000000004">
      <c r="B19" t="s">
        <v>3</v>
      </c>
      <c r="C19" s="2">
        <f>_xlfn.T.DIST(C18,C17,TRUE)</f>
        <v>2.3523097670268465E-2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9D61F-B5AD-49A8-A6E9-C236116BF54B}">
  <dimension ref="B2:H103"/>
  <sheetViews>
    <sheetView workbookViewId="0">
      <selection activeCell="H5" sqref="H5"/>
    </sheetView>
  </sheetViews>
  <sheetFormatPr defaultRowHeight="18" x14ac:dyDescent="0.55000000000000004"/>
  <cols>
    <col min="3" max="4" width="13.33203125" bestFit="1" customWidth="1"/>
    <col min="6" max="6" width="25.75" customWidth="1"/>
  </cols>
  <sheetData>
    <row r="2" spans="2:8" x14ac:dyDescent="0.55000000000000004">
      <c r="B2" t="s">
        <v>12</v>
      </c>
      <c r="C2" t="s">
        <v>10</v>
      </c>
      <c r="D2" t="s">
        <v>16</v>
      </c>
    </row>
    <row r="3" spans="2:8" x14ac:dyDescent="0.55000000000000004">
      <c r="B3">
        <v>-5</v>
      </c>
      <c r="C3">
        <f>_xlfn.NORM.S.DIST(B3,FALSE)</f>
        <v>1.4867195147342977E-6</v>
      </c>
      <c r="D3" s="1">
        <f>_xlfn.NORM.S.DIST(B3,TRUE)</f>
        <v>2.8665157187919333E-7</v>
      </c>
      <c r="F3" t="s">
        <v>14</v>
      </c>
      <c r="G3" t="s">
        <v>11</v>
      </c>
    </row>
    <row r="4" spans="2:8" x14ac:dyDescent="0.55000000000000004">
      <c r="B4">
        <v>-4.9000000000000004</v>
      </c>
      <c r="C4">
        <f t="shared" ref="C4:C67" si="0">_xlfn.NORM.S.DIST(B4,FALSE)</f>
        <v>2.4389607458933522E-6</v>
      </c>
      <c r="D4" s="1">
        <f t="shared" ref="D4:D67" si="1">_xlfn.NORM.S.DIST(B4,TRUE)</f>
        <v>4.7918327659031834E-7</v>
      </c>
      <c r="F4">
        <v>2.5000000000000001E-2</v>
      </c>
      <c r="G4">
        <f>_xlfn.NORM.S.INV(F4)</f>
        <v>-1.9599639845400538</v>
      </c>
    </row>
    <row r="5" spans="2:8" x14ac:dyDescent="0.55000000000000004">
      <c r="B5">
        <v>-4.8</v>
      </c>
      <c r="C5">
        <f t="shared" si="0"/>
        <v>3.9612990910320753E-6</v>
      </c>
      <c r="D5" s="1">
        <f t="shared" si="1"/>
        <v>7.933281519755948E-7</v>
      </c>
      <c r="F5">
        <f>1-F4</f>
        <v>0.97499999999999998</v>
      </c>
      <c r="G5">
        <f>_xlfn.NORM.S.INV(F5)</f>
        <v>1.9599639845400536</v>
      </c>
      <c r="H5" t="s">
        <v>17</v>
      </c>
    </row>
    <row r="6" spans="2:8" x14ac:dyDescent="0.55000000000000004">
      <c r="B6">
        <v>-4.7</v>
      </c>
      <c r="C6">
        <f t="shared" si="0"/>
        <v>6.3698251788670899E-6</v>
      </c>
      <c r="D6" s="1">
        <f t="shared" si="1"/>
        <v>1.3008074539172773E-6</v>
      </c>
    </row>
    <row r="7" spans="2:8" x14ac:dyDescent="0.55000000000000004">
      <c r="B7">
        <v>-4.5999999999999996</v>
      </c>
      <c r="C7">
        <f t="shared" si="0"/>
        <v>1.0140852065486758E-5</v>
      </c>
      <c r="D7" s="1">
        <f t="shared" si="1"/>
        <v>2.1124547025028533E-6</v>
      </c>
    </row>
    <row r="8" spans="2:8" x14ac:dyDescent="0.55000000000000004">
      <c r="B8">
        <v>-4.5</v>
      </c>
      <c r="C8">
        <f t="shared" si="0"/>
        <v>1.5983741106905475E-5</v>
      </c>
      <c r="D8" s="1">
        <f t="shared" si="1"/>
        <v>3.3976731247300535E-6</v>
      </c>
    </row>
    <row r="9" spans="2:8" x14ac:dyDescent="0.55000000000000004">
      <c r="B9">
        <v>-4.4000000000000004</v>
      </c>
      <c r="C9">
        <f t="shared" si="0"/>
        <v>2.4942471290053535E-5</v>
      </c>
      <c r="D9" s="1">
        <f t="shared" si="1"/>
        <v>5.4125439077038416E-6</v>
      </c>
    </row>
    <row r="10" spans="2:8" x14ac:dyDescent="0.55000000000000004">
      <c r="B10">
        <v>-4.3</v>
      </c>
      <c r="C10">
        <f t="shared" si="0"/>
        <v>3.8535196742087129E-5</v>
      </c>
      <c r="D10" s="1">
        <f t="shared" si="1"/>
        <v>8.5399054709917942E-6</v>
      </c>
    </row>
    <row r="11" spans="2:8" x14ac:dyDescent="0.55000000000000004">
      <c r="B11">
        <v>-4.2</v>
      </c>
      <c r="C11">
        <f t="shared" si="0"/>
        <v>5.8943067756539855E-5</v>
      </c>
      <c r="D11" s="1">
        <f t="shared" si="1"/>
        <v>1.3345749015906309E-5</v>
      </c>
    </row>
    <row r="12" spans="2:8" x14ac:dyDescent="0.55000000000000004">
      <c r="B12">
        <v>-4.0999999999999996</v>
      </c>
      <c r="C12">
        <f t="shared" si="0"/>
        <v>8.9261657177132928E-5</v>
      </c>
      <c r="D12" s="1">
        <f t="shared" si="1"/>
        <v>2.0657506912546714E-5</v>
      </c>
    </row>
    <row r="13" spans="2:8" x14ac:dyDescent="0.55000000000000004">
      <c r="B13">
        <v>-4</v>
      </c>
      <c r="C13">
        <f t="shared" si="0"/>
        <v>1.3383022576488537E-4</v>
      </c>
      <c r="D13" s="1">
        <f t="shared" si="1"/>
        <v>3.1671241833119857E-5</v>
      </c>
    </row>
    <row r="14" spans="2:8" x14ac:dyDescent="0.55000000000000004">
      <c r="B14">
        <v>-3.9</v>
      </c>
      <c r="C14">
        <f t="shared" si="0"/>
        <v>1.9865547139277272E-4</v>
      </c>
      <c r="D14" s="1">
        <f t="shared" si="1"/>
        <v>4.8096344017602614E-5</v>
      </c>
    </row>
    <row r="15" spans="2:8" x14ac:dyDescent="0.55000000000000004">
      <c r="B15">
        <v>-3.8</v>
      </c>
      <c r="C15">
        <f t="shared" si="0"/>
        <v>2.9194692579146027E-4</v>
      </c>
      <c r="D15" s="1">
        <f t="shared" si="1"/>
        <v>7.234804392511999E-5</v>
      </c>
    </row>
    <row r="16" spans="2:8" x14ac:dyDescent="0.55000000000000004">
      <c r="B16">
        <v>-3.7</v>
      </c>
      <c r="C16">
        <f t="shared" si="0"/>
        <v>4.2478027055075143E-4</v>
      </c>
      <c r="D16" s="1">
        <f t="shared" si="1"/>
        <v>1.0779973347738824E-4</v>
      </c>
    </row>
    <row r="17" spans="2:4" x14ac:dyDescent="0.55000000000000004">
      <c r="B17">
        <v>-3.6</v>
      </c>
      <c r="C17">
        <f t="shared" si="0"/>
        <v>6.119019301137719E-4</v>
      </c>
      <c r="D17" s="1">
        <f t="shared" si="1"/>
        <v>1.5910859015753364E-4</v>
      </c>
    </row>
    <row r="18" spans="2:4" x14ac:dyDescent="0.55000000000000004">
      <c r="B18">
        <v>-3.5000000000000102</v>
      </c>
      <c r="C18">
        <f t="shared" si="0"/>
        <v>8.7268269504572915E-4</v>
      </c>
      <c r="D18" s="1">
        <f t="shared" si="1"/>
        <v>2.3262907903551577E-4</v>
      </c>
    </row>
    <row r="19" spans="2:4" x14ac:dyDescent="0.55000000000000004">
      <c r="B19">
        <v>-3.4000000000000101</v>
      </c>
      <c r="C19">
        <f t="shared" si="0"/>
        <v>1.2322191684729772E-3</v>
      </c>
      <c r="D19" s="1">
        <f t="shared" si="1"/>
        <v>3.3692926567686834E-4</v>
      </c>
    </row>
    <row r="20" spans="2:4" x14ac:dyDescent="0.55000000000000004">
      <c r="B20">
        <v>-3.30000000000001</v>
      </c>
      <c r="C20">
        <f t="shared" si="0"/>
        <v>1.7225689390536229E-3</v>
      </c>
      <c r="D20" s="1">
        <f t="shared" si="1"/>
        <v>4.834241423837595E-4</v>
      </c>
    </row>
    <row r="21" spans="2:4" x14ac:dyDescent="0.55000000000000004">
      <c r="B21">
        <v>-3.2000000000000099</v>
      </c>
      <c r="C21">
        <f t="shared" si="0"/>
        <v>2.3840882014647662E-3</v>
      </c>
      <c r="D21" s="1">
        <f t="shared" si="1"/>
        <v>6.8713793791582453E-4</v>
      </c>
    </row>
    <row r="22" spans="2:4" x14ac:dyDescent="0.55000000000000004">
      <c r="B22">
        <v>-3.1000000000000099</v>
      </c>
      <c r="C22">
        <f t="shared" si="0"/>
        <v>3.2668190561998202E-3</v>
      </c>
      <c r="D22" s="1">
        <f t="shared" si="1"/>
        <v>9.6760321321832314E-4</v>
      </c>
    </row>
    <row r="23" spans="2:4" x14ac:dyDescent="0.55000000000000004">
      <c r="B23">
        <v>-3.0000000000000102</v>
      </c>
      <c r="C23">
        <f t="shared" si="0"/>
        <v>4.431848411937874E-3</v>
      </c>
      <c r="D23" s="1">
        <f t="shared" si="1"/>
        <v>1.3498980316300484E-3</v>
      </c>
    </row>
    <row r="24" spans="2:4" x14ac:dyDescent="0.55000000000000004">
      <c r="B24">
        <v>-2.9000000000000101</v>
      </c>
      <c r="C24">
        <f t="shared" si="0"/>
        <v>5.9525324197756795E-3</v>
      </c>
      <c r="D24" s="1">
        <f t="shared" si="1"/>
        <v>1.865813300383974E-3</v>
      </c>
    </row>
    <row r="25" spans="2:4" x14ac:dyDescent="0.55000000000000004">
      <c r="B25">
        <v>-2.80000000000001</v>
      </c>
      <c r="C25">
        <f t="shared" si="0"/>
        <v>7.915451582979743E-3</v>
      </c>
      <c r="D25" s="1">
        <f t="shared" si="1"/>
        <v>2.5551303304278523E-3</v>
      </c>
    </row>
    <row r="26" spans="2:4" x14ac:dyDescent="0.55000000000000004">
      <c r="B26">
        <v>-2.7000000000000099</v>
      </c>
      <c r="C26">
        <f t="shared" si="0"/>
        <v>1.0420934814422318E-2</v>
      </c>
      <c r="D26" s="1">
        <f t="shared" si="1"/>
        <v>3.4669738030405624E-3</v>
      </c>
    </row>
    <row r="27" spans="2:4" x14ac:dyDescent="0.55000000000000004">
      <c r="B27">
        <v>-2.6000000000000099</v>
      </c>
      <c r="C27">
        <f t="shared" si="0"/>
        <v>1.3582969233685271E-2</v>
      </c>
      <c r="D27" s="1">
        <f t="shared" si="1"/>
        <v>4.6611880237186157E-3</v>
      </c>
    </row>
    <row r="28" spans="2:4" x14ac:dyDescent="0.55000000000000004">
      <c r="B28">
        <v>-2.5000000000000102</v>
      </c>
      <c r="C28">
        <f t="shared" si="0"/>
        <v>1.7528300493568086E-2</v>
      </c>
      <c r="D28" s="1">
        <f t="shared" si="1"/>
        <v>6.2096653257759519E-3</v>
      </c>
    </row>
    <row r="29" spans="2:4" x14ac:dyDescent="0.55000000000000004">
      <c r="B29">
        <v>-2.4000000000000101</v>
      </c>
      <c r="C29">
        <f t="shared" si="0"/>
        <v>2.2394530294842355E-2</v>
      </c>
      <c r="D29" s="1">
        <f t="shared" si="1"/>
        <v>8.1975359245958987E-3</v>
      </c>
    </row>
    <row r="30" spans="2:4" x14ac:dyDescent="0.55000000000000004">
      <c r="B30">
        <v>-2.30000000000001</v>
      </c>
      <c r="C30">
        <f t="shared" si="0"/>
        <v>2.8327037741600516E-2</v>
      </c>
      <c r="D30" s="1">
        <f t="shared" si="1"/>
        <v>1.0724110021675514E-2</v>
      </c>
    </row>
    <row r="31" spans="2:4" x14ac:dyDescent="0.55000000000000004">
      <c r="B31">
        <v>-2.2000000000000099</v>
      </c>
      <c r="C31">
        <f t="shared" si="0"/>
        <v>3.5474592846230668E-2</v>
      </c>
      <c r="D31" s="1">
        <f t="shared" si="1"/>
        <v>1.3903447513498252E-2</v>
      </c>
    </row>
    <row r="32" spans="2:4" x14ac:dyDescent="0.55000000000000004">
      <c r="B32">
        <v>-2.1000000000000099</v>
      </c>
      <c r="C32">
        <f t="shared" si="0"/>
        <v>4.3983595980426296E-2</v>
      </c>
      <c r="D32" s="1">
        <f t="shared" si="1"/>
        <v>1.7864420562816112E-2</v>
      </c>
    </row>
    <row r="33" spans="2:4" x14ac:dyDescent="0.55000000000000004">
      <c r="B33">
        <v>-2.0000000000000102</v>
      </c>
      <c r="C33">
        <f t="shared" si="0"/>
        <v>5.3990966513186953E-2</v>
      </c>
      <c r="D33" s="1">
        <f t="shared" si="1"/>
        <v>2.2750131948178647E-2</v>
      </c>
    </row>
    <row r="34" spans="2:4" x14ac:dyDescent="0.55000000000000004">
      <c r="B34">
        <v>-1.9000000000000099</v>
      </c>
      <c r="C34">
        <f t="shared" si="0"/>
        <v>6.561581477467536E-2</v>
      </c>
      <c r="D34" s="1">
        <f t="shared" si="1"/>
        <v>2.8716559816001137E-2</v>
      </c>
    </row>
    <row r="35" spans="2:4" x14ac:dyDescent="0.55000000000000004">
      <c r="B35">
        <v>-1.80000000000001</v>
      </c>
      <c r="C35">
        <f t="shared" si="0"/>
        <v>7.8950158300892734E-2</v>
      </c>
      <c r="D35" s="1">
        <f t="shared" si="1"/>
        <v>3.5930319112924998E-2</v>
      </c>
    </row>
    <row r="36" spans="2:4" x14ac:dyDescent="0.55000000000000004">
      <c r="B36">
        <v>-1.7000000000000099</v>
      </c>
      <c r="C36">
        <f t="shared" si="0"/>
        <v>9.4049077376885337E-2</v>
      </c>
      <c r="D36" s="1">
        <f t="shared" si="1"/>
        <v>4.4565462758542097E-2</v>
      </c>
    </row>
    <row r="37" spans="2:4" x14ac:dyDescent="0.55000000000000004">
      <c r="B37">
        <v>-1.6000000000000101</v>
      </c>
      <c r="C37">
        <f t="shared" si="0"/>
        <v>0.11092083467945377</v>
      </c>
      <c r="D37" s="1">
        <f t="shared" si="1"/>
        <v>5.479929169955685E-2</v>
      </c>
    </row>
    <row r="38" spans="2:4" x14ac:dyDescent="0.55000000000000004">
      <c r="B38">
        <v>-1.50000000000001</v>
      </c>
      <c r="C38">
        <f t="shared" si="0"/>
        <v>0.1295175956658898</v>
      </c>
      <c r="D38" s="1">
        <f t="shared" si="1"/>
        <v>6.6807201268856753E-2</v>
      </c>
    </row>
    <row r="39" spans="2:4" x14ac:dyDescent="0.55000000000000004">
      <c r="B39">
        <v>-1.4000000000000099</v>
      </c>
      <c r="C39">
        <f t="shared" si="0"/>
        <v>0.1497274656357428</v>
      </c>
      <c r="D39" s="1">
        <f t="shared" si="1"/>
        <v>8.0756659233769554E-2</v>
      </c>
    </row>
    <row r="40" spans="2:4" x14ac:dyDescent="0.55000000000000004">
      <c r="B40">
        <v>-1.30000000000001</v>
      </c>
      <c r="C40">
        <f t="shared" si="0"/>
        <v>0.17136859204780513</v>
      </c>
      <c r="D40" s="1">
        <f t="shared" si="1"/>
        <v>9.6800484585608582E-2</v>
      </c>
    </row>
    <row r="41" spans="2:4" x14ac:dyDescent="0.55000000000000004">
      <c r="B41">
        <v>-1.2000000000000099</v>
      </c>
      <c r="C41">
        <f t="shared" si="0"/>
        <v>0.19418605498321065</v>
      </c>
      <c r="D41" s="1">
        <f t="shared" si="1"/>
        <v>0.11506967022170632</v>
      </c>
    </row>
    <row r="42" spans="2:4" x14ac:dyDescent="0.55000000000000004">
      <c r="B42">
        <v>-1.1000000000000101</v>
      </c>
      <c r="C42">
        <f t="shared" si="0"/>
        <v>0.21785217703254814</v>
      </c>
      <c r="D42" s="1">
        <f t="shared" si="1"/>
        <v>0.13566606094638042</v>
      </c>
    </row>
    <row r="43" spans="2:4" x14ac:dyDescent="0.55000000000000004">
      <c r="B43">
        <v>-1.00000000000001</v>
      </c>
      <c r="C43">
        <f t="shared" si="0"/>
        <v>0.24197072451914092</v>
      </c>
      <c r="D43" s="1">
        <f t="shared" si="1"/>
        <v>0.15865525393145458</v>
      </c>
    </row>
    <row r="44" spans="2:4" x14ac:dyDescent="0.55000000000000004">
      <c r="B44">
        <v>-0.90000000000001001</v>
      </c>
      <c r="C44">
        <f t="shared" si="0"/>
        <v>0.26608524989875243</v>
      </c>
      <c r="D44" s="1">
        <f t="shared" si="1"/>
        <v>0.18406012534675684</v>
      </c>
    </row>
    <row r="45" spans="2:4" x14ac:dyDescent="0.55000000000000004">
      <c r="B45">
        <v>-0.80000000000001004</v>
      </c>
      <c r="C45">
        <f t="shared" si="0"/>
        <v>0.2896915527614804</v>
      </c>
      <c r="D45" s="1">
        <f t="shared" si="1"/>
        <v>0.21185539858339378</v>
      </c>
    </row>
    <row r="46" spans="2:4" x14ac:dyDescent="0.55000000000000004">
      <c r="B46">
        <v>-0.70000000000002005</v>
      </c>
      <c r="C46">
        <f t="shared" si="0"/>
        <v>0.31225393336675689</v>
      </c>
      <c r="D46" s="1">
        <f t="shared" si="1"/>
        <v>0.24196365222306665</v>
      </c>
    </row>
    <row r="47" spans="2:4" x14ac:dyDescent="0.55000000000000004">
      <c r="B47">
        <v>-0.60000000000001996</v>
      </c>
      <c r="C47">
        <f t="shared" si="0"/>
        <v>0.33322460289179567</v>
      </c>
      <c r="D47" s="1">
        <f t="shared" si="1"/>
        <v>0.27425311775006689</v>
      </c>
    </row>
    <row r="48" spans="2:4" x14ac:dyDescent="0.55000000000000004">
      <c r="B48">
        <v>-0.50000000000001998</v>
      </c>
      <c r="C48">
        <f t="shared" si="0"/>
        <v>0.35206532676429597</v>
      </c>
      <c r="D48" s="1">
        <f t="shared" si="1"/>
        <v>0.30853753872597978</v>
      </c>
    </row>
    <row r="49" spans="2:4" x14ac:dyDescent="0.55000000000000004">
      <c r="B49">
        <v>-0.40000000000002001</v>
      </c>
      <c r="C49">
        <f t="shared" si="0"/>
        <v>0.36827014030332039</v>
      </c>
      <c r="D49" s="1">
        <f t="shared" si="1"/>
        <v>0.34457825838966843</v>
      </c>
    </row>
    <row r="50" spans="2:4" x14ac:dyDescent="0.55000000000000004">
      <c r="B50">
        <v>-0.30000000000001997</v>
      </c>
      <c r="C50">
        <f t="shared" si="0"/>
        <v>0.38138781546052181</v>
      </c>
      <c r="D50" s="1">
        <f t="shared" si="1"/>
        <v>0.38208857781103972</v>
      </c>
    </row>
    <row r="51" spans="2:4" x14ac:dyDescent="0.55000000000000004">
      <c r="B51">
        <v>-0.20000000000002</v>
      </c>
      <c r="C51">
        <f t="shared" si="0"/>
        <v>0.39104269397545433</v>
      </c>
      <c r="D51" s="1">
        <f t="shared" si="1"/>
        <v>0.42074029056088913</v>
      </c>
    </row>
    <row r="52" spans="2:4" x14ac:dyDescent="0.55000000000000004">
      <c r="B52">
        <v>-0.10000000000002</v>
      </c>
      <c r="C52">
        <f t="shared" si="0"/>
        <v>0.39695254747701098</v>
      </c>
      <c r="D52" s="1">
        <f t="shared" si="1"/>
        <v>0.46017216272296307</v>
      </c>
    </row>
    <row r="53" spans="2:4" x14ac:dyDescent="0.55000000000000004">
      <c r="B53">
        <v>-2.0428103653102899E-14</v>
      </c>
      <c r="C53">
        <f t="shared" si="0"/>
        <v>0.3989422804014327</v>
      </c>
      <c r="D53" s="1">
        <f t="shared" si="1"/>
        <v>0.49999999999999184</v>
      </c>
    </row>
    <row r="54" spans="2:4" x14ac:dyDescent="0.55000000000000004">
      <c r="B54">
        <v>9.9999999999980105E-2</v>
      </c>
      <c r="C54">
        <f t="shared" si="0"/>
        <v>0.39695254747701259</v>
      </c>
      <c r="D54" s="1">
        <f t="shared" si="1"/>
        <v>0.53982783727702111</v>
      </c>
    </row>
    <row r="55" spans="2:4" x14ac:dyDescent="0.55000000000000004">
      <c r="B55">
        <v>0.19999999999998</v>
      </c>
      <c r="C55">
        <f t="shared" si="0"/>
        <v>0.39104269397545749</v>
      </c>
      <c r="D55" s="1">
        <f t="shared" si="1"/>
        <v>0.57925970943909522</v>
      </c>
    </row>
    <row r="56" spans="2:4" x14ac:dyDescent="0.55000000000000004">
      <c r="B56">
        <v>0.29999999999998</v>
      </c>
      <c r="C56">
        <f t="shared" si="0"/>
        <v>0.38138781546052641</v>
      </c>
      <c r="D56" s="1">
        <f t="shared" si="1"/>
        <v>0.61791142218894501</v>
      </c>
    </row>
    <row r="57" spans="2:4" x14ac:dyDescent="0.55000000000000004">
      <c r="B57">
        <v>0.39999999999997998</v>
      </c>
      <c r="C57">
        <f t="shared" si="0"/>
        <v>0.36827014030332628</v>
      </c>
      <c r="D57" s="1">
        <f t="shared" si="1"/>
        <v>0.65542174161031674</v>
      </c>
    </row>
    <row r="58" spans="2:4" x14ac:dyDescent="0.55000000000000004">
      <c r="B58">
        <v>0.49999999999998002</v>
      </c>
      <c r="C58">
        <f t="shared" si="0"/>
        <v>0.35206532676430302</v>
      </c>
      <c r="D58" s="1">
        <f t="shared" si="1"/>
        <v>0.69146246127400612</v>
      </c>
    </row>
    <row r="59" spans="2:4" x14ac:dyDescent="0.55000000000000004">
      <c r="B59">
        <v>0.59999999999997999</v>
      </c>
      <c r="C59">
        <f t="shared" si="0"/>
        <v>0.33322460289180361</v>
      </c>
      <c r="D59" s="1">
        <f t="shared" si="1"/>
        <v>0.72574688224991979</v>
      </c>
    </row>
    <row r="60" spans="2:4" x14ac:dyDescent="0.55000000000000004">
      <c r="B60">
        <v>0.69999999999997997</v>
      </c>
      <c r="C60">
        <f t="shared" si="0"/>
        <v>0.31225393336676566</v>
      </c>
      <c r="D60" s="1">
        <f t="shared" si="1"/>
        <v>0.75803634777692075</v>
      </c>
    </row>
    <row r="61" spans="2:4" x14ac:dyDescent="0.55000000000000004">
      <c r="B61">
        <v>0.79999999999997995</v>
      </c>
      <c r="C61">
        <f t="shared" si="0"/>
        <v>0.28969155276148739</v>
      </c>
      <c r="D61" s="1">
        <f t="shared" si="1"/>
        <v>0.78814460141659759</v>
      </c>
    </row>
    <row r="62" spans="2:4" x14ac:dyDescent="0.55000000000000004">
      <c r="B62">
        <v>0.89999999999998004</v>
      </c>
      <c r="C62">
        <f t="shared" si="0"/>
        <v>0.26608524989875959</v>
      </c>
      <c r="D62" s="1">
        <f t="shared" si="1"/>
        <v>0.81593987465323525</v>
      </c>
    </row>
    <row r="63" spans="2:4" x14ac:dyDescent="0.55000000000000004">
      <c r="B63">
        <v>0.99999999999998002</v>
      </c>
      <c r="C63">
        <f t="shared" si="0"/>
        <v>0.24197072451914819</v>
      </c>
      <c r="D63" s="1">
        <f t="shared" si="1"/>
        <v>0.84134474606853815</v>
      </c>
    </row>
    <row r="64" spans="2:4" x14ac:dyDescent="0.55000000000000004">
      <c r="B64">
        <v>1.0999999999999801</v>
      </c>
      <c r="C64">
        <f t="shared" si="0"/>
        <v>0.21785217703255533</v>
      </c>
      <c r="D64" s="1">
        <f t="shared" si="1"/>
        <v>0.864333939053613</v>
      </c>
    </row>
    <row r="65" spans="2:4" x14ac:dyDescent="0.55000000000000004">
      <c r="B65">
        <v>1.19999999999998</v>
      </c>
      <c r="C65">
        <f t="shared" si="0"/>
        <v>0.19418605498321762</v>
      </c>
      <c r="D65" s="1">
        <f t="shared" si="1"/>
        <v>0.88493032977828789</v>
      </c>
    </row>
    <row r="66" spans="2:4" x14ac:dyDescent="0.55000000000000004">
      <c r="B66">
        <v>1.2999999999999801</v>
      </c>
      <c r="C66">
        <f t="shared" si="0"/>
        <v>0.1713685920478118</v>
      </c>
      <c r="D66" s="1">
        <f t="shared" si="1"/>
        <v>0.90319951541438626</v>
      </c>
    </row>
    <row r="67" spans="2:4" x14ac:dyDescent="0.55000000000000004">
      <c r="B67">
        <v>1.3999999999999799</v>
      </c>
      <c r="C67">
        <f t="shared" si="0"/>
        <v>0.14972746563574907</v>
      </c>
      <c r="D67" s="1">
        <f t="shared" si="1"/>
        <v>0.91924334076622594</v>
      </c>
    </row>
    <row r="68" spans="2:4" x14ac:dyDescent="0.55000000000000004">
      <c r="B68">
        <v>1.49999999999998</v>
      </c>
      <c r="C68">
        <f t="shared" ref="C68:C103" si="2">_xlfn.NORM.S.DIST(B68,FALSE)</f>
        <v>0.1295175956658956</v>
      </c>
      <c r="D68" s="1">
        <f t="shared" ref="D68:D103" si="3">_xlfn.NORM.S.DIST(B68,TRUE)</f>
        <v>0.93319279873113936</v>
      </c>
    </row>
    <row r="69" spans="2:4" x14ac:dyDescent="0.55000000000000004">
      <c r="B69">
        <v>1.5999999999999801</v>
      </c>
      <c r="C69">
        <f t="shared" si="2"/>
        <v>0.11092083467945908</v>
      </c>
      <c r="D69" s="1">
        <f t="shared" si="3"/>
        <v>0.94520070830043978</v>
      </c>
    </row>
    <row r="70" spans="2:4" x14ac:dyDescent="0.55000000000000004">
      <c r="B70">
        <v>1.69999999999998</v>
      </c>
      <c r="C70">
        <f t="shared" si="2"/>
        <v>9.4049077376890139E-2</v>
      </c>
      <c r="D70" s="1">
        <f t="shared" si="3"/>
        <v>0.95543453724145511</v>
      </c>
    </row>
    <row r="71" spans="2:4" x14ac:dyDescent="0.55000000000000004">
      <c r="B71">
        <v>1.7999999999999801</v>
      </c>
      <c r="C71">
        <f t="shared" si="2"/>
        <v>7.8950158300896994E-2</v>
      </c>
      <c r="D71" s="1">
        <f t="shared" si="3"/>
        <v>0.96406968088707268</v>
      </c>
    </row>
    <row r="72" spans="2:4" x14ac:dyDescent="0.55000000000000004">
      <c r="B72">
        <v>1.8999999999999799</v>
      </c>
      <c r="C72">
        <f t="shared" si="2"/>
        <v>6.5615814774679093E-2</v>
      </c>
      <c r="D72" s="1">
        <f t="shared" si="3"/>
        <v>0.97128344018399693</v>
      </c>
    </row>
    <row r="73" spans="2:4" x14ac:dyDescent="0.55000000000000004">
      <c r="B73">
        <v>1.99999999999998</v>
      </c>
      <c r="C73">
        <f t="shared" si="2"/>
        <v>5.3990966513190221E-2</v>
      </c>
      <c r="D73" s="1">
        <f t="shared" si="3"/>
        <v>0.97724986805181968</v>
      </c>
    </row>
    <row r="74" spans="2:4" x14ac:dyDescent="0.55000000000000004">
      <c r="B74">
        <v>2.0999999999999699</v>
      </c>
      <c r="C74">
        <f t="shared" si="2"/>
        <v>4.3983595980429988E-2</v>
      </c>
      <c r="D74" s="1">
        <f t="shared" si="3"/>
        <v>0.9821355794371821</v>
      </c>
    </row>
    <row r="75" spans="2:4" x14ac:dyDescent="0.55000000000000004">
      <c r="B75">
        <v>2.19999999999997</v>
      </c>
      <c r="C75">
        <f t="shared" si="2"/>
        <v>3.5474592846233791E-2</v>
      </c>
      <c r="D75" s="1">
        <f t="shared" si="3"/>
        <v>0.9860965524865003</v>
      </c>
    </row>
    <row r="76" spans="2:4" x14ac:dyDescent="0.55000000000000004">
      <c r="B76">
        <v>2.2999999999999701</v>
      </c>
      <c r="C76">
        <f t="shared" si="2"/>
        <v>2.8327037741603125E-2</v>
      </c>
      <c r="D76" s="1">
        <f t="shared" si="3"/>
        <v>0.98927588997832339</v>
      </c>
    </row>
    <row r="77" spans="2:4" x14ac:dyDescent="0.55000000000000004">
      <c r="B77">
        <v>2.3999999999999702</v>
      </c>
      <c r="C77">
        <f t="shared" si="2"/>
        <v>2.2394530294844502E-2</v>
      </c>
      <c r="D77" s="1">
        <f t="shared" si="3"/>
        <v>0.99180246407540318</v>
      </c>
    </row>
    <row r="78" spans="2:4" x14ac:dyDescent="0.55000000000000004">
      <c r="B78">
        <v>2.4999999999999698</v>
      </c>
      <c r="C78">
        <f t="shared" si="2"/>
        <v>1.7528300493569862E-2</v>
      </c>
      <c r="D78" s="1">
        <f t="shared" si="3"/>
        <v>0.99379033467422329</v>
      </c>
    </row>
    <row r="79" spans="2:4" x14ac:dyDescent="0.55000000000000004">
      <c r="B79">
        <v>2.5999999999999699</v>
      </c>
      <c r="C79">
        <f t="shared" si="2"/>
        <v>1.3582969233686681E-2</v>
      </c>
      <c r="D79" s="1">
        <f t="shared" si="3"/>
        <v>0.99533881197628082</v>
      </c>
    </row>
    <row r="80" spans="2:4" x14ac:dyDescent="0.55000000000000004">
      <c r="B80">
        <v>2.69999999999997</v>
      </c>
      <c r="C80">
        <f t="shared" si="2"/>
        <v>1.0420934814423442E-2</v>
      </c>
      <c r="D80" s="1">
        <f t="shared" si="3"/>
        <v>0.99653302619695905</v>
      </c>
    </row>
    <row r="81" spans="2:4" x14ac:dyDescent="0.55000000000000004">
      <c r="B81">
        <v>2.7999999999999701</v>
      </c>
      <c r="C81">
        <f t="shared" si="2"/>
        <v>7.9154515829806277E-3</v>
      </c>
      <c r="D81" s="1">
        <f t="shared" si="3"/>
        <v>0.9974448696695718</v>
      </c>
    </row>
    <row r="82" spans="2:4" x14ac:dyDescent="0.55000000000000004">
      <c r="B82">
        <v>2.8999999999999702</v>
      </c>
      <c r="C82">
        <f t="shared" si="2"/>
        <v>5.9525324197763725E-3</v>
      </c>
      <c r="D82" s="1">
        <f t="shared" si="3"/>
        <v>0.99813418669961573</v>
      </c>
    </row>
    <row r="83" spans="2:4" x14ac:dyDescent="0.55000000000000004">
      <c r="B83">
        <v>2.9999999999999698</v>
      </c>
      <c r="C83">
        <f t="shared" si="2"/>
        <v>4.4318484119384082E-3</v>
      </c>
      <c r="D83" s="1">
        <f t="shared" si="3"/>
        <v>0.99865010196836979</v>
      </c>
    </row>
    <row r="84" spans="2:4" x14ac:dyDescent="0.55000000000000004">
      <c r="B84">
        <v>3.0999999999999699</v>
      </c>
      <c r="C84">
        <f t="shared" si="2"/>
        <v>3.2668190562002266E-3</v>
      </c>
      <c r="D84" s="1">
        <f t="shared" si="3"/>
        <v>0.99903239678678157</v>
      </c>
    </row>
    <row r="85" spans="2:4" x14ac:dyDescent="0.55000000000000004">
      <c r="B85">
        <v>3.19999999999997</v>
      </c>
      <c r="C85">
        <f t="shared" si="2"/>
        <v>2.3840882014650711E-3</v>
      </c>
      <c r="D85" s="1">
        <f t="shared" si="3"/>
        <v>0.99931286206208403</v>
      </c>
    </row>
    <row r="86" spans="2:4" x14ac:dyDescent="0.55000000000000004">
      <c r="B86">
        <v>3.2999999999999701</v>
      </c>
      <c r="C86">
        <f t="shared" si="2"/>
        <v>1.722568939053851E-3</v>
      </c>
      <c r="D86" s="1">
        <f t="shared" si="3"/>
        <v>0.99951657585761622</v>
      </c>
    </row>
    <row r="87" spans="2:4" x14ac:dyDescent="0.55000000000000004">
      <c r="B87">
        <v>3.3999999999999702</v>
      </c>
      <c r="C87">
        <f t="shared" si="2"/>
        <v>1.2322191684731446E-3</v>
      </c>
      <c r="D87" s="1">
        <f t="shared" si="3"/>
        <v>0.99966307073432303</v>
      </c>
    </row>
    <row r="88" spans="2:4" x14ac:dyDescent="0.55000000000000004">
      <c r="B88">
        <v>3.4999999999999698</v>
      </c>
      <c r="C88">
        <f t="shared" si="2"/>
        <v>8.7268269504585231E-4</v>
      </c>
      <c r="D88" s="1">
        <f t="shared" si="3"/>
        <v>0.99976737092096446</v>
      </c>
    </row>
    <row r="89" spans="2:4" x14ac:dyDescent="0.55000000000000004">
      <c r="B89">
        <v>3.5999999999999699</v>
      </c>
      <c r="C89">
        <f t="shared" si="2"/>
        <v>6.1190193011383879E-4</v>
      </c>
      <c r="D89" s="1">
        <f t="shared" si="3"/>
        <v>0.99984089140984245</v>
      </c>
    </row>
    <row r="90" spans="2:4" x14ac:dyDescent="0.55000000000000004">
      <c r="B90">
        <v>3.69999999999997</v>
      </c>
      <c r="C90">
        <f t="shared" si="2"/>
        <v>4.2478027055079903E-4</v>
      </c>
      <c r="D90" s="1">
        <f t="shared" si="3"/>
        <v>0.99989220026652259</v>
      </c>
    </row>
    <row r="91" spans="2:4" x14ac:dyDescent="0.55000000000000004">
      <c r="B91">
        <v>3.7999999999999701</v>
      </c>
      <c r="C91">
        <f t="shared" si="2"/>
        <v>2.9194692579149345E-4</v>
      </c>
      <c r="D91" s="1">
        <f t="shared" si="3"/>
        <v>0.99992765195607491</v>
      </c>
    </row>
    <row r="92" spans="2:4" x14ac:dyDescent="0.55000000000000004">
      <c r="B92">
        <v>3.8999999999999702</v>
      </c>
      <c r="C92">
        <f t="shared" si="2"/>
        <v>1.9865547139279581E-4</v>
      </c>
      <c r="D92" s="1">
        <f t="shared" si="3"/>
        <v>0.99995190365598241</v>
      </c>
    </row>
    <row r="93" spans="2:4" x14ac:dyDescent="0.55000000000000004">
      <c r="B93">
        <v>3.9999999999999698</v>
      </c>
      <c r="C93">
        <f t="shared" si="2"/>
        <v>1.3383022576490152E-4</v>
      </c>
      <c r="D93" s="1">
        <f t="shared" si="3"/>
        <v>0.99996832875816688</v>
      </c>
    </row>
    <row r="94" spans="2:4" x14ac:dyDescent="0.55000000000000004">
      <c r="B94">
        <v>4.0999999999999703</v>
      </c>
      <c r="C94">
        <f t="shared" si="2"/>
        <v>8.9261657177143702E-5</v>
      </c>
      <c r="D94" s="1">
        <f t="shared" si="3"/>
        <v>0.9999793424930874</v>
      </c>
    </row>
    <row r="95" spans="2:4" x14ac:dyDescent="0.55000000000000004">
      <c r="B95">
        <v>4.19999999999997</v>
      </c>
      <c r="C95">
        <f t="shared" si="2"/>
        <v>5.8943067756547288E-5</v>
      </c>
      <c r="D95" s="1">
        <f t="shared" si="3"/>
        <v>0.9999866542509841</v>
      </c>
    </row>
    <row r="96" spans="2:4" x14ac:dyDescent="0.55000000000000004">
      <c r="B96">
        <v>4.2999999999999696</v>
      </c>
      <c r="C96">
        <f t="shared" si="2"/>
        <v>3.8535196742092124E-5</v>
      </c>
      <c r="D96" s="1">
        <f t="shared" si="3"/>
        <v>0.99999146009452899</v>
      </c>
    </row>
    <row r="97" spans="2:4" x14ac:dyDescent="0.55000000000000004">
      <c r="B97">
        <v>4.3999999999999702</v>
      </c>
      <c r="C97">
        <f t="shared" si="2"/>
        <v>2.4942471290056852E-5</v>
      </c>
      <c r="D97" s="1">
        <f t="shared" si="3"/>
        <v>0.99999458745609227</v>
      </c>
    </row>
    <row r="98" spans="2:4" x14ac:dyDescent="0.55000000000000004">
      <c r="B98">
        <v>4.4999999999999698</v>
      </c>
      <c r="C98">
        <f t="shared" si="2"/>
        <v>1.5983741106907633E-5</v>
      </c>
      <c r="D98" s="1">
        <f t="shared" si="3"/>
        <v>0.99999660232687526</v>
      </c>
    </row>
    <row r="99" spans="2:4" x14ac:dyDescent="0.55000000000000004">
      <c r="B99">
        <v>4.5999999999999703</v>
      </c>
      <c r="C99">
        <f t="shared" si="2"/>
        <v>1.0140852065488129E-5</v>
      </c>
      <c r="D99" s="1">
        <f t="shared" si="3"/>
        <v>0.9999978875452975</v>
      </c>
    </row>
    <row r="100" spans="2:4" x14ac:dyDescent="0.55000000000000004">
      <c r="B100">
        <v>4.69999999999997</v>
      </c>
      <c r="C100">
        <f t="shared" si="2"/>
        <v>6.3698251788679954E-6</v>
      </c>
      <c r="D100" s="1">
        <f t="shared" si="3"/>
        <v>0.99999869919254614</v>
      </c>
    </row>
    <row r="101" spans="2:4" x14ac:dyDescent="0.55000000000000004">
      <c r="B101">
        <v>4.7999999999999696</v>
      </c>
      <c r="C101">
        <f t="shared" si="2"/>
        <v>3.961299091032653E-6</v>
      </c>
      <c r="D101" s="1">
        <f t="shared" si="3"/>
        <v>0.99999920667184805</v>
      </c>
    </row>
    <row r="102" spans="2:4" x14ac:dyDescent="0.55000000000000004">
      <c r="B102">
        <v>4.8999999999999604</v>
      </c>
      <c r="C102">
        <f t="shared" si="2"/>
        <v>2.4389607458938333E-6</v>
      </c>
      <c r="D102" s="1">
        <f t="shared" si="3"/>
        <v>0.99999952081672339</v>
      </c>
    </row>
    <row r="103" spans="2:4" x14ac:dyDescent="0.55000000000000004">
      <c r="B103">
        <v>4.99999999999996</v>
      </c>
      <c r="C103">
        <f t="shared" si="2"/>
        <v>1.4867195147345937E-6</v>
      </c>
      <c r="D103" s="1">
        <f t="shared" si="3"/>
        <v>0.99999971334842808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F011D-CD88-492C-868E-01D639634961}">
  <dimension ref="B2:K104"/>
  <sheetViews>
    <sheetView tabSelected="1" topLeftCell="B1" workbookViewId="0">
      <selection activeCell="B1" sqref="B1"/>
    </sheetView>
  </sheetViews>
  <sheetFormatPr defaultRowHeight="18" x14ac:dyDescent="0.55000000000000004"/>
  <cols>
    <col min="10" max="10" width="8.4140625" customWidth="1"/>
  </cols>
  <sheetData>
    <row r="2" spans="2:11" x14ac:dyDescent="0.55000000000000004">
      <c r="C2" t="s">
        <v>9</v>
      </c>
    </row>
    <row r="3" spans="2:11" x14ac:dyDescent="0.55000000000000004">
      <c r="B3" t="s">
        <v>13</v>
      </c>
      <c r="C3">
        <v>1</v>
      </c>
      <c r="D3">
        <v>2</v>
      </c>
      <c r="E3">
        <v>5</v>
      </c>
      <c r="F3">
        <v>10</v>
      </c>
      <c r="G3">
        <v>30</v>
      </c>
      <c r="I3" t="s">
        <v>2</v>
      </c>
      <c r="J3" t="s">
        <v>15</v>
      </c>
      <c r="K3" t="s">
        <v>11</v>
      </c>
    </row>
    <row r="4" spans="2:11" x14ac:dyDescent="0.55000000000000004">
      <c r="B4">
        <v>-5</v>
      </c>
      <c r="C4">
        <f>_xlfn.T.DIST($B4,C$3,FALSE)</f>
        <v>1.2242687930145794E-2</v>
      </c>
      <c r="D4">
        <f t="shared" ref="D4:G19" si="0">_xlfn.T.DIST($B4,D$3,FALSE)</f>
        <v>7.1277811011064901E-3</v>
      </c>
      <c r="E4">
        <f t="shared" si="0"/>
        <v>1.7574383788078454E-3</v>
      </c>
      <c r="F4">
        <f t="shared" si="0"/>
        <v>3.960010564637988E-4</v>
      </c>
      <c r="G4">
        <f t="shared" si="0"/>
        <v>3.2888902052922403E-5</v>
      </c>
      <c r="I4">
        <v>1</v>
      </c>
      <c r="J4">
        <v>2.5000000000000001E-2</v>
      </c>
      <c r="K4">
        <f>_xlfn.T.INV(J4,I4)</f>
        <v>-12.706204736174707</v>
      </c>
    </row>
    <row r="5" spans="2:11" x14ac:dyDescent="0.55000000000000004">
      <c r="B5">
        <v>-4.9000000000000004</v>
      </c>
      <c r="C5">
        <f t="shared" ref="C5:G20" si="1">_xlfn.T.DIST($B5,C$3,FALSE)</f>
        <v>1.2727304525541407E-2</v>
      </c>
      <c r="D5">
        <f t="shared" si="0"/>
        <v>7.5385786763763523E-3</v>
      </c>
      <c r="E5">
        <f t="shared" si="0"/>
        <v>1.943572224755392E-3</v>
      </c>
      <c r="F5">
        <f t="shared" si="0"/>
        <v>4.6369681498458631E-4</v>
      </c>
      <c r="G5">
        <f t="shared" si="0"/>
        <v>4.3583420835571265E-5</v>
      </c>
    </row>
    <row r="6" spans="2:11" x14ac:dyDescent="0.55000000000000004">
      <c r="B6">
        <v>-4.8</v>
      </c>
      <c r="C6">
        <f t="shared" si="1"/>
        <v>1.3240843851239215E-2</v>
      </c>
      <c r="D6">
        <f t="shared" si="0"/>
        <v>7.9808383284487999E-3</v>
      </c>
      <c r="E6">
        <f t="shared" si="0"/>
        <v>2.15233487387578E-3</v>
      </c>
      <c r="F6">
        <f t="shared" si="0"/>
        <v>5.4368878659587629E-4</v>
      </c>
      <c r="G6">
        <f t="shared" si="0"/>
        <v>5.7718704393340604E-5</v>
      </c>
      <c r="I6" t="s">
        <v>2</v>
      </c>
      <c r="J6" t="s">
        <v>1</v>
      </c>
      <c r="K6" t="s">
        <v>3</v>
      </c>
    </row>
    <row r="7" spans="2:11" x14ac:dyDescent="0.55000000000000004">
      <c r="B7">
        <v>-4.7</v>
      </c>
      <c r="C7">
        <f t="shared" si="1"/>
        <v>1.3785616551918173E-2</v>
      </c>
      <c r="D7">
        <f t="shared" si="0"/>
        <v>8.4575544019378172E-3</v>
      </c>
      <c r="E7">
        <f t="shared" si="0"/>
        <v>2.3868045403493058E-3</v>
      </c>
      <c r="F7">
        <f t="shared" si="0"/>
        <v>6.3831807809212253E-4</v>
      </c>
      <c r="G7">
        <f t="shared" si="0"/>
        <v>7.6379800978146773E-5</v>
      </c>
      <c r="I7">
        <v>5</v>
      </c>
      <c r="J7">
        <v>-2.62</v>
      </c>
      <c r="K7" s="2">
        <f>_xlfn.T.DIST(J7,I7,TRUE)</f>
        <v>2.3548881260359981E-2</v>
      </c>
    </row>
    <row r="8" spans="2:11" x14ac:dyDescent="0.55000000000000004">
      <c r="B8">
        <v>-4.5999999999999996</v>
      </c>
      <c r="C8">
        <f t="shared" si="1"/>
        <v>1.4364164538979726E-2</v>
      </c>
      <c r="D8">
        <f t="shared" si="0"/>
        <v>8.9720599624717508E-3</v>
      </c>
      <c r="E8">
        <f t="shared" si="0"/>
        <v>2.6505173502748385E-3</v>
      </c>
      <c r="F8">
        <f t="shared" si="0"/>
        <v>7.5038582063150731E-4</v>
      </c>
      <c r="G8">
        <f t="shared" si="0"/>
        <v>1.0098288119267935E-4</v>
      </c>
    </row>
    <row r="9" spans="2:11" x14ac:dyDescent="0.55000000000000004">
      <c r="B9">
        <v>-4.5</v>
      </c>
      <c r="C9">
        <f t="shared" si="1"/>
        <v>1.4979288761590149E-2</v>
      </c>
      <c r="D9">
        <f t="shared" si="0"/>
        <v>9.5280708315178386E-3</v>
      </c>
      <c r="E9">
        <f t="shared" si="0"/>
        <v>2.9475401058331073E-3</v>
      </c>
      <c r="F9">
        <f t="shared" si="0"/>
        <v>8.8324462669310902E-4</v>
      </c>
      <c r="G9">
        <f t="shared" si="0"/>
        <v>1.3337119368780277E-4</v>
      </c>
    </row>
    <row r="10" spans="2:11" x14ac:dyDescent="0.55000000000000004">
      <c r="B10">
        <v>-4.4000000000000004</v>
      </c>
      <c r="C10">
        <f t="shared" si="1"/>
        <v>1.5634080853820759E-2</v>
      </c>
      <c r="D10">
        <f t="shared" si="0"/>
        <v>1.0129736011421239E-2</v>
      </c>
      <c r="E10">
        <f t="shared" si="0"/>
        <v>3.2825550529426116E-3</v>
      </c>
      <c r="F10">
        <f t="shared" si="0"/>
        <v>1.0409079047853488E-3</v>
      </c>
      <c r="G10">
        <f t="shared" si="0"/>
        <v>1.7593661085973789E-4</v>
      </c>
    </row>
    <row r="11" spans="2:11" x14ac:dyDescent="0.55000000000000004">
      <c r="B11">
        <v>-4.3</v>
      </c>
      <c r="C11">
        <f t="shared" si="1"/>
        <v>1.6331959270589568E-2</v>
      </c>
      <c r="D11">
        <f t="shared" si="0"/>
        <v>1.078169550527096E-2</v>
      </c>
      <c r="E11">
        <f t="shared" si="0"/>
        <v>3.6609586202406268E-3</v>
      </c>
      <c r="F11">
        <f t="shared" si="0"/>
        <v>1.228180273523948E-3</v>
      </c>
      <c r="G11">
        <f t="shared" si="0"/>
        <v>2.3177266199034477E-4</v>
      </c>
    </row>
    <row r="12" spans="2:11" x14ac:dyDescent="0.55000000000000004">
      <c r="B12">
        <v>-4.2</v>
      </c>
      <c r="C12">
        <f t="shared" si="1"/>
        <v>1.7076710632177611E-2</v>
      </c>
      <c r="D12">
        <f t="shared" si="0"/>
        <v>1.1489146700777097E-2</v>
      </c>
      <c r="E12">
        <f t="shared" si="0"/>
        <v>4.0889763895371753E-3</v>
      </c>
      <c r="F12">
        <f t="shared" si="0"/>
        <v>1.4508127901999993E-3</v>
      </c>
      <c r="G12">
        <f t="shared" si="0"/>
        <v>3.0486593079348897E-4</v>
      </c>
    </row>
    <row r="13" spans="2:11" x14ac:dyDescent="0.55000000000000004">
      <c r="B13">
        <v>-4.0999999999999996</v>
      </c>
      <c r="C13">
        <f t="shared" si="1"/>
        <v>1.7872537124300432E-2</v>
      </c>
      <c r="D13">
        <f t="shared" si="0"/>
        <v>1.2257920678115798E-2</v>
      </c>
      <c r="E13">
        <f t="shared" si="0"/>
        <v>4.5737968776917168E-3</v>
      </c>
      <c r="F13">
        <f t="shared" si="0"/>
        <v>1.7156872014883473E-3</v>
      </c>
      <c r="G13">
        <f t="shared" si="0"/>
        <v>4.0033367665986248E-4</v>
      </c>
    </row>
    <row r="14" spans="2:11" x14ac:dyDescent="0.55000000000000004">
      <c r="B14">
        <v>-4</v>
      </c>
      <c r="C14">
        <f t="shared" si="1"/>
        <v>1.8724110951987685E-2</v>
      </c>
      <c r="D14">
        <f t="shared" si="0"/>
        <v>1.3094570021973112E-2</v>
      </c>
      <c r="E14">
        <f t="shared" si="0"/>
        <v>5.1237270519179116E-3</v>
      </c>
      <c r="F14">
        <f t="shared" si="0"/>
        <v>2.0310339110412167E-3</v>
      </c>
      <c r="G14">
        <f t="shared" si="0"/>
        <v>5.2471644019740798E-4</v>
      </c>
    </row>
    <row r="15" spans="2:11" x14ac:dyDescent="0.55000000000000004">
      <c r="B15">
        <v>-3.9</v>
      </c>
      <c r="C15">
        <f t="shared" si="1"/>
        <v>1.9636637025526874E-2</v>
      </c>
      <c r="D15">
        <f t="shared" si="0"/>
        <v>1.4006469971002187E-2</v>
      </c>
      <c r="E15">
        <f t="shared" si="0"/>
        <v>5.7483728547694009E-3</v>
      </c>
      <c r="F15">
        <f t="shared" si="0"/>
        <v>2.4066888019954914E-3</v>
      </c>
      <c r="G15">
        <f t="shared" si="0"/>
        <v>6.8633509016922955E-4</v>
      </c>
    </row>
    <row r="16" spans="2:11" x14ac:dyDescent="0.55000000000000004">
      <c r="B16">
        <v>-3.8</v>
      </c>
      <c r="C16">
        <f t="shared" si="1"/>
        <v>2.0615925270970902E-2</v>
      </c>
      <c r="D16">
        <f t="shared" si="0"/>
        <v>1.500193502636832E-2</v>
      </c>
      <c r="E16">
        <f t="shared" si="0"/>
        <v>6.458848364369843E-3</v>
      </c>
      <c r="F16">
        <f t="shared" si="0"/>
        <v>2.854394394609606E-3</v>
      </c>
      <c r="G16">
        <f t="shared" si="0"/>
        <v>8.957220872584876E-4</v>
      </c>
    </row>
    <row r="17" spans="2:7" x14ac:dyDescent="0.55000000000000004">
      <c r="B17">
        <v>-3.7</v>
      </c>
      <c r="C17">
        <f t="shared" si="1"/>
        <v>2.1668474212647424E-2</v>
      </c>
      <c r="D17">
        <f t="shared" si="0"/>
        <v>1.6090353466756808E-2</v>
      </c>
      <c r="E17">
        <f t="shared" si="0"/>
        <v>7.2680175325693956E-3</v>
      </c>
      <c r="F17">
        <f t="shared" si="0"/>
        <v>3.3881509779623989E-3</v>
      </c>
      <c r="G17">
        <f t="shared" si="0"/>
        <v>1.1661364480637616E-3</v>
      </c>
    </row>
    <row r="18" spans="2:7" x14ac:dyDescent="0.55000000000000004">
      <c r="B18">
        <v>-3.6</v>
      </c>
      <c r="C18">
        <f t="shared" si="1"/>
        <v>2.2801567778208503E-2</v>
      </c>
      <c r="D18">
        <f t="shared" si="0"/>
        <v>1.728234258004744E-2</v>
      </c>
      <c r="E18">
        <f t="shared" si="0"/>
        <v>8.1907726871290592E-3</v>
      </c>
      <c r="F18">
        <f t="shared" si="0"/>
        <v>4.0246232150294671E-3</v>
      </c>
      <c r="G18">
        <f t="shared" si="0"/>
        <v>1.5141706922918103E-3</v>
      </c>
    </row>
    <row r="19" spans="2:7" x14ac:dyDescent="0.55000000000000004">
      <c r="B19">
        <v>-3.5000000000000102</v>
      </c>
      <c r="C19">
        <f t="shared" si="1"/>
        <v>2.4023387636512378E-2</v>
      </c>
      <c r="D19">
        <f t="shared" si="0"/>
        <v>1.8589927818456618E-2</v>
      </c>
      <c r="E19">
        <f t="shared" si="0"/>
        <v>9.2443540925208068E-3</v>
      </c>
      <c r="F19">
        <f t="shared" si="0"/>
        <v>4.7836071267012429E-3</v>
      </c>
      <c r="G19">
        <f t="shared" si="0"/>
        <v>1.9604555808020456E-3</v>
      </c>
    </row>
    <row r="20" spans="2:7" x14ac:dyDescent="0.55000000000000004">
      <c r="B20">
        <v>-3.4000000000000101</v>
      </c>
      <c r="C20">
        <f t="shared" si="1"/>
        <v>2.53431438044418E-2</v>
      </c>
      <c r="D20">
        <f t="shared" si="1"/>
        <v>2.002674950566239E-2</v>
      </c>
      <c r="E20">
        <f t="shared" si="1"/>
        <v>1.0448714749395085E-2</v>
      </c>
      <c r="F20">
        <f t="shared" si="1"/>
        <v>5.6885611066298325E-3</v>
      </c>
      <c r="G20">
        <f t="shared" si="1"/>
        <v>2.5304642724106046E-3</v>
      </c>
    </row>
    <row r="21" spans="2:7" x14ac:dyDescent="0.55000000000000004">
      <c r="B21">
        <v>-3.30000000000001</v>
      </c>
      <c r="C21">
        <f t="shared" ref="C21:G71" si="2">_xlfn.T.DIST($B21,C$3,FALSE)</f>
        <v>2.6771226760621439E-2</v>
      </c>
      <c r="D21">
        <f t="shared" si="2"/>
        <v>2.1608301154202821E-2</v>
      </c>
      <c r="E21">
        <f t="shared" si="2"/>
        <v>1.1826934151171017E-2</v>
      </c>
      <c r="F21">
        <f t="shared" si="2"/>
        <v>6.7672024406868194E-3</v>
      </c>
      <c r="G21">
        <f t="shared" si="2"/>
        <v>3.2554111678474939E-3</v>
      </c>
    </row>
    <row r="22" spans="2:7" x14ac:dyDescent="0.55000000000000004">
      <c r="B22">
        <v>-3.2000000000000099</v>
      </c>
      <c r="C22">
        <f t="shared" si="2"/>
        <v>2.8319384891796164E-2</v>
      </c>
      <c r="D22">
        <f t="shared" si="2"/>
        <v>2.3352203859273883E-2</v>
      </c>
      <c r="E22">
        <f t="shared" si="2"/>
        <v>1.3405683736328717E-2</v>
      </c>
      <c r="F22">
        <f t="shared" si="2"/>
        <v>8.0521673723420294E-3</v>
      </c>
      <c r="G22">
        <f t="shared" si="2"/>
        <v>4.1732316830004196E-3</v>
      </c>
    </row>
    <row r="23" spans="2:7" x14ac:dyDescent="0.55000000000000004">
      <c r="B23">
        <v>-3.1000000000000099</v>
      </c>
      <c r="C23">
        <f t="shared" si="2"/>
        <v>3.0000931779810443E-2</v>
      </c>
      <c r="D23">
        <f t="shared" si="2"/>
        <v>2.5278521571220694E-2</v>
      </c>
      <c r="E23">
        <f t="shared" si="2"/>
        <v>1.5215745044952635E-2</v>
      </c>
      <c r="F23">
        <f t="shared" si="2"/>
        <v>9.5817276708975684E-3</v>
      </c>
      <c r="G23">
        <f t="shared" si="2"/>
        <v>5.3296170578656793E-3</v>
      </c>
    </row>
    <row r="24" spans="2:7" x14ac:dyDescent="0.55000000000000004">
      <c r="B24">
        <v>-3.0000000000000102</v>
      </c>
      <c r="C24">
        <f t="shared" si="2"/>
        <v>3.183098861837888E-2</v>
      </c>
      <c r="D24">
        <f t="shared" si="2"/>
        <v>2.7410122234341923E-2</v>
      </c>
      <c r="E24">
        <f t="shared" si="2"/>
        <v>1.7292578800222735E-2</v>
      </c>
      <c r="F24">
        <f t="shared" si="2"/>
        <v>1.1400549464542326E-2</v>
      </c>
      <c r="G24">
        <f t="shared" si="2"/>
        <v>6.7790627460929355E-3</v>
      </c>
    </row>
    <row r="25" spans="2:7" x14ac:dyDescent="0.55000000000000004">
      <c r="B25">
        <v>-2.9000000000000101</v>
      </c>
      <c r="C25">
        <f t="shared" si="2"/>
        <v>3.3826767926013676E-2</v>
      </c>
      <c r="D25">
        <f t="shared" si="2"/>
        <v>2.9773089691341893E-2</v>
      </c>
      <c r="E25">
        <f t="shared" si="2"/>
        <v>1.9676938890598256E-2</v>
      </c>
      <c r="F25">
        <f t="shared" si="2"/>
        <v>1.3560470295244698E-2</v>
      </c>
      <c r="G25">
        <f t="shared" si="2"/>
        <v>8.5858698631405047E-3</v>
      </c>
    </row>
    <row r="26" spans="2:7" x14ac:dyDescent="0.55000000000000004">
      <c r="B26">
        <v>-2.80000000000001</v>
      </c>
      <c r="C26">
        <f t="shared" si="2"/>
        <v>3.6007905676899168E-2</v>
      </c>
      <c r="D26">
        <f t="shared" si="2"/>
        <v>3.2397190704437646E-2</v>
      </c>
      <c r="E26">
        <f t="shared" si="2"/>
        <v>2.2415519021676968E-2</v>
      </c>
      <c r="F26">
        <f t="shared" si="2"/>
        <v>1.612125743942186E-2</v>
      </c>
      <c r="G26">
        <f t="shared" si="2"/>
        <v>1.0825016893845072E-2</v>
      </c>
    </row>
    <row r="27" spans="2:7" x14ac:dyDescent="0.55000000000000004">
      <c r="B27">
        <v>-2.7000000000000099</v>
      </c>
      <c r="C27">
        <f t="shared" si="2"/>
        <v>3.8396849961856293E-2</v>
      </c>
      <c r="D27">
        <f t="shared" si="2"/>
        <v>3.5316400157415571E-2</v>
      </c>
      <c r="E27">
        <f t="shared" si="2"/>
        <v>2.5561611020544231E-2</v>
      </c>
      <c r="F27">
        <f t="shared" si="2"/>
        <v>1.9151294092490657E-2</v>
      </c>
      <c r="G27">
        <f t="shared" si="2"/>
        <v>1.3582794199685643E-2</v>
      </c>
    </row>
    <row r="28" spans="2:7" x14ac:dyDescent="0.55000000000000004">
      <c r="B28">
        <v>-2.6000000000000099</v>
      </c>
      <c r="C28">
        <f t="shared" si="2"/>
        <v>4.1019315229869666E-2</v>
      </c>
      <c r="D28">
        <f t="shared" si="2"/>
        <v>3.8569485068463492E-2</v>
      </c>
      <c r="E28">
        <f t="shared" si="2"/>
        <v>2.9175741685938925E-2</v>
      </c>
      <c r="F28">
        <f t="shared" si="2"/>
        <v>2.272811979846457E-2</v>
      </c>
      <c r="G28">
        <f t="shared" si="2"/>
        <v>1.6957068343387185E-2</v>
      </c>
    </row>
    <row r="29" spans="2:7" x14ac:dyDescent="0.55000000000000004">
      <c r="B29">
        <v>-2.5000000000000102</v>
      </c>
      <c r="C29">
        <f t="shared" si="2"/>
        <v>4.3904811887419092E-2</v>
      </c>
      <c r="D29">
        <f t="shared" si="2"/>
        <v>4.2200643868047588E-2</v>
      </c>
      <c r="E29">
        <f t="shared" si="2"/>
        <v>3.332623888702238E-2</v>
      </c>
      <c r="F29">
        <f t="shared" si="2"/>
        <v>2.6938727628243987E-2</v>
      </c>
      <c r="G29">
        <f t="shared" si="2"/>
        <v>2.1057019220621163E-2</v>
      </c>
    </row>
    <row r="30" spans="2:7" x14ac:dyDescent="0.55000000000000004">
      <c r="B30">
        <v>-2.4000000000000101</v>
      </c>
      <c r="C30">
        <f t="shared" si="2"/>
        <v>4.7087261269791181E-2</v>
      </c>
      <c r="D30">
        <f t="shared" si="2"/>
        <v>4.6260190632585782E-2</v>
      </c>
      <c r="E30">
        <f t="shared" si="2"/>
        <v>3.8089656526431447E-2</v>
      </c>
      <c r="F30">
        <f t="shared" si="2"/>
        <v>3.1879493750030026E-2</v>
      </c>
      <c r="G30">
        <f t="shared" si="2"/>
        <v>2.6002173732796334E-2</v>
      </c>
    </row>
    <row r="31" spans="2:7" x14ac:dyDescent="0.55000000000000004">
      <c r="B31">
        <v>-2.30000000000001</v>
      </c>
      <c r="C31">
        <f t="shared" si="2"/>
        <v>5.0605705275642024E-2</v>
      </c>
      <c r="D31">
        <f t="shared" si="2"/>
        <v>5.080526342529039E-2</v>
      </c>
      <c r="E31">
        <f t="shared" si="2"/>
        <v>4.3550961350439413E-2</v>
      </c>
      <c r="F31">
        <f t="shared" si="2"/>
        <v>3.7655586709752747E-2</v>
      </c>
      <c r="G31">
        <f t="shared" si="2"/>
        <v>3.1920549431999533E-2</v>
      </c>
    </row>
    <row r="32" spans="2:7" x14ac:dyDescent="0.55000000000000004">
      <c r="B32">
        <v>-2.2000000000000099</v>
      </c>
      <c r="C32">
        <f t="shared" si="2"/>
        <v>5.4505117497224025E-2</v>
      </c>
      <c r="D32">
        <f t="shared" si="2"/>
        <v>5.5900519948966755E-2</v>
      </c>
      <c r="E32">
        <f t="shared" si="2"/>
        <v>4.980335215114446E-2</v>
      </c>
      <c r="F32">
        <f t="shared" si="2"/>
        <v>4.4379676614244974E-2</v>
      </c>
      <c r="G32">
        <f t="shared" si="2"/>
        <v>3.8945725132977983E-2</v>
      </c>
    </row>
    <row r="33" spans="2:7" x14ac:dyDescent="0.55000000000000004">
      <c r="B33">
        <v>-2.1000000000000099</v>
      </c>
      <c r="C33">
        <f t="shared" si="2"/>
        <v>5.8837317224360121E-2</v>
      </c>
      <c r="D33">
        <f t="shared" si="2"/>
        <v>6.1618760182009118E-2</v>
      </c>
      <c r="E33">
        <f t="shared" si="2"/>
        <v>5.6947544172169844E-2</v>
      </c>
      <c r="F33">
        <f t="shared" si="2"/>
        <v>5.2169742604354211E-2</v>
      </c>
      <c r="G33">
        <f t="shared" si="2"/>
        <v>4.7212678193652394E-2</v>
      </c>
    </row>
    <row r="34" spans="2:7" x14ac:dyDescent="0.55000000000000004">
      <c r="B34">
        <v>-2.0000000000000102</v>
      </c>
      <c r="C34">
        <f t="shared" si="2"/>
        <v>6.3661977236757622E-2</v>
      </c>
      <c r="D34">
        <f t="shared" si="2"/>
        <v>6.8041381743976462E-2</v>
      </c>
      <c r="E34">
        <f t="shared" si="2"/>
        <v>6.5090310326215595E-2</v>
      </c>
      <c r="F34">
        <f t="shared" si="2"/>
        <v>6.1145766321217196E-2</v>
      </c>
      <c r="G34">
        <f t="shared" si="2"/>
        <v>5.6852275047196907E-2</v>
      </c>
    </row>
    <row r="35" spans="2:7" x14ac:dyDescent="0.55000000000000004">
      <c r="B35">
        <v>-1.9000000000000099</v>
      </c>
      <c r="C35">
        <f t="shared" si="2"/>
        <v>6.9047697653750129E-2</v>
      </c>
      <c r="D35">
        <f t="shared" si="2"/>
        <v>7.525852601082797E-2</v>
      </c>
      <c r="E35">
        <f t="shared" si="2"/>
        <v>7.4342030033195269E-2</v>
      </c>
      <c r="F35">
        <f t="shared" si="2"/>
        <v>7.1425107032801402E-2</v>
      </c>
      <c r="G35">
        <f t="shared" si="2"/>
        <v>6.7984376569212121E-2</v>
      </c>
    </row>
    <row r="36" spans="2:7" x14ac:dyDescent="0.55000000000000004">
      <c r="B36">
        <v>-1.80000000000001</v>
      </c>
      <c r="C36">
        <f t="shared" si="2"/>
        <v>7.5073086364100941E-2</v>
      </c>
      <c r="D36">
        <f t="shared" si="2"/>
        <v>8.3368707696663047E-2</v>
      </c>
      <c r="E36">
        <f t="shared" si="2"/>
        <v>8.4812962896902641E-2</v>
      </c>
      <c r="F36">
        <f t="shared" si="2"/>
        <v>8.3116389653878367E-2</v>
      </c>
      <c r="G36">
        <f t="shared" si="2"/>
        <v>8.0709624798489352E-2</v>
      </c>
    </row>
    <row r="37" spans="2:7" x14ac:dyDescent="0.55000000000000004">
      <c r="B37">
        <v>-1.7000000000000099</v>
      </c>
      <c r="C37">
        <f t="shared" si="2"/>
        <v>8.1827734237477606E-2</v>
      </c>
      <c r="D37">
        <f t="shared" si="2"/>
        <v>9.2477634283462132E-2</v>
      </c>
      <c r="E37">
        <f t="shared" si="2"/>
        <v>9.6607948713910596E-2</v>
      </c>
      <c r="F37">
        <f t="shared" si="2"/>
        <v>9.6311809633227927E-2</v>
      </c>
      <c r="G37">
        <f t="shared" si="2"/>
        <v>9.5100110953270145E-2</v>
      </c>
    </row>
    <row r="38" spans="2:7" x14ac:dyDescent="0.55000000000000004">
      <c r="B38">
        <v>-1.6000000000000101</v>
      </c>
      <c r="C38">
        <f t="shared" si="2"/>
        <v>8.9412889377468482E-2</v>
      </c>
      <c r="D38">
        <f t="shared" si="2"/>
        <v>0.10269581267343027</v>
      </c>
      <c r="E38">
        <f t="shared" si="2"/>
        <v>0.10981925265598956</v>
      </c>
      <c r="F38">
        <f t="shared" si="2"/>
        <v>0.11107787729698178</v>
      </c>
      <c r="G38">
        <f t="shared" si="2"/>
        <v>0.11118928083310715</v>
      </c>
    </row>
    <row r="39" spans="2:7" x14ac:dyDescent="0.55000000000000004">
      <c r="B39">
        <v>-1.50000000000001</v>
      </c>
      <c r="C39">
        <f t="shared" si="2"/>
        <v>9.7941503441165451E-2</v>
      </c>
      <c r="D39">
        <f t="shared" si="2"/>
        <v>0.11413441178180254</v>
      </c>
      <c r="E39">
        <f t="shared" si="2"/>
        <v>0.12451734464635361</v>
      </c>
      <c r="F39">
        <f t="shared" si="2"/>
        <v>0.12744479428708999</v>
      </c>
      <c r="G39">
        <f t="shared" si="2"/>
        <v>0.12896160173966983</v>
      </c>
    </row>
    <row r="40" spans="2:7" x14ac:dyDescent="0.55000000000000004">
      <c r="B40">
        <v>-1.4000000000000099</v>
      </c>
      <c r="C40">
        <f t="shared" si="2"/>
        <v>0.1075371237107391</v>
      </c>
      <c r="D40">
        <f t="shared" si="2"/>
        <v>0.12689871404787897</v>
      </c>
      <c r="E40">
        <f t="shared" si="2"/>
        <v>0.14073954789491291</v>
      </c>
      <c r="F40">
        <f t="shared" si="2"/>
        <v>0.14539487566000425</v>
      </c>
      <c r="G40">
        <f t="shared" si="2"/>
        <v>0.14834267891673941</v>
      </c>
    </row>
    <row r="41" spans="2:7" x14ac:dyDescent="0.55000000000000004">
      <c r="B41">
        <v>-1.30000000000001</v>
      </c>
      <c r="C41">
        <f t="shared" si="2"/>
        <v>0.11833081270772773</v>
      </c>
      <c r="D41">
        <f t="shared" si="2"/>
        <v>0.14107837568979623</v>
      </c>
      <c r="E41">
        <f t="shared" si="2"/>
        <v>0.15847673572898061</v>
      </c>
      <c r="F41">
        <f t="shared" si="2"/>
        <v>0.16485069296801733</v>
      </c>
      <c r="G41">
        <f t="shared" si="2"/>
        <v>0.16919064854071081</v>
      </c>
    </row>
    <row r="42" spans="2:7" x14ac:dyDescent="0.55000000000000004">
      <c r="B42">
        <v>-1.2000000000000099</v>
      </c>
      <c r="C42">
        <f t="shared" si="2"/>
        <v>0.13045487138679818</v>
      </c>
      <c r="D42">
        <f t="shared" si="2"/>
        <v>0.15673368198174026</v>
      </c>
      <c r="E42">
        <f t="shared" si="2"/>
        <v>0.17765861346493358</v>
      </c>
      <c r="F42">
        <f t="shared" si="2"/>
        <v>0.18566389362670105</v>
      </c>
      <c r="G42">
        <f t="shared" si="2"/>
        <v>0.19128976490598473</v>
      </c>
    </row>
    <row r="43" spans="2:7" x14ac:dyDescent="0.55000000000000004">
      <c r="B43">
        <v>-1.1000000000000101</v>
      </c>
      <c r="C43">
        <f t="shared" si="2"/>
        <v>0.14403162270759615</v>
      </c>
      <c r="D43">
        <f t="shared" si="2"/>
        <v>0.17387712529157065</v>
      </c>
      <c r="E43">
        <f t="shared" si="2"/>
        <v>0.19813859080334417</v>
      </c>
      <c r="F43">
        <f t="shared" si="2"/>
        <v>0.20760591316421181</v>
      </c>
      <c r="G43">
        <f t="shared" si="2"/>
        <v>0.21434711785663821</v>
      </c>
    </row>
    <row r="44" spans="2:7" x14ac:dyDescent="0.55000000000000004">
      <c r="B44">
        <v>-1.00000000000001</v>
      </c>
      <c r="C44">
        <f t="shared" si="2"/>
        <v>0.15915494309189374</v>
      </c>
      <c r="D44">
        <f t="shared" si="2"/>
        <v>0.19245008972987329</v>
      </c>
      <c r="E44">
        <f t="shared" si="2"/>
        <v>0.21967979735097845</v>
      </c>
      <c r="F44">
        <f t="shared" si="2"/>
        <v>0.23036198922913639</v>
      </c>
      <c r="G44">
        <f t="shared" si="2"/>
        <v>0.2379933423228775</v>
      </c>
    </row>
    <row r="45" spans="2:7" x14ac:dyDescent="0.55000000000000004">
      <c r="B45">
        <v>-0.90000000000001001</v>
      </c>
      <c r="C45">
        <f t="shared" si="2"/>
        <v>0.17586181557115332</v>
      </c>
      <c r="D45">
        <f t="shared" si="2"/>
        <v>0.21229536878003122</v>
      </c>
      <c r="E45">
        <f t="shared" si="2"/>
        <v>0.24194434361358766</v>
      </c>
      <c r="F45">
        <f t="shared" si="2"/>
        <v>0.25352995055982525</v>
      </c>
      <c r="G45">
        <f t="shared" si="2"/>
        <v>0.2617880021008237</v>
      </c>
    </row>
    <row r="46" spans="2:7" x14ac:dyDescent="0.55000000000000004">
      <c r="B46">
        <v>-0.80000000000001004</v>
      </c>
      <c r="C46">
        <f t="shared" si="2"/>
        <v>0.19409139401450459</v>
      </c>
      <c r="D46">
        <f t="shared" si="2"/>
        <v>0.23312782382449165</v>
      </c>
      <c r="E46">
        <f t="shared" si="2"/>
        <v>0.26448835680795529</v>
      </c>
      <c r="F46">
        <f t="shared" si="2"/>
        <v>0.27662513233825425</v>
      </c>
      <c r="G46">
        <f t="shared" si="2"/>
        <v>0.28523004321112022</v>
      </c>
    </row>
    <row r="47" spans="2:7" x14ac:dyDescent="0.55000000000000004">
      <c r="B47">
        <v>-0.70000000000002005</v>
      </c>
      <c r="C47">
        <f t="shared" si="2"/>
        <v>0.21363079609649976</v>
      </c>
      <c r="D47">
        <f t="shared" si="2"/>
        <v>0.25450773113432418</v>
      </c>
      <c r="E47">
        <f t="shared" si="2"/>
        <v>0.28676545757669353</v>
      </c>
      <c r="F47">
        <f t="shared" si="2"/>
        <v>0.29909241773684836</v>
      </c>
      <c r="G47">
        <f t="shared" si="2"/>
        <v>0.30777333104241178</v>
      </c>
    </row>
    <row r="48" spans="2:7" x14ac:dyDescent="0.55000000000000004">
      <c r="B48">
        <v>-0.60000000000001996</v>
      </c>
      <c r="C48">
        <f t="shared" si="2"/>
        <v>0.23405138689984198</v>
      </c>
      <c r="D48">
        <f t="shared" si="2"/>
        <v>0.27582396394241926</v>
      </c>
      <c r="E48">
        <f t="shared" si="2"/>
        <v>0.30814100972341579</v>
      </c>
      <c r="F48">
        <f t="shared" si="2"/>
        <v>0.32032581052912046</v>
      </c>
      <c r="G48">
        <f t="shared" si="2"/>
        <v>0.32884683826851635</v>
      </c>
    </row>
    <row r="49" spans="2:7" x14ac:dyDescent="0.55000000000000004">
      <c r="B49">
        <v>-0.50000000000001998</v>
      </c>
      <c r="C49">
        <f t="shared" si="2"/>
        <v>0.25464790894702849</v>
      </c>
      <c r="D49">
        <f t="shared" si="2"/>
        <v>0.29629629629629234</v>
      </c>
      <c r="E49">
        <f t="shared" si="2"/>
        <v>0.32791853132274285</v>
      </c>
      <c r="F49">
        <f t="shared" si="2"/>
        <v>0.33969513635207421</v>
      </c>
      <c r="G49">
        <f t="shared" si="2"/>
        <v>0.34787857969720104</v>
      </c>
    </row>
    <row r="50" spans="2:7" x14ac:dyDescent="0.55000000000000004">
      <c r="B50">
        <v>-0.40000000000002001</v>
      </c>
      <c r="C50">
        <f t="shared" si="2"/>
        <v>0.27440507429636746</v>
      </c>
      <c r="D50">
        <f t="shared" si="2"/>
        <v>0.31500639696285376</v>
      </c>
      <c r="E50">
        <f t="shared" si="2"/>
        <v>0.34537807575273022</v>
      </c>
      <c r="F50">
        <f t="shared" si="2"/>
        <v>0.35657853369790093</v>
      </c>
      <c r="G50">
        <f t="shared" si="2"/>
        <v>0.3643219485288538</v>
      </c>
    </row>
    <row r="51" spans="2:7" x14ac:dyDescent="0.55000000000000004">
      <c r="B51">
        <v>-0.30000000000001997</v>
      </c>
      <c r="C51">
        <f t="shared" si="2"/>
        <v>0.2920274185172359</v>
      </c>
      <c r="D51">
        <f t="shared" si="2"/>
        <v>0.33096385830912378</v>
      </c>
      <c r="E51">
        <f t="shared" si="2"/>
        <v>0.35982432834900729</v>
      </c>
      <c r="F51">
        <f t="shared" si="2"/>
        <v>0.37039846155274314</v>
      </c>
      <c r="G51">
        <f t="shared" si="2"/>
        <v>0.37768275260924045</v>
      </c>
    </row>
    <row r="52" spans="2:7" x14ac:dyDescent="0.55000000000000004">
      <c r="B52">
        <v>-0.20000000000002</v>
      </c>
      <c r="C52">
        <f t="shared" si="2"/>
        <v>0.30606719825364254</v>
      </c>
      <c r="D52">
        <f t="shared" si="2"/>
        <v>0.34320590294803954</v>
      </c>
      <c r="E52">
        <f t="shared" si="2"/>
        <v>0.37063997771396784</v>
      </c>
      <c r="F52">
        <f t="shared" si="2"/>
        <v>0.3806581810544476</v>
      </c>
      <c r="G52">
        <f t="shared" si="2"/>
        <v>0.38754503154481296</v>
      </c>
    </row>
    <row r="53" spans="2:7" x14ac:dyDescent="0.55000000000000004">
      <c r="B53">
        <v>-0.10000000000002</v>
      </c>
      <c r="C53">
        <f t="shared" si="2"/>
        <v>0.31515830315226673</v>
      </c>
      <c r="D53">
        <f t="shared" si="2"/>
        <v>0.35091821684507274</v>
      </c>
      <c r="E53">
        <f t="shared" si="2"/>
        <v>0.37733812996643035</v>
      </c>
      <c r="F53">
        <f t="shared" si="2"/>
        <v>0.38697522581517962</v>
      </c>
      <c r="G53">
        <f t="shared" si="2"/>
        <v>0.39359369563267843</v>
      </c>
    </row>
    <row r="54" spans="2:7" x14ac:dyDescent="0.55000000000000004">
      <c r="B54">
        <v>-2.0428103653102899E-14</v>
      </c>
      <c r="C54">
        <f t="shared" si="2"/>
        <v>0.31830988618379069</v>
      </c>
      <c r="D54">
        <f t="shared" si="2"/>
        <v>0.35355339059327379</v>
      </c>
      <c r="E54">
        <f t="shared" si="2"/>
        <v>0.37960668982249451</v>
      </c>
      <c r="F54">
        <f t="shared" si="2"/>
        <v>0.38910838396603115</v>
      </c>
      <c r="G54">
        <f t="shared" si="2"/>
        <v>0.39563218489409779</v>
      </c>
    </row>
    <row r="55" spans="2:7" x14ac:dyDescent="0.55000000000000004">
      <c r="B55">
        <v>9.9999999999980105E-2</v>
      </c>
      <c r="C55">
        <f t="shared" si="2"/>
        <v>0.31515830315226928</v>
      </c>
      <c r="D55">
        <f t="shared" si="2"/>
        <v>0.35091821684507479</v>
      </c>
      <c r="E55">
        <f t="shared" si="2"/>
        <v>0.37733812996643218</v>
      </c>
      <c r="F55">
        <f t="shared" si="2"/>
        <v>0.38697522581518129</v>
      </c>
      <c r="G55">
        <f t="shared" si="2"/>
        <v>0.3935936956326801</v>
      </c>
    </row>
    <row r="56" spans="2:7" x14ac:dyDescent="0.55000000000000004">
      <c r="B56">
        <v>0.19999999999998</v>
      </c>
      <c r="C56">
        <f t="shared" si="2"/>
        <v>0.30606719825364725</v>
      </c>
      <c r="D56">
        <f t="shared" si="2"/>
        <v>0.3432059029480436</v>
      </c>
      <c r="E56">
        <f t="shared" si="2"/>
        <v>0.37063997771397134</v>
      </c>
      <c r="F56">
        <f t="shared" si="2"/>
        <v>0.38065818105445093</v>
      </c>
      <c r="G56">
        <f t="shared" si="2"/>
        <v>0.38754503154481618</v>
      </c>
    </row>
    <row r="57" spans="2:7" x14ac:dyDescent="0.55000000000000004">
      <c r="B57">
        <v>0.29999999999998</v>
      </c>
      <c r="C57">
        <f t="shared" si="2"/>
        <v>0.29202741851724234</v>
      </c>
      <c r="D57">
        <f t="shared" si="2"/>
        <v>0.3309638583091295</v>
      </c>
      <c r="E57">
        <f t="shared" si="2"/>
        <v>0.3598243283490124</v>
      </c>
      <c r="F57">
        <f t="shared" si="2"/>
        <v>0.37039846155274797</v>
      </c>
      <c r="G57">
        <f t="shared" si="2"/>
        <v>0.377682752609245</v>
      </c>
    </row>
    <row r="58" spans="2:7" x14ac:dyDescent="0.55000000000000004">
      <c r="B58">
        <v>0.39999999999997998</v>
      </c>
      <c r="C58">
        <f t="shared" si="2"/>
        <v>0.27440507429637506</v>
      </c>
      <c r="D58">
        <f t="shared" si="2"/>
        <v>0.31500639696286076</v>
      </c>
      <c r="E58">
        <f t="shared" si="2"/>
        <v>0.34537807575273666</v>
      </c>
      <c r="F58">
        <f t="shared" si="2"/>
        <v>0.35657853369790715</v>
      </c>
      <c r="G58">
        <f t="shared" si="2"/>
        <v>0.3643219485288598</v>
      </c>
    </row>
    <row r="59" spans="2:7" x14ac:dyDescent="0.55000000000000004">
      <c r="B59">
        <v>0.49999999999998002</v>
      </c>
      <c r="C59">
        <f t="shared" si="2"/>
        <v>0.25464790894703659</v>
      </c>
      <c r="D59">
        <f t="shared" si="2"/>
        <v>0.29629629629630022</v>
      </c>
      <c r="E59">
        <f t="shared" si="2"/>
        <v>0.32791853132275028</v>
      </c>
      <c r="F59">
        <f t="shared" si="2"/>
        <v>0.33969513635208148</v>
      </c>
      <c r="G59">
        <f t="shared" si="2"/>
        <v>0.3478785796972082</v>
      </c>
    </row>
    <row r="60" spans="2:7" x14ac:dyDescent="0.55000000000000004">
      <c r="B60">
        <v>0.59999999999997999</v>
      </c>
      <c r="C60">
        <f t="shared" si="2"/>
        <v>0.23405138689985025</v>
      </c>
      <c r="D60">
        <f t="shared" si="2"/>
        <v>0.2758239639424277</v>
      </c>
      <c r="E60">
        <f t="shared" si="2"/>
        <v>0.30814100972342406</v>
      </c>
      <c r="F60">
        <f t="shared" si="2"/>
        <v>0.32032581052912867</v>
      </c>
      <c r="G60">
        <f t="shared" si="2"/>
        <v>0.32884683826852446</v>
      </c>
    </row>
    <row r="61" spans="2:7" x14ac:dyDescent="0.55000000000000004">
      <c r="B61">
        <v>0.69999999999997997</v>
      </c>
      <c r="C61">
        <f t="shared" si="2"/>
        <v>0.21363079609650781</v>
      </c>
      <c r="D61">
        <f t="shared" si="2"/>
        <v>0.25450773113433278</v>
      </c>
      <c r="E61">
        <f t="shared" si="2"/>
        <v>0.28676545757670241</v>
      </c>
      <c r="F61">
        <f t="shared" si="2"/>
        <v>0.29909241773685713</v>
      </c>
      <c r="G61">
        <f t="shared" si="2"/>
        <v>0.30777333104242049</v>
      </c>
    </row>
    <row r="62" spans="2:7" x14ac:dyDescent="0.55000000000000004">
      <c r="B62">
        <v>0.79999999999997995</v>
      </c>
      <c r="C62">
        <f t="shared" si="2"/>
        <v>0.19409139401451031</v>
      </c>
      <c r="D62">
        <f t="shared" si="2"/>
        <v>0.23312782382449812</v>
      </c>
      <c r="E62">
        <f t="shared" si="2"/>
        <v>0.26448835680796207</v>
      </c>
      <c r="F62">
        <f t="shared" si="2"/>
        <v>0.27662513233826108</v>
      </c>
      <c r="G62">
        <f t="shared" si="2"/>
        <v>0.28523004321112716</v>
      </c>
    </row>
    <row r="63" spans="2:7" x14ac:dyDescent="0.55000000000000004">
      <c r="B63">
        <v>0.89999999999998004</v>
      </c>
      <c r="C63">
        <f t="shared" si="2"/>
        <v>0.17586181557115857</v>
      </c>
      <c r="D63">
        <f t="shared" si="2"/>
        <v>0.21229536878003738</v>
      </c>
      <c r="E63">
        <f t="shared" si="2"/>
        <v>0.24194434361359435</v>
      </c>
      <c r="F63">
        <f t="shared" si="2"/>
        <v>0.25352995055983224</v>
      </c>
      <c r="G63">
        <f t="shared" si="2"/>
        <v>0.26178800210083075</v>
      </c>
    </row>
    <row r="64" spans="2:7" x14ac:dyDescent="0.55000000000000004">
      <c r="B64">
        <v>0.99999999999998002</v>
      </c>
      <c r="C64">
        <f t="shared" si="2"/>
        <v>0.15915494309189851</v>
      </c>
      <c r="D64">
        <f t="shared" si="2"/>
        <v>0.19245008972987909</v>
      </c>
      <c r="E64">
        <f t="shared" si="2"/>
        <v>0.21967979735098503</v>
      </c>
      <c r="F64">
        <f t="shared" si="2"/>
        <v>0.23036198922914333</v>
      </c>
      <c r="G64">
        <f t="shared" si="2"/>
        <v>0.23799334232288455</v>
      </c>
    </row>
    <row r="65" spans="2:7" x14ac:dyDescent="0.55000000000000004">
      <c r="B65">
        <v>1.0999999999999801</v>
      </c>
      <c r="C65">
        <f t="shared" si="2"/>
        <v>0.14403162270760045</v>
      </c>
      <c r="D65">
        <f t="shared" si="2"/>
        <v>0.17387712529157598</v>
      </c>
      <c r="E65">
        <f t="shared" si="2"/>
        <v>0.19813859080335047</v>
      </c>
      <c r="F65">
        <f t="shared" si="2"/>
        <v>0.20760591316421853</v>
      </c>
      <c r="G65">
        <f t="shared" si="2"/>
        <v>0.2143471178566452</v>
      </c>
    </row>
    <row r="66" spans="2:7" x14ac:dyDescent="0.55000000000000004">
      <c r="B66">
        <v>1.19999999999998</v>
      </c>
      <c r="C66">
        <f t="shared" si="2"/>
        <v>0.13045487138680203</v>
      </c>
      <c r="D66">
        <f t="shared" si="2"/>
        <v>0.15673368198174517</v>
      </c>
      <c r="E66">
        <f t="shared" si="2"/>
        <v>0.17765861346493947</v>
      </c>
      <c r="F66">
        <f t="shared" si="2"/>
        <v>0.18566389362670746</v>
      </c>
      <c r="G66">
        <f t="shared" si="2"/>
        <v>0.19128976490599153</v>
      </c>
    </row>
    <row r="67" spans="2:7" x14ac:dyDescent="0.55000000000000004">
      <c r="B67">
        <v>1.2999999999999801</v>
      </c>
      <c r="C67">
        <f t="shared" si="2"/>
        <v>0.11833081270773116</v>
      </c>
      <c r="D67">
        <f t="shared" si="2"/>
        <v>0.14107837568980072</v>
      </c>
      <c r="E67">
        <f t="shared" si="2"/>
        <v>0.15847673572898616</v>
      </c>
      <c r="F67">
        <f t="shared" si="2"/>
        <v>0.16485069296802338</v>
      </c>
      <c r="G67">
        <f t="shared" si="2"/>
        <v>0.16919064854071728</v>
      </c>
    </row>
    <row r="68" spans="2:7" x14ac:dyDescent="0.55000000000000004">
      <c r="B68">
        <v>1.3999999999999799</v>
      </c>
      <c r="C68">
        <f t="shared" si="2"/>
        <v>0.10753712371074212</v>
      </c>
      <c r="D68">
        <f t="shared" si="2"/>
        <v>0.12689871404788303</v>
      </c>
      <c r="E68">
        <f t="shared" si="2"/>
        <v>0.14073954789491805</v>
      </c>
      <c r="F68">
        <f t="shared" si="2"/>
        <v>0.14539487566000989</v>
      </c>
      <c r="G68">
        <f t="shared" si="2"/>
        <v>0.14834267891674544</v>
      </c>
    </row>
    <row r="69" spans="2:7" x14ac:dyDescent="0.55000000000000004">
      <c r="B69">
        <v>1.49999999999998</v>
      </c>
      <c r="C69">
        <f t="shared" si="2"/>
        <v>9.7941503441168185E-2</v>
      </c>
      <c r="D69">
        <f t="shared" si="2"/>
        <v>0.11413441178180619</v>
      </c>
      <c r="E69">
        <f t="shared" si="2"/>
        <v>0.12451734464635822</v>
      </c>
      <c r="F69">
        <f t="shared" si="2"/>
        <v>0.12744479428709513</v>
      </c>
      <c r="G69">
        <f t="shared" si="2"/>
        <v>0.12896160173967547</v>
      </c>
    </row>
    <row r="70" spans="2:7" x14ac:dyDescent="0.55000000000000004">
      <c r="B70">
        <v>1.5999999999999801</v>
      </c>
      <c r="C70">
        <f t="shared" si="2"/>
        <v>8.9412889377470897E-2</v>
      </c>
      <c r="D70">
        <f t="shared" si="2"/>
        <v>0.10269581267343351</v>
      </c>
      <c r="E70">
        <f t="shared" si="2"/>
        <v>0.10981925265599374</v>
      </c>
      <c r="F70">
        <f t="shared" si="2"/>
        <v>0.11107787729698647</v>
      </c>
      <c r="G70">
        <f t="shared" si="2"/>
        <v>0.11118928083311222</v>
      </c>
    </row>
    <row r="71" spans="2:7" x14ac:dyDescent="0.55000000000000004">
      <c r="B71">
        <v>1.69999999999998</v>
      </c>
      <c r="C71">
        <f t="shared" si="2"/>
        <v>8.1827734237479757E-2</v>
      </c>
      <c r="D71">
        <f t="shared" si="2"/>
        <v>9.2477634283465046E-2</v>
      </c>
      <c r="E71">
        <f t="shared" si="2"/>
        <v>9.6607948713914316E-2</v>
      </c>
      <c r="F71">
        <f t="shared" si="2"/>
        <v>9.6311809633232132E-2</v>
      </c>
      <c r="G71">
        <f t="shared" si="2"/>
        <v>9.5100110953274683E-2</v>
      </c>
    </row>
    <row r="72" spans="2:7" x14ac:dyDescent="0.55000000000000004">
      <c r="B72">
        <v>1.7999999999999801</v>
      </c>
      <c r="C72">
        <f t="shared" ref="C72:G104" si="3">_xlfn.T.DIST($B72,C$3,FALSE)</f>
        <v>7.5073086364102842E-2</v>
      </c>
      <c r="D72">
        <f t="shared" si="3"/>
        <v>8.3368707696665628E-2</v>
      </c>
      <c r="E72">
        <f t="shared" si="3"/>
        <v>8.4812962896905986E-2</v>
      </c>
      <c r="F72">
        <f t="shared" si="3"/>
        <v>8.3116389653882086E-2</v>
      </c>
      <c r="G72">
        <f t="shared" si="3"/>
        <v>8.0709624798493432E-2</v>
      </c>
    </row>
    <row r="73" spans="2:7" x14ac:dyDescent="0.55000000000000004">
      <c r="B73">
        <v>1.8999999999999799</v>
      </c>
      <c r="C73">
        <f t="shared" si="3"/>
        <v>6.9047697653751822E-2</v>
      </c>
      <c r="D73">
        <f t="shared" si="3"/>
        <v>7.5258526010830232E-2</v>
      </c>
      <c r="E73">
        <f t="shared" si="3"/>
        <v>7.4342030033198198E-2</v>
      </c>
      <c r="F73">
        <f t="shared" si="3"/>
        <v>7.1425107032804691E-2</v>
      </c>
      <c r="G73">
        <f t="shared" si="3"/>
        <v>6.7984376569215674E-2</v>
      </c>
    </row>
    <row r="74" spans="2:7" x14ac:dyDescent="0.55000000000000004">
      <c r="B74">
        <v>1.99999999999998</v>
      </c>
      <c r="C74">
        <f t="shared" si="3"/>
        <v>6.3661977236759149E-2</v>
      </c>
      <c r="D74">
        <f t="shared" si="3"/>
        <v>6.8041381743978543E-2</v>
      </c>
      <c r="E74">
        <f t="shared" si="3"/>
        <v>6.5090310326218218E-2</v>
      </c>
      <c r="F74">
        <f t="shared" si="3"/>
        <v>6.1145766321220117E-2</v>
      </c>
      <c r="G74">
        <f t="shared" si="3"/>
        <v>5.6852275047200043E-2</v>
      </c>
    </row>
    <row r="75" spans="2:7" x14ac:dyDescent="0.55000000000000004">
      <c r="B75">
        <v>2.0999999999999699</v>
      </c>
      <c r="C75">
        <f t="shared" si="3"/>
        <v>5.8837317224361953E-2</v>
      </c>
      <c r="D75">
        <f t="shared" si="3"/>
        <v>6.1618760182011525E-2</v>
      </c>
      <c r="E75">
        <f t="shared" si="3"/>
        <v>5.6947544172172841E-2</v>
      </c>
      <c r="F75">
        <f t="shared" si="3"/>
        <v>5.2169742604357541E-2</v>
      </c>
      <c r="G75">
        <f t="shared" si="3"/>
        <v>4.7212678193655953E-2</v>
      </c>
    </row>
    <row r="76" spans="2:7" x14ac:dyDescent="0.55000000000000004">
      <c r="B76">
        <v>2.19999999999997</v>
      </c>
      <c r="C76">
        <f t="shared" si="3"/>
        <v>5.4505117497225669E-2</v>
      </c>
      <c r="D76">
        <f t="shared" si="3"/>
        <v>5.5900519948968913E-2</v>
      </c>
      <c r="E76">
        <f t="shared" si="3"/>
        <v>4.9803352151147132E-2</v>
      </c>
      <c r="F76">
        <f t="shared" si="3"/>
        <v>4.4379676614247889E-2</v>
      </c>
      <c r="G76">
        <f t="shared" si="3"/>
        <v>3.8945725132981036E-2</v>
      </c>
    </row>
    <row r="77" spans="2:7" x14ac:dyDescent="0.55000000000000004">
      <c r="B77">
        <v>2.2999999999999701</v>
      </c>
      <c r="C77">
        <f t="shared" si="3"/>
        <v>5.0605705275643509E-2</v>
      </c>
      <c r="D77">
        <f t="shared" si="3"/>
        <v>5.0805263425292305E-2</v>
      </c>
      <c r="E77">
        <f t="shared" si="3"/>
        <v>4.3550961350441765E-2</v>
      </c>
      <c r="F77">
        <f t="shared" si="3"/>
        <v>3.7655586709755245E-2</v>
      </c>
      <c r="G77">
        <f t="shared" si="3"/>
        <v>3.1920549432002114E-2</v>
      </c>
    </row>
    <row r="78" spans="2:7" x14ac:dyDescent="0.55000000000000004">
      <c r="B78">
        <v>2.3999999999999702</v>
      </c>
      <c r="C78">
        <f t="shared" si="3"/>
        <v>4.708726126979252E-2</v>
      </c>
      <c r="D78">
        <f t="shared" si="3"/>
        <v>4.6260190632587503E-2</v>
      </c>
      <c r="E78">
        <f t="shared" si="3"/>
        <v>3.80896565264335E-2</v>
      </c>
      <c r="F78">
        <f t="shared" si="3"/>
        <v>3.1879493750032142E-2</v>
      </c>
      <c r="G78">
        <f t="shared" si="3"/>
        <v>2.6002173732798489E-2</v>
      </c>
    </row>
    <row r="79" spans="2:7" x14ac:dyDescent="0.55000000000000004">
      <c r="B79">
        <v>2.4999999999999698</v>
      </c>
      <c r="C79">
        <f t="shared" si="3"/>
        <v>4.390481188742032E-2</v>
      </c>
      <c r="D79">
        <f t="shared" si="3"/>
        <v>4.2200643868049122E-2</v>
      </c>
      <c r="E79">
        <f t="shared" si="3"/>
        <v>3.332623888702417E-2</v>
      </c>
      <c r="F79">
        <f t="shared" si="3"/>
        <v>2.6938727628245854E-2</v>
      </c>
      <c r="G79">
        <f t="shared" si="3"/>
        <v>2.1057019220622988E-2</v>
      </c>
    </row>
    <row r="80" spans="2:7" x14ac:dyDescent="0.55000000000000004">
      <c r="B80">
        <v>2.5999999999999699</v>
      </c>
      <c r="C80">
        <f t="shared" si="3"/>
        <v>4.1019315229870762E-2</v>
      </c>
      <c r="D80">
        <f t="shared" si="3"/>
        <v>3.8569485068464845E-2</v>
      </c>
      <c r="E80">
        <f t="shared" si="3"/>
        <v>2.9175741685940448E-2</v>
      </c>
      <c r="F80">
        <f t="shared" si="3"/>
        <v>2.2728119798466125E-2</v>
      </c>
      <c r="G80">
        <f t="shared" si="3"/>
        <v>1.695706834338867E-2</v>
      </c>
    </row>
    <row r="81" spans="2:7" x14ac:dyDescent="0.55000000000000004">
      <c r="B81">
        <v>2.69999999999997</v>
      </c>
      <c r="C81">
        <f t="shared" si="3"/>
        <v>3.8396849961857292E-2</v>
      </c>
      <c r="D81">
        <f t="shared" si="3"/>
        <v>3.5316400157416793E-2</v>
      </c>
      <c r="E81">
        <f t="shared" si="3"/>
        <v>2.5561611020545577E-2</v>
      </c>
      <c r="F81">
        <f t="shared" si="3"/>
        <v>1.9151294092491961E-2</v>
      </c>
      <c r="G81">
        <f t="shared" si="3"/>
        <v>1.3582794199686854E-2</v>
      </c>
    </row>
    <row r="82" spans="2:7" x14ac:dyDescent="0.55000000000000004">
      <c r="B82">
        <v>2.7999999999999701</v>
      </c>
      <c r="C82">
        <f t="shared" si="3"/>
        <v>3.6007905676900084E-2</v>
      </c>
      <c r="D82">
        <f t="shared" si="3"/>
        <v>3.2397190704438743E-2</v>
      </c>
      <c r="E82">
        <f t="shared" si="3"/>
        <v>2.2415519021678137E-2</v>
      </c>
      <c r="F82">
        <f t="shared" si="3"/>
        <v>1.6121257439422977E-2</v>
      </c>
      <c r="G82">
        <f t="shared" si="3"/>
        <v>1.0825016893846065E-2</v>
      </c>
    </row>
    <row r="83" spans="2:7" x14ac:dyDescent="0.55000000000000004">
      <c r="B83">
        <v>2.8999999999999702</v>
      </c>
      <c r="C83">
        <f t="shared" si="3"/>
        <v>3.3826767926014509E-2</v>
      </c>
      <c r="D83">
        <f t="shared" si="3"/>
        <v>2.9773089691342909E-2</v>
      </c>
      <c r="E83">
        <f t="shared" si="3"/>
        <v>1.9676938890599287E-2</v>
      </c>
      <c r="F83">
        <f t="shared" si="3"/>
        <v>1.3560470295245626E-2</v>
      </c>
      <c r="G83">
        <f t="shared" si="3"/>
        <v>8.5858698631413027E-3</v>
      </c>
    </row>
    <row r="84" spans="2:7" x14ac:dyDescent="0.55000000000000004">
      <c r="B84">
        <v>2.9999999999999698</v>
      </c>
      <c r="C84">
        <f t="shared" si="3"/>
        <v>3.1830988618379644E-2</v>
      </c>
      <c r="D84">
        <f t="shared" si="3"/>
        <v>2.7410122234342825E-2</v>
      </c>
      <c r="E84">
        <f t="shared" si="3"/>
        <v>1.729257880022364E-2</v>
      </c>
      <c r="F84">
        <f t="shared" si="3"/>
        <v>1.1400549464543113E-2</v>
      </c>
      <c r="G84">
        <f t="shared" si="3"/>
        <v>6.779062746093586E-3</v>
      </c>
    </row>
    <row r="85" spans="2:7" x14ac:dyDescent="0.55000000000000004">
      <c r="B85">
        <v>3.0999999999999699</v>
      </c>
      <c r="C85">
        <f t="shared" si="3"/>
        <v>3.0000931779811148E-2</v>
      </c>
      <c r="D85">
        <f t="shared" si="3"/>
        <v>2.5278521571221502E-2</v>
      </c>
      <c r="E85">
        <f t="shared" si="3"/>
        <v>1.521574504495341E-2</v>
      </c>
      <c r="F85">
        <f t="shared" si="3"/>
        <v>9.5817276708982362E-3</v>
      </c>
      <c r="G85">
        <f t="shared" si="3"/>
        <v>5.3296170578661971E-3</v>
      </c>
    </row>
    <row r="86" spans="2:7" x14ac:dyDescent="0.55000000000000004">
      <c r="B86">
        <v>3.19999999999997</v>
      </c>
      <c r="C86">
        <f t="shared" si="3"/>
        <v>2.831938489179681E-2</v>
      </c>
      <c r="D86">
        <f t="shared" si="3"/>
        <v>2.3352203859274619E-2</v>
      </c>
      <c r="E86">
        <f t="shared" si="3"/>
        <v>1.3405683736329395E-2</v>
      </c>
      <c r="F86">
        <f t="shared" si="3"/>
        <v>8.0521673723425811E-3</v>
      </c>
      <c r="G86">
        <f t="shared" si="3"/>
        <v>4.1732316830008264E-3</v>
      </c>
    </row>
    <row r="87" spans="2:7" x14ac:dyDescent="0.55000000000000004">
      <c r="B87">
        <v>3.2999999999999701</v>
      </c>
      <c r="C87">
        <f t="shared" si="3"/>
        <v>2.6771226760622033E-2</v>
      </c>
      <c r="D87">
        <f t="shared" si="3"/>
        <v>2.1608301154203473E-2</v>
      </c>
      <c r="E87">
        <f t="shared" si="3"/>
        <v>1.1826934151171609E-2</v>
      </c>
      <c r="F87">
        <f t="shared" si="3"/>
        <v>6.7672024406872956E-3</v>
      </c>
      <c r="G87">
        <f t="shared" si="3"/>
        <v>3.2554111678478222E-3</v>
      </c>
    </row>
    <row r="88" spans="2:7" x14ac:dyDescent="0.55000000000000004">
      <c r="B88">
        <v>3.3999999999999702</v>
      </c>
      <c r="C88">
        <f t="shared" si="3"/>
        <v>2.5343143804442345E-2</v>
      </c>
      <c r="D88">
        <f t="shared" si="3"/>
        <v>2.0026749505663015E-2</v>
      </c>
      <c r="E88">
        <f t="shared" si="3"/>
        <v>1.0448714749395597E-2</v>
      </c>
      <c r="F88">
        <f t="shared" si="3"/>
        <v>5.6885611066302246E-3</v>
      </c>
      <c r="G88">
        <f t="shared" si="3"/>
        <v>2.5304642724108578E-3</v>
      </c>
    </row>
    <row r="89" spans="2:7" x14ac:dyDescent="0.55000000000000004">
      <c r="B89">
        <v>3.4999999999999698</v>
      </c>
      <c r="C89">
        <f t="shared" si="3"/>
        <v>2.4023387636512888E-2</v>
      </c>
      <c r="D89">
        <f t="shared" si="3"/>
        <v>1.8589927818457162E-2</v>
      </c>
      <c r="E89">
        <f t="shared" si="3"/>
        <v>9.244354092521263E-3</v>
      </c>
      <c r="F89">
        <f t="shared" si="3"/>
        <v>4.7836071267015785E-3</v>
      </c>
      <c r="G89">
        <f t="shared" si="3"/>
        <v>1.9604555808022451E-3</v>
      </c>
    </row>
    <row r="90" spans="2:7" x14ac:dyDescent="0.55000000000000004">
      <c r="B90">
        <v>3.5999999999999699</v>
      </c>
      <c r="C90">
        <f t="shared" si="3"/>
        <v>2.2801567778208857E-2</v>
      </c>
      <c r="D90">
        <f t="shared" si="3"/>
        <v>1.7282342580047808E-2</v>
      </c>
      <c r="E90">
        <f t="shared" si="3"/>
        <v>8.1907726871293576E-3</v>
      </c>
      <c r="F90">
        <f t="shared" si="3"/>
        <v>4.0246232150296804E-3</v>
      </c>
      <c r="G90">
        <f t="shared" si="3"/>
        <v>1.51417069229193E-3</v>
      </c>
    </row>
    <row r="91" spans="2:7" x14ac:dyDescent="0.55000000000000004">
      <c r="B91">
        <v>3.69999999999997</v>
      </c>
      <c r="C91">
        <f t="shared" si="3"/>
        <v>2.1668474212647754E-2</v>
      </c>
      <c r="D91">
        <f t="shared" si="3"/>
        <v>1.6090353466757152E-2</v>
      </c>
      <c r="E91">
        <f t="shared" si="3"/>
        <v>7.2680175325696549E-3</v>
      </c>
      <c r="F91">
        <f t="shared" si="3"/>
        <v>3.3881509779625776E-3</v>
      </c>
      <c r="G91">
        <f t="shared" si="3"/>
        <v>1.1661364480638537E-3</v>
      </c>
    </row>
    <row r="92" spans="2:7" x14ac:dyDescent="0.55000000000000004">
      <c r="B92">
        <v>3.7999999999999701</v>
      </c>
      <c r="C92">
        <f t="shared" si="3"/>
        <v>2.0615925270971204E-2</v>
      </c>
      <c r="D92">
        <f t="shared" si="3"/>
        <v>1.5001935026368627E-2</v>
      </c>
      <c r="E92">
        <f t="shared" si="3"/>
        <v>6.4588483643700624E-3</v>
      </c>
      <c r="F92">
        <f t="shared" si="3"/>
        <v>2.8543943946097508E-3</v>
      </c>
      <c r="G92">
        <f t="shared" si="3"/>
        <v>8.9572208725855927E-4</v>
      </c>
    </row>
    <row r="93" spans="2:7" x14ac:dyDescent="0.55000000000000004">
      <c r="B93">
        <v>3.8999999999999702</v>
      </c>
      <c r="C93">
        <f t="shared" si="3"/>
        <v>1.9636637025527162E-2</v>
      </c>
      <c r="D93">
        <f t="shared" si="3"/>
        <v>1.4006469971002473E-2</v>
      </c>
      <c r="E93">
        <f t="shared" si="3"/>
        <v>5.748372854769597E-3</v>
      </c>
      <c r="F93">
        <f t="shared" si="3"/>
        <v>2.4066888019956116E-3</v>
      </c>
      <c r="G93">
        <f t="shared" si="3"/>
        <v>6.8633509016928431E-4</v>
      </c>
    </row>
    <row r="94" spans="2:7" x14ac:dyDescent="0.55000000000000004">
      <c r="B94">
        <v>3.9999999999999698</v>
      </c>
      <c r="C94">
        <f t="shared" si="3"/>
        <v>1.8724110951987952E-2</v>
      </c>
      <c r="D94">
        <f t="shared" si="3"/>
        <v>1.3094570021973367E-2</v>
      </c>
      <c r="E94">
        <f t="shared" si="3"/>
        <v>5.1237270519180946E-3</v>
      </c>
      <c r="F94">
        <f t="shared" si="3"/>
        <v>2.0310339110413199E-3</v>
      </c>
      <c r="G94">
        <f t="shared" si="3"/>
        <v>5.2471644019745135E-4</v>
      </c>
    </row>
    <row r="95" spans="2:7" x14ac:dyDescent="0.55000000000000004">
      <c r="B95">
        <v>4.0999999999999703</v>
      </c>
      <c r="C95">
        <f t="shared" si="3"/>
        <v>1.7872537124300675E-2</v>
      </c>
      <c r="D95">
        <f t="shared" si="3"/>
        <v>1.2257920678116039E-2</v>
      </c>
      <c r="E95">
        <f t="shared" si="3"/>
        <v>4.5737968776918712E-3</v>
      </c>
      <c r="F95">
        <f t="shared" si="3"/>
        <v>1.7156872014884327E-3</v>
      </c>
      <c r="G95">
        <f t="shared" si="3"/>
        <v>4.0033367665989473E-4</v>
      </c>
    </row>
    <row r="96" spans="2:7" x14ac:dyDescent="0.55000000000000004">
      <c r="B96">
        <v>4.19999999999997</v>
      </c>
      <c r="C96">
        <f t="shared" si="3"/>
        <v>1.7076710632177843E-2</v>
      </c>
      <c r="D96">
        <f t="shared" si="3"/>
        <v>1.148914670077732E-2</v>
      </c>
      <c r="E96">
        <f t="shared" si="3"/>
        <v>4.0889763895373115E-3</v>
      </c>
      <c r="F96">
        <f t="shared" si="3"/>
        <v>1.4508127902000715E-3</v>
      </c>
      <c r="G96">
        <f t="shared" si="3"/>
        <v>3.0486593079351445E-4</v>
      </c>
    </row>
    <row r="97" spans="2:7" x14ac:dyDescent="0.55000000000000004">
      <c r="B97">
        <v>4.2999999999999696</v>
      </c>
      <c r="C97">
        <f t="shared" si="3"/>
        <v>1.6331959270589787E-2</v>
      </c>
      <c r="D97">
        <f t="shared" si="3"/>
        <v>1.0781695505271171E-2</v>
      </c>
      <c r="E97">
        <f t="shared" si="3"/>
        <v>3.6609586202407483E-3</v>
      </c>
      <c r="F97">
        <f t="shared" si="3"/>
        <v>1.2281802735240089E-3</v>
      </c>
      <c r="G97">
        <f t="shared" si="3"/>
        <v>2.3177266199036396E-4</v>
      </c>
    </row>
    <row r="98" spans="2:7" x14ac:dyDescent="0.55000000000000004">
      <c r="B98">
        <v>4.3999999999999702</v>
      </c>
      <c r="C98">
        <f t="shared" si="3"/>
        <v>1.5634080853820963E-2</v>
      </c>
      <c r="D98">
        <f t="shared" si="3"/>
        <v>1.0129736011421437E-2</v>
      </c>
      <c r="E98">
        <f t="shared" si="3"/>
        <v>3.28255505294272E-3</v>
      </c>
      <c r="F98">
        <f t="shared" si="3"/>
        <v>1.0409079047854007E-3</v>
      </c>
      <c r="G98">
        <f t="shared" si="3"/>
        <v>1.7593661085975258E-4</v>
      </c>
    </row>
    <row r="99" spans="2:7" x14ac:dyDescent="0.55000000000000004">
      <c r="B99">
        <v>4.4999999999999698</v>
      </c>
      <c r="C99">
        <f t="shared" si="3"/>
        <v>1.4979288761590341E-2</v>
      </c>
      <c r="D99">
        <f t="shared" si="3"/>
        <v>9.5280708315180086E-3</v>
      </c>
      <c r="E99">
        <f t="shared" si="3"/>
        <v>2.9475401058332014E-3</v>
      </c>
      <c r="F99">
        <f t="shared" si="3"/>
        <v>8.8324462669315304E-4</v>
      </c>
      <c r="G99">
        <f t="shared" si="3"/>
        <v>1.3337119368781383E-4</v>
      </c>
    </row>
    <row r="100" spans="2:7" x14ac:dyDescent="0.55000000000000004">
      <c r="B100">
        <v>4.5999999999999703</v>
      </c>
      <c r="C100">
        <f t="shared" si="3"/>
        <v>1.4364164538979903E-2</v>
      </c>
      <c r="D100">
        <f t="shared" si="3"/>
        <v>8.9720599624719104E-3</v>
      </c>
      <c r="E100">
        <f t="shared" si="3"/>
        <v>2.6505173502749209E-3</v>
      </c>
      <c r="F100">
        <f t="shared" si="3"/>
        <v>7.5038582063154254E-4</v>
      </c>
      <c r="G100">
        <f t="shared" si="3"/>
        <v>1.009828811926877E-4</v>
      </c>
    </row>
    <row r="101" spans="2:7" x14ac:dyDescent="0.55000000000000004">
      <c r="B101">
        <v>4.69999999999997</v>
      </c>
      <c r="C101">
        <f t="shared" si="3"/>
        <v>1.3785616551918345E-2</v>
      </c>
      <c r="D101">
        <f t="shared" si="3"/>
        <v>8.4575544019379681E-3</v>
      </c>
      <c r="E101">
        <f t="shared" si="3"/>
        <v>2.3868045403493822E-3</v>
      </c>
      <c r="F101">
        <f t="shared" si="3"/>
        <v>6.3831807809215375E-4</v>
      </c>
      <c r="G101">
        <f t="shared" si="3"/>
        <v>7.6379800978153373E-5</v>
      </c>
    </row>
    <row r="102" spans="2:7" x14ac:dyDescent="0.55000000000000004">
      <c r="B102">
        <v>4.7999999999999696</v>
      </c>
      <c r="C102">
        <f t="shared" si="3"/>
        <v>1.3240843851239375E-2</v>
      </c>
      <c r="D102">
        <f t="shared" si="3"/>
        <v>7.9808383284489335E-3</v>
      </c>
      <c r="E102">
        <f t="shared" si="3"/>
        <v>2.1523348738758464E-3</v>
      </c>
      <c r="F102">
        <f t="shared" si="3"/>
        <v>5.4368878659590263E-4</v>
      </c>
      <c r="G102">
        <f t="shared" si="3"/>
        <v>5.7718704393345598E-5</v>
      </c>
    </row>
    <row r="103" spans="2:7" x14ac:dyDescent="0.55000000000000004">
      <c r="B103">
        <v>4.8999999999999604</v>
      </c>
      <c r="C103">
        <f t="shared" si="3"/>
        <v>1.2727304525541609E-2</v>
      </c>
      <c r="D103">
        <f t="shared" si="3"/>
        <v>7.5385786763765257E-3</v>
      </c>
      <c r="E103">
        <f t="shared" si="3"/>
        <v>1.9435722247554729E-3</v>
      </c>
      <c r="F103">
        <f t="shared" si="3"/>
        <v>4.6369681498461591E-4</v>
      </c>
      <c r="G103">
        <f t="shared" si="3"/>
        <v>4.3583420835576225E-5</v>
      </c>
    </row>
    <row r="104" spans="2:7" x14ac:dyDescent="0.55000000000000004">
      <c r="B104">
        <v>4.99999999999996</v>
      </c>
      <c r="C104">
        <f t="shared" si="3"/>
        <v>1.2242687930145981E-2</v>
      </c>
      <c r="D104">
        <f t="shared" si="3"/>
        <v>7.1277811011066488E-3</v>
      </c>
      <c r="E104">
        <f t="shared" si="3"/>
        <v>1.757438378807915E-3</v>
      </c>
      <c r="F104">
        <f t="shared" si="3"/>
        <v>3.9600105646382395E-4</v>
      </c>
      <c r="G104">
        <f t="shared" si="3"/>
        <v>3.2888902052926151E-5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カラオケ検定</vt:lpstr>
      <vt:lpstr>標準正規分布</vt:lpstr>
      <vt:lpstr>t分布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sakura</dc:creator>
  <cp:lastModifiedBy>sakura</cp:lastModifiedBy>
  <dcterms:created xsi:type="dcterms:W3CDTF">2020-09-17T05:32:23Z</dcterms:created>
  <dcterms:modified xsi:type="dcterms:W3CDTF">2020-09-18T00:43:08Z</dcterms:modified>
</cp:coreProperties>
</file>