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mbers\Natalie\2023\Data\EI paper data\"/>
    </mc:Choice>
  </mc:AlternateContent>
  <xr:revisionPtr revIDLastSave="0" documentId="13_ncr:1_{8F7C2D23-4954-4CB7-B20E-CBBD81338DF4}" xr6:coauthVersionLast="36" xr6:coauthVersionMax="36" xr10:uidLastSave="{00000000-0000-0000-0000-000000000000}"/>
  <bookViews>
    <workbookView xWindow="120" yWindow="120" windowWidth="9440" windowHeight="6920" xr2:uid="{00000000-000D-0000-FFFF-FFFF00000000}"/>
  </bookViews>
  <sheets>
    <sheet name="Raw data" sheetId="1" r:id="rId1"/>
    <sheet name="Plate layout" sheetId="3" r:id="rId2"/>
    <sheet name="Averages" sheetId="2" r:id="rId3"/>
  </sheets>
  <definedNames>
    <definedName name="MethodPointer">296175760</definedName>
  </definedNames>
  <calcPr calcId="191029"/>
</workbook>
</file>

<file path=xl/calcChain.xml><?xml version="1.0" encoding="utf-8"?>
<calcChain xmlns="http://schemas.openxmlformats.org/spreadsheetml/2006/main">
  <c r="B23" i="2" l="1"/>
  <c r="H11" i="2"/>
  <c r="B12" i="2"/>
  <c r="K13" i="2"/>
  <c r="J13" i="2"/>
  <c r="I13" i="2"/>
  <c r="H13" i="2"/>
  <c r="K12" i="2"/>
  <c r="J12" i="2"/>
  <c r="I12" i="2"/>
  <c r="H12" i="2"/>
  <c r="K11" i="2"/>
  <c r="J11" i="2"/>
  <c r="I11" i="2"/>
  <c r="K10" i="2"/>
  <c r="J10" i="2"/>
  <c r="I10" i="2"/>
  <c r="H10" i="2"/>
  <c r="E13" i="2"/>
  <c r="D13" i="2"/>
  <c r="C13" i="2"/>
  <c r="B13" i="2"/>
  <c r="E12" i="2"/>
  <c r="D12" i="2"/>
  <c r="C12" i="2"/>
  <c r="E11" i="2"/>
  <c r="D11" i="2"/>
  <c r="C11" i="2"/>
  <c r="B11" i="2"/>
  <c r="E10" i="2"/>
  <c r="D10" i="2"/>
  <c r="C10" i="2"/>
  <c r="B10" i="2"/>
  <c r="K5" i="2"/>
  <c r="J5" i="2"/>
  <c r="I5" i="2"/>
  <c r="K4" i="2"/>
  <c r="J4" i="2"/>
  <c r="I4" i="2"/>
  <c r="K3" i="2"/>
  <c r="J3" i="2"/>
  <c r="I3" i="2"/>
  <c r="K2" i="2"/>
  <c r="J2" i="2"/>
  <c r="I2" i="2"/>
  <c r="H5" i="2"/>
  <c r="H4" i="2"/>
  <c r="H3" i="2"/>
  <c r="H2" i="2"/>
  <c r="E5" i="2"/>
  <c r="D5" i="2"/>
  <c r="C5" i="2"/>
  <c r="B5" i="2"/>
  <c r="E4" i="2"/>
  <c r="D4" i="2"/>
  <c r="C4" i="2"/>
  <c r="B4" i="2"/>
  <c r="E3" i="2"/>
  <c r="D3" i="2"/>
  <c r="C3" i="2"/>
  <c r="B3" i="2"/>
  <c r="E2" i="2"/>
  <c r="D2" i="2"/>
  <c r="C2" i="2"/>
  <c r="B2" i="2"/>
</calcChain>
</file>

<file path=xl/sharedStrings.xml><?xml version="1.0" encoding="utf-8"?>
<sst xmlns="http://schemas.openxmlformats.org/spreadsheetml/2006/main" count="637" uniqueCount="176">
  <si>
    <t>Software Version</t>
  </si>
  <si>
    <t>3.02.1</t>
  </si>
  <si>
    <t>Experiment File Path:</t>
  </si>
  <si>
    <t>C:\Users\momenilab\Desktop\Natalie\CellScatter_G2_B1_08012023.xpt</t>
  </si>
  <si>
    <t>Protocol File Path: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</si>
  <si>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</si>
  <si>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</si>
  <si>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</si>
  <si>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</si>
  <si>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</si>
  <si>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</si>
  <si>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</si>
  <si>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</si>
  <si>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</si>
  <si>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</si>
  <si>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</si>
  <si>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</si>
  <si>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</si>
  <si>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</si>
  <si>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28°C</t>
  </si>
  <si>
    <t>Preheat before moving to next step</t>
  </si>
  <si>
    <t>Start Kinetic</t>
  </si>
  <si>
    <t>Runtime 0:04:00 (HH:MM:SS), Interval 0:02:00, 3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</si>
  <si>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</si>
  <si>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</si>
  <si>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</si>
  <si>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</si>
  <si>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</si>
  <si>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</si>
  <si>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</si>
  <si>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</si>
  <si>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</si>
  <si>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380/20.0,  Emission: 440/20.0</t>
  </si>
  <si>
    <t xml:space="preserve">    Optics: Bottom,  Gain: 50</t>
  </si>
  <si>
    <t>Read Speed: Normal,  Delay: 100 msec,  Measurements/Data Point: 10</t>
  </si>
  <si>
    <t>Read Height: 8 mm</t>
  </si>
  <si>
    <t xml:space="preserve">    Optics: Bottom,  Gain: 65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</si>
  <si>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</si>
  <si>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</si>
  <si>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</si>
  <si>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</si>
  <si>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</si>
  <si>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</si>
  <si>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</si>
  <si>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</si>
  <si>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</si>
  <si>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</si>
  <si>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</si>
  <si>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</si>
  <si>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</si>
  <si>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</si>
  <si>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</si>
  <si>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</si>
  <si>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</si>
  <si>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</si>
  <si>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</si>
  <si>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</si>
  <si>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</si>
  <si>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</si>
  <si>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</si>
  <si>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</si>
  <si>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</si>
  <si>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</si>
  <si>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</si>
  <si>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</si>
  <si>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</si>
  <si>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</si>
  <si>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</si>
  <si>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</si>
  <si>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</si>
  <si>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</si>
  <si>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</si>
  <si>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</si>
  <si>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</si>
  <si>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</si>
  <si>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</si>
  <si>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</si>
  <si>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</si>
  <si>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</si>
  <si>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</si>
  <si>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</si>
  <si>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</si>
  <si>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</si>
  <si>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</si>
  <si>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</si>
  <si>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</si>
  <si>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</si>
  <si>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</si>
  <si>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</si>
  <si>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</si>
  <si>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</si>
  <si>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</si>
  <si>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</si>
  <si>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</si>
  <si>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</si>
  <si>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</si>
  <si>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</si>
  <si>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</si>
  <si>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</si>
  <si>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</si>
  <si>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</si>
  <si>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</si>
  <si>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</si>
  <si>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</si>
  <si>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</si>
  <si>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</si>
  <si>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</si>
  <si>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</si>
  <si>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</si>
  <si>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</si>
  <si>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</si>
  <si>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</si>
  <si>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</si>
  <si>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</si>
  <si>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</si>
  <si>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</si>
  <si>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</si>
  <si>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</si>
  <si>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</si>
  <si>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</si>
  <si>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</si>
  <si>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</si>
  <si>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</si>
  <si>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</si>
  <si>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</si>
  <si>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</si>
  <si>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</si>
  <si>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</si>
  <si>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</si>
  <si>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</si>
  <si>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</si>
  <si>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</si>
  <si>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</si>
  <si>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</si>
  <si>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</si>
  <si>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</si>
  <si>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2:380,440</t>
  </si>
  <si>
    <t>T° Read 2:380,440</t>
  </si>
  <si>
    <t>Read 3:380,440</t>
  </si>
  <si>
    <t>T° Read 3:380,440</t>
  </si>
  <si>
    <t>OVRFLW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</si>
  <si>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</si>
  <si>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</si>
  <si>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</si>
  <si>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</si>
  <si>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</si>
  <si>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</si>
  <si>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2:380,440]</t>
  </si>
  <si>
    <t>R-Squared [Read 2:380,440]</t>
  </si>
  <si>
    <t>t at Max V [Read 2:380,440]</t>
  </si>
  <si>
    <t>Lagtime [Read 2:380,440]</t>
  </si>
  <si>
    <t>Max V [Read 3:380,440]</t>
  </si>
  <si>
    <t>R-Squared [Read 3:380,440]</t>
  </si>
  <si>
    <t>t at Max V [Read 3:380,440]</t>
  </si>
  <si>
    <t>Lagtime [Read 3:380,440]</t>
  </si>
  <si>
    <t>B</t>
  </si>
  <si>
    <t>?????</t>
  </si>
  <si>
    <t>C</t>
  </si>
  <si>
    <t>D</t>
  </si>
  <si>
    <t>E</t>
  </si>
  <si>
    <t>F</t>
  </si>
  <si>
    <t>G</t>
  </si>
  <si>
    <t>H</t>
  </si>
  <si>
    <t>R. pyr</t>
  </si>
  <si>
    <t>R. ery</t>
  </si>
  <si>
    <t>GI-38</t>
  </si>
  <si>
    <t>SI-C8</t>
  </si>
  <si>
    <t>OD-G2</t>
  </si>
  <si>
    <t>OD-B1</t>
  </si>
  <si>
    <t>FL-B1</t>
  </si>
  <si>
    <t>FL-G2</t>
  </si>
  <si>
    <t>Linear fit slope</t>
  </si>
  <si>
    <t>Average</t>
  </si>
  <si>
    <t>Rery 1</t>
  </si>
  <si>
    <t>Rpyr</t>
  </si>
  <si>
    <t>GMM7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</si>
</sst>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5F0AD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20" fontId="0" fillId="5" borderId="5" xfId="0" applyNumberFormat="1" applyFill="1" applyBorder="1" applyAlignment="1">
      <alignment vertical="center" wrapText="1"/>
    </xf>
    <xf numFmtId="20" fontId="5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50"/>
  <sheetViews>
    <sheetView tabSelected="1" topLeftCell="A34" workbookViewId="0">
      <selection activeCell="A57" sqref="A57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45139</v>
      </c>
    </row>
    <row r="8" spans="1:2" x14ac:dyDescent="0.25">
      <c r="A8" t="s">
        <v>8</v>
      </c>
      <c r="B8" s="2">
        <v>0.48630787037037032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239846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B21" t="s">
        <v>27</v>
      </c>
    </row>
    <row r="22" spans="1:2" x14ac:dyDescent="0.25">
      <c r="B22" t="s">
        <v>28</v>
      </c>
    </row>
    <row r="23" spans="1:2" x14ac:dyDescent="0.25">
      <c r="B23" t="s">
        <v>29</v>
      </c>
    </row>
    <row r="24" spans="1:2" x14ac:dyDescent="0.25">
      <c r="A24" t="s">
        <v>25</v>
      </c>
      <c r="B24" t="s">
        <v>30</v>
      </c>
    </row>
    <row r="25" spans="1:2" x14ac:dyDescent="0.25">
      <c r="B25" t="s">
        <v>27</v>
      </c>
    </row>
    <row r="26" spans="1:2" x14ac:dyDescent="0.25">
      <c r="B26" t="s">
        <v>31</v>
      </c>
    </row>
    <row r="27" spans="1:2" x14ac:dyDescent="0.25">
      <c r="B27" t="s">
        <v>32</v>
      </c>
    </row>
    <row r="28" spans="1:2" x14ac:dyDescent="0.25">
      <c r="B28" t="s">
        <v>33</v>
      </c>
    </row>
    <row r="29" spans="1:2" x14ac:dyDescent="0.25">
      <c r="B29" t="s">
        <v>34</v>
      </c>
    </row>
    <row r="30" spans="1:2" x14ac:dyDescent="0.25">
      <c r="B30" t="s">
        <v>35</v>
      </c>
    </row>
    <row r="31" spans="1:2" x14ac:dyDescent="0.25">
      <c r="A31" t="s">
        <v>25</v>
      </c>
      <c r="B31" t="s">
        <v>30</v>
      </c>
    </row>
    <row r="32" spans="1:2" x14ac:dyDescent="0.25">
      <c r="B32" t="s">
        <v>27</v>
      </c>
    </row>
    <row r="33" spans="1:99" x14ac:dyDescent="0.25">
      <c r="B33" t="s">
        <v>31</v>
      </c>
    </row>
    <row r="34" spans="1:99" x14ac:dyDescent="0.25">
      <c r="B34" t="s">
        <v>32</v>
      </c>
    </row>
    <row r="35" spans="1:99" x14ac:dyDescent="0.25">
      <c r="B35" t="s">
        <v>36</v>
      </c>
    </row>
    <row r="36" spans="1:99" x14ac:dyDescent="0.25">
      <c r="B36" t="s">
        <v>34</v>
      </c>
    </row>
    <row r="37" spans="1:99" x14ac:dyDescent="0.25">
      <c r="B37" t="s">
        <v>35</v>
      </c>
    </row>
    <row r="38" spans="1:99" x14ac:dyDescent="0.25">
      <c r="A38" t="s">
        <v>37</v>
      </c>
    </row>
    <row r="40" spans="1:99" ht="13" x14ac:dyDescent="0.25">
      <c r="A40" s="3" t="s">
        <v>38</v>
      </c>
      <c r="B40" s="4"/>
    </row>
    <row r="42" spans="1:99" ht="25" x14ac:dyDescent="0.25">
      <c r="B42" s="5" t="s">
        <v>8</v>
      </c>
      <c r="C42" s="5" t="s">
        <v>39</v>
      </c>
      <c r="D42" s="5" t="s">
        <v>40</v>
      </c>
      <c r="E42" s="5" t="s">
        <v>41</v>
      </c>
      <c r="F42" s="5" t="s">
        <v>42</v>
      </c>
      <c r="G42" s="5" t="s">
        <v>43</v>
      </c>
      <c r="H42" s="5" t="s">
        <v>44</v>
      </c>
      <c r="I42" s="5" t="s">
        <v>45</v>
      </c>
      <c r="J42" s="5" t="s">
        <v>46</v>
      </c>
      <c r="K42" s="5" t="s">
        <v>47</v>
      </c>
      <c r="L42" s="5" t="s">
        <v>48</v>
      </c>
      <c r="M42" s="5" t="s">
        <v>49</v>
      </c>
      <c r="N42" s="5" t="s">
        <v>50</v>
      </c>
      <c r="O42" s="5" t="s">
        <v>51</v>
      </c>
    </row>
    <row r="43" spans="1:99" x14ac:dyDescent="0.25">
      <c r="B43" s="6">
        <v>5.7870370370370366E-5</v>
      </c>
      <c r="C43" s="7">
        <v>28</v>
      </c>
      <c r="D43" s="7">
        <v>0.73699999999999999</v>
      </c>
      <c r="E43" s="7">
        <v>0.71399999999999997</v>
      </c>
      <c r="F43" s="7">
        <v>0.67200000000000004</v>
      </c>
      <c r="G43" s="7">
        <v>1.2490000000000001</v>
      </c>
      <c r="H43" s="7">
        <v>1.248</v>
      </c>
      <c r="I43" s="7">
        <v>1.268</v>
      </c>
      <c r="J43" s="7">
        <v>0.69499999999999995</v>
      </c>
      <c r="K43" s="7">
        <v>0.69799999999999995</v>
      </c>
      <c r="L43" s="7">
        <v>0.71699999999999997</v>
      </c>
      <c r="M43" s="7">
        <v>1.2889999999999999</v>
      </c>
      <c r="N43" s="7">
        <v>1.2649999999999999</v>
      </c>
      <c r="O43" s="7">
        <v>1.252</v>
      </c>
    </row>
    <row r="44" spans="1:99" x14ac:dyDescent="0.25">
      <c r="B44" s="6">
        <v>1.4467592592592594E-3</v>
      </c>
      <c r="C44" s="7">
        <v>28</v>
      </c>
      <c r="D44" s="7">
        <v>0.72799999999999998</v>
      </c>
      <c r="E44" s="7">
        <v>0.71399999999999997</v>
      </c>
      <c r="F44" s="7">
        <v>0.67800000000000005</v>
      </c>
      <c r="G44" s="7">
        <v>1.2430000000000001</v>
      </c>
      <c r="H44" s="7">
        <v>1.2430000000000001</v>
      </c>
      <c r="I44" s="7">
        <v>1.2669999999999999</v>
      </c>
      <c r="J44" s="7">
        <v>0.82299999999999995</v>
      </c>
      <c r="K44" s="7">
        <v>0.74099999999999999</v>
      </c>
      <c r="L44" s="7">
        <v>0.73899999999999999</v>
      </c>
      <c r="M44" s="7">
        <v>1.28</v>
      </c>
      <c r="N44" s="7">
        <v>1.2549999999999999</v>
      </c>
      <c r="O44" s="7">
        <v>1.242</v>
      </c>
    </row>
    <row r="45" spans="1:99" x14ac:dyDescent="0.25">
      <c r="B45" s="6">
        <v>2.8356481481481479E-3</v>
      </c>
      <c r="C45" s="7">
        <v>28</v>
      </c>
      <c r="D45" s="7">
        <v>0.73099999999999998</v>
      </c>
      <c r="E45" s="7">
        <v>0.70699999999999996</v>
      </c>
      <c r="F45" s="7">
        <v>0.67200000000000004</v>
      </c>
      <c r="G45" s="7">
        <v>1.2330000000000001</v>
      </c>
      <c r="H45" s="7">
        <v>1.234</v>
      </c>
      <c r="I45" s="7">
        <v>1.256</v>
      </c>
      <c r="J45" s="7">
        <v>0.82899999999999996</v>
      </c>
      <c r="K45" s="7">
        <v>0.75600000000000001</v>
      </c>
      <c r="L45" s="7">
        <v>0.74299999999999999</v>
      </c>
      <c r="M45" s="7">
        <v>1.27</v>
      </c>
      <c r="N45" s="7">
        <v>1.246</v>
      </c>
      <c r="O45" s="7">
        <v>1.2230000000000001</v>
      </c>
    </row>
    <row r="46" spans="1:99" x14ac:dyDescent="0.25">
      <c r="B46" s="15"/>
      <c r="C46" s="16"/>
      <c r="D46" s="5" t="s">
        <v>52</v>
      </c>
      <c r="E46" s="5" t="s">
        <v>53</v>
      </c>
      <c r="F46" s="5" t="s">
        <v>54</v>
      </c>
      <c r="G46" s="5" t="s">
        <v>55</v>
      </c>
      <c r="H46" s="5" t="s">
        <v>56</v>
      </c>
      <c r="I46" s="5" t="s">
        <v>57</v>
      </c>
      <c r="J46" s="5" t="s">
        <v>58</v>
      </c>
      <c r="K46" s="5" t="s">
        <v>59</v>
      </c>
      <c r="L46" s="5" t="s">
        <v>60</v>
      </c>
      <c r="M46" s="5" t="s">
        <v>61</v>
      </c>
      <c r="N46" s="5" t="s">
        <v>62</v>
      </c>
      <c r="O46" s="5" t="s">
        <v>63</v>
      </c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</row>
    <row r="47" spans="1:99" x14ac:dyDescent="0.25">
      <c r="B47" s="15"/>
      <c r="C47" s="16"/>
      <c r="D47" s="7">
        <v>0.315</v>
      </c>
      <c r="E47" s="7">
        <v>0.32600000000000001</v>
      </c>
      <c r="F47" s="7">
        <v>0.30099999999999999</v>
      </c>
      <c r="G47" s="7">
        <v>0.55900000000000005</v>
      </c>
      <c r="H47" s="7">
        <v>0.54900000000000004</v>
      </c>
      <c r="I47" s="7">
        <v>0.55300000000000005</v>
      </c>
      <c r="J47" s="7">
        <v>0.23200000000000001</v>
      </c>
      <c r="K47" s="7">
        <v>0.23100000000000001</v>
      </c>
      <c r="L47" s="7">
        <v>0.223</v>
      </c>
      <c r="M47" s="7">
        <v>0.58499999999999996</v>
      </c>
      <c r="N47" s="7">
        <v>0.55000000000000004</v>
      </c>
      <c r="O47" s="7">
        <v>0.58299999999999996</v>
      </c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</row>
    <row r="48" spans="1:99" x14ac:dyDescent="0.25">
      <c r="B48" s="15"/>
      <c r="C48" s="16"/>
      <c r="D48" s="7">
        <v>0.309</v>
      </c>
      <c r="E48" s="7">
        <v>0.4</v>
      </c>
      <c r="F48" s="7">
        <v>0.35699999999999998</v>
      </c>
      <c r="G48" s="7">
        <v>0.56799999999999995</v>
      </c>
      <c r="H48" s="7">
        <v>0.54500000000000004</v>
      </c>
      <c r="I48" s="7">
        <v>0.55000000000000004</v>
      </c>
      <c r="J48" s="7">
        <v>0.23699999999999999</v>
      </c>
      <c r="K48" s="7">
        <v>0.23699999999999999</v>
      </c>
      <c r="L48" s="7">
        <v>0.23100000000000001</v>
      </c>
      <c r="M48" s="7">
        <v>0.57299999999999995</v>
      </c>
      <c r="N48" s="7">
        <v>0.54300000000000004</v>
      </c>
      <c r="O48" s="7">
        <v>0.56299999999999994</v>
      </c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</row>
    <row r="49" spans="2:99" x14ac:dyDescent="0.25">
      <c r="B49" s="15"/>
      <c r="C49" s="16"/>
      <c r="D49" s="7">
        <v>0.33900000000000002</v>
      </c>
      <c r="E49" s="7">
        <v>0.373</v>
      </c>
      <c r="F49" s="7">
        <v>0.30399999999999999</v>
      </c>
      <c r="G49" s="7">
        <v>0.56999999999999995</v>
      </c>
      <c r="H49" s="7">
        <v>0.53800000000000003</v>
      </c>
      <c r="I49" s="7">
        <v>0.54500000000000004</v>
      </c>
      <c r="J49" s="7">
        <v>0.24</v>
      </c>
      <c r="K49" s="7">
        <v>0.24199999999999999</v>
      </c>
      <c r="L49" s="7">
        <v>0.23499999999999999</v>
      </c>
      <c r="M49" s="7">
        <v>0.56100000000000005</v>
      </c>
      <c r="N49" s="7">
        <v>0.54100000000000004</v>
      </c>
      <c r="O49" s="7">
        <v>0.55600000000000005</v>
      </c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</row>
    <row r="50" spans="2:99" x14ac:dyDescent="0.25">
      <c r="B50" s="15"/>
      <c r="C50" s="16"/>
      <c r="D50" s="5" t="s">
        <v>64</v>
      </c>
      <c r="E50" s="5" t="s">
        <v>65</v>
      </c>
      <c r="F50" s="5" t="s">
        <v>66</v>
      </c>
      <c r="G50" s="5" t="s">
        <v>67</v>
      </c>
      <c r="H50" s="5" t="s">
        <v>68</v>
      </c>
      <c r="I50" s="5" t="s">
        <v>69</v>
      </c>
      <c r="J50" s="5" t="s">
        <v>70</v>
      </c>
      <c r="K50" s="5" t="s">
        <v>71</v>
      </c>
      <c r="L50" s="5" t="s">
        <v>72</v>
      </c>
      <c r="M50" s="5" t="s">
        <v>73</v>
      </c>
      <c r="N50" s="5" t="s">
        <v>74</v>
      </c>
      <c r="O50" s="5" t="s">
        <v>75</v>
      </c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</row>
    <row r="51" spans="2:99" x14ac:dyDescent="0.25">
      <c r="B51" s="15"/>
      <c r="C51" s="16"/>
      <c r="D51" s="7">
        <v>0.152</v>
      </c>
      <c r="E51" s="7">
        <v>0.14899999999999999</v>
      </c>
      <c r="F51" s="7">
        <v>0.14699999999999999</v>
      </c>
      <c r="G51" s="7">
        <v>0.26100000000000001</v>
      </c>
      <c r="H51" s="7">
        <v>0.26800000000000002</v>
      </c>
      <c r="I51" s="7">
        <v>0.26200000000000001</v>
      </c>
      <c r="J51" s="7">
        <v>0.13400000000000001</v>
      </c>
      <c r="K51" s="7">
        <v>0.13600000000000001</v>
      </c>
      <c r="L51" s="7">
        <v>0.13600000000000001</v>
      </c>
      <c r="M51" s="7">
        <v>0.26500000000000001</v>
      </c>
      <c r="N51" s="7">
        <v>0.26</v>
      </c>
      <c r="O51" s="7">
        <v>0.25900000000000001</v>
      </c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</row>
    <row r="52" spans="2:99" x14ac:dyDescent="0.25">
      <c r="B52" s="15"/>
      <c r="C52" s="16"/>
      <c r="D52" s="7">
        <v>0.151</v>
      </c>
      <c r="E52" s="7">
        <v>0.17699999999999999</v>
      </c>
      <c r="F52" s="7">
        <v>0.15</v>
      </c>
      <c r="G52" s="7">
        <v>0.26</v>
      </c>
      <c r="H52" s="7">
        <v>0.26600000000000001</v>
      </c>
      <c r="I52" s="7">
        <v>0.26</v>
      </c>
      <c r="J52" s="7">
        <v>0.13600000000000001</v>
      </c>
      <c r="K52" s="7">
        <v>0.13900000000000001</v>
      </c>
      <c r="L52" s="7">
        <v>0.13900000000000001</v>
      </c>
      <c r="M52" s="7">
        <v>0.26300000000000001</v>
      </c>
      <c r="N52" s="7">
        <v>0.25800000000000001</v>
      </c>
      <c r="O52" s="7">
        <v>0.25800000000000001</v>
      </c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</row>
    <row r="53" spans="2:99" x14ac:dyDescent="0.25">
      <c r="B53" s="15"/>
      <c r="C53" s="16"/>
      <c r="D53" s="7">
        <v>0.154</v>
      </c>
      <c r="E53" s="7">
        <v>0.184</v>
      </c>
      <c r="F53" s="7">
        <v>0.14899999999999999</v>
      </c>
      <c r="G53" s="7">
        <v>0.25700000000000001</v>
      </c>
      <c r="H53" s="7">
        <v>0.26500000000000001</v>
      </c>
      <c r="I53" s="7">
        <v>0.25800000000000001</v>
      </c>
      <c r="J53" s="7">
        <v>0.14000000000000001</v>
      </c>
      <c r="K53" s="7">
        <v>0.13800000000000001</v>
      </c>
      <c r="L53" s="7">
        <v>0.14000000000000001</v>
      </c>
      <c r="M53" s="7">
        <v>0.26100000000000001</v>
      </c>
      <c r="N53" s="7">
        <v>0.255</v>
      </c>
      <c r="O53" s="7">
        <v>0.25700000000000001</v>
      </c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</row>
    <row r="54" spans="2:99" x14ac:dyDescent="0.25">
      <c r="B54" s="15"/>
      <c r="C54" s="16"/>
      <c r="D54" s="5" t="s">
        <v>76</v>
      </c>
      <c r="E54" s="5" t="s">
        <v>77</v>
      </c>
      <c r="F54" s="5" t="s">
        <v>78</v>
      </c>
      <c r="G54" s="5" t="s">
        <v>79</v>
      </c>
      <c r="H54" s="5" t="s">
        <v>80</v>
      </c>
      <c r="I54" s="5" t="s">
        <v>81</v>
      </c>
      <c r="J54" s="5" t="s">
        <v>82</v>
      </c>
      <c r="K54" s="5" t="s">
        <v>83</v>
      </c>
      <c r="L54" s="5" t="s">
        <v>84</v>
      </c>
      <c r="M54" s="5" t="s">
        <v>85</v>
      </c>
      <c r="N54" s="5" t="s">
        <v>86</v>
      </c>
      <c r="O54" s="5" t="s">
        <v>87</v>
      </c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</row>
    <row r="55" spans="2:99" x14ac:dyDescent="0.25">
      <c r="B55" s="15"/>
      <c r="C55" s="16"/>
      <c r="D55" s="7">
        <v>0.121</v>
      </c>
      <c r="E55" s="7">
        <v>0.112</v>
      </c>
      <c r="F55" s="7">
        <v>0.109</v>
      </c>
      <c r="G55" s="7">
        <v>0.14399999999999999</v>
      </c>
      <c r="H55" s="7">
        <v>0.14199999999999999</v>
      </c>
      <c r="I55" s="7">
        <v>0.14299999999999999</v>
      </c>
      <c r="J55" s="7">
        <v>0.108</v>
      </c>
      <c r="K55" s="7">
        <v>0.105</v>
      </c>
      <c r="L55" s="7">
        <v>0.104</v>
      </c>
      <c r="M55" s="7">
        <v>0.14799999999999999</v>
      </c>
      <c r="N55" s="7">
        <v>0.14899999999999999</v>
      </c>
      <c r="O55" s="7">
        <v>0.14799999999999999</v>
      </c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</row>
    <row r="56" spans="2:99" x14ac:dyDescent="0.25">
      <c r="B56" s="15"/>
      <c r="C56" s="16"/>
      <c r="D56" s="7">
        <v>0.13100000000000001</v>
      </c>
      <c r="E56" s="7">
        <v>0.115</v>
      </c>
      <c r="F56" s="7">
        <v>0.115</v>
      </c>
      <c r="G56" s="7">
        <v>0.14399999999999999</v>
      </c>
      <c r="H56" s="7">
        <v>0.14199999999999999</v>
      </c>
      <c r="I56" s="7">
        <v>0.14399999999999999</v>
      </c>
      <c r="J56" s="7">
        <v>0.108</v>
      </c>
      <c r="K56" s="7">
        <v>0.105</v>
      </c>
      <c r="L56" s="7">
        <v>0.106</v>
      </c>
      <c r="M56" s="7">
        <v>0.14799999999999999</v>
      </c>
      <c r="N56" s="7">
        <v>0.14899999999999999</v>
      </c>
      <c r="O56" s="7">
        <v>0.14699999999999999</v>
      </c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</row>
    <row r="57" spans="2:99" x14ac:dyDescent="0.25">
      <c r="B57" s="15"/>
      <c r="C57" s="16"/>
      <c r="D57" s="7">
        <v>0.13400000000000001</v>
      </c>
      <c r="E57" s="7">
        <v>0.11799999999999999</v>
      </c>
      <c r="F57" s="7">
        <v>0.11799999999999999</v>
      </c>
      <c r="G57" s="7">
        <v>0.14299999999999999</v>
      </c>
      <c r="H57" s="7">
        <v>0.14099999999999999</v>
      </c>
      <c r="I57" s="7">
        <v>0.14199999999999999</v>
      </c>
      <c r="J57" s="7">
        <v>0.106</v>
      </c>
      <c r="K57" s="7">
        <v>0.105</v>
      </c>
      <c r="L57" s="7">
        <v>0.105</v>
      </c>
      <c r="M57" s="7">
        <v>0.14899999999999999</v>
      </c>
      <c r="N57" s="7">
        <v>0.14799999999999999</v>
      </c>
      <c r="O57" s="7">
        <v>0.14699999999999999</v>
      </c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</row>
    <row r="58" spans="2:99" x14ac:dyDescent="0.25">
      <c r="B58" s="15"/>
      <c r="C58" s="16"/>
      <c r="D58" s="5" t="s">
        <v>88</v>
      </c>
      <c r="E58" s="5" t="s">
        <v>89</v>
      </c>
      <c r="F58" s="5" t="s">
        <v>90</v>
      </c>
      <c r="G58" s="5" t="s">
        <v>91</v>
      </c>
      <c r="H58" s="5" t="s">
        <v>92</v>
      </c>
      <c r="I58" s="5" t="s">
        <v>93</v>
      </c>
      <c r="J58" s="5" t="s">
        <v>94</v>
      </c>
      <c r="K58" s="5" t="s">
        <v>95</v>
      </c>
      <c r="L58" s="5" t="s">
        <v>96</v>
      </c>
      <c r="M58" s="5" t="s">
        <v>97</v>
      </c>
      <c r="N58" s="5" t="s">
        <v>98</v>
      </c>
      <c r="O58" s="5" t="s">
        <v>99</v>
      </c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</row>
    <row r="59" spans="2:99" x14ac:dyDescent="0.25">
      <c r="B59" s="15"/>
      <c r="C59" s="16"/>
      <c r="D59" s="7">
        <v>0.93500000000000005</v>
      </c>
      <c r="E59" s="7">
        <v>0.92</v>
      </c>
      <c r="F59" s="7">
        <v>0.91100000000000003</v>
      </c>
      <c r="G59" s="7">
        <v>1.333</v>
      </c>
      <c r="H59" s="7">
        <v>1.333</v>
      </c>
      <c r="I59" s="7">
        <v>1.2909999999999999</v>
      </c>
      <c r="J59" s="7">
        <v>0.93</v>
      </c>
      <c r="K59" s="7">
        <v>0.93600000000000005</v>
      </c>
      <c r="L59" s="7">
        <v>0.94499999999999995</v>
      </c>
      <c r="M59" s="7">
        <v>1.359</v>
      </c>
      <c r="N59" s="7">
        <v>1.37</v>
      </c>
      <c r="O59" s="7">
        <v>1.373</v>
      </c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</row>
    <row r="60" spans="2:99" x14ac:dyDescent="0.25">
      <c r="B60" s="15"/>
      <c r="C60" s="16"/>
      <c r="D60" s="7">
        <v>0.95699999999999996</v>
      </c>
      <c r="E60" s="7">
        <v>0.92400000000000004</v>
      </c>
      <c r="F60" s="7">
        <v>0.92100000000000004</v>
      </c>
      <c r="G60" s="7">
        <v>1.331</v>
      </c>
      <c r="H60" s="7">
        <v>1.3280000000000001</v>
      </c>
      <c r="I60" s="7">
        <v>1.286</v>
      </c>
      <c r="J60" s="7">
        <v>0.93799999999999994</v>
      </c>
      <c r="K60" s="7">
        <v>0.93700000000000006</v>
      </c>
      <c r="L60" s="7">
        <v>0.96699999999999997</v>
      </c>
      <c r="M60" s="7">
        <v>1.349</v>
      </c>
      <c r="N60" s="7">
        <v>1.3660000000000001</v>
      </c>
      <c r="O60" s="7">
        <v>1.369</v>
      </c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</row>
    <row r="61" spans="2:99" x14ac:dyDescent="0.25">
      <c r="B61" s="15"/>
      <c r="C61" s="16"/>
      <c r="D61" s="7">
        <v>0.94599999999999995</v>
      </c>
      <c r="E61" s="7">
        <v>0.92400000000000004</v>
      </c>
      <c r="F61" s="7">
        <v>0.92600000000000005</v>
      </c>
      <c r="G61" s="7">
        <v>1.3260000000000001</v>
      </c>
      <c r="H61" s="7">
        <v>1.3240000000000001</v>
      </c>
      <c r="I61" s="7">
        <v>1.284</v>
      </c>
      <c r="J61" s="7">
        <v>0.93600000000000005</v>
      </c>
      <c r="K61" s="7">
        <v>0.92800000000000005</v>
      </c>
      <c r="L61" s="7">
        <v>0.97799999999999998</v>
      </c>
      <c r="M61" s="7">
        <v>1.3440000000000001</v>
      </c>
      <c r="N61" s="7">
        <v>1.3620000000000001</v>
      </c>
      <c r="O61" s="7">
        <v>1.365</v>
      </c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</row>
    <row r="62" spans="2:99" x14ac:dyDescent="0.25">
      <c r="B62" s="15"/>
      <c r="C62" s="16"/>
      <c r="D62" s="5" t="s">
        <v>100</v>
      </c>
      <c r="E62" s="5" t="s">
        <v>101</v>
      </c>
      <c r="F62" s="5" t="s">
        <v>102</v>
      </c>
      <c r="G62" s="5" t="s">
        <v>103</v>
      </c>
      <c r="H62" s="5" t="s">
        <v>104</v>
      </c>
      <c r="I62" s="5" t="s">
        <v>105</v>
      </c>
      <c r="J62" s="5" t="s">
        <v>106</v>
      </c>
      <c r="K62" s="5" t="s">
        <v>107</v>
      </c>
      <c r="L62" s="5" t="s">
        <v>108</v>
      </c>
      <c r="M62" s="5" t="s">
        <v>109</v>
      </c>
      <c r="N62" s="5" t="s">
        <v>110</v>
      </c>
      <c r="O62" s="5" t="s">
        <v>111</v>
      </c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</row>
    <row r="63" spans="2:99" x14ac:dyDescent="0.25">
      <c r="B63" s="15"/>
      <c r="C63" s="16"/>
      <c r="D63" s="7">
        <v>0.35799999999999998</v>
      </c>
      <c r="E63" s="7">
        <v>0.36899999999999999</v>
      </c>
      <c r="F63" s="7">
        <v>0.38100000000000001</v>
      </c>
      <c r="G63" s="7">
        <v>0.58699999999999997</v>
      </c>
      <c r="H63" s="7">
        <v>0.622</v>
      </c>
      <c r="I63" s="7">
        <v>0.54100000000000004</v>
      </c>
      <c r="J63" s="7">
        <v>0.38700000000000001</v>
      </c>
      <c r="K63" s="7">
        <v>0.36599999999999999</v>
      </c>
      <c r="L63" s="7">
        <v>0.38400000000000001</v>
      </c>
      <c r="M63" s="7">
        <v>0.66900000000000004</v>
      </c>
      <c r="N63" s="7">
        <v>0.628</v>
      </c>
      <c r="O63" s="7">
        <v>0.65200000000000002</v>
      </c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</row>
    <row r="64" spans="2:99" x14ac:dyDescent="0.25">
      <c r="B64" s="15"/>
      <c r="C64" s="16"/>
      <c r="D64" s="7">
        <v>0.35399999999999998</v>
      </c>
      <c r="E64" s="7">
        <v>0.375</v>
      </c>
      <c r="F64" s="7">
        <v>0.38</v>
      </c>
      <c r="G64" s="7">
        <v>0.58499999999999996</v>
      </c>
      <c r="H64" s="7">
        <v>0.61899999999999999</v>
      </c>
      <c r="I64" s="7">
        <v>0.54100000000000004</v>
      </c>
      <c r="J64" s="7">
        <v>0.39600000000000002</v>
      </c>
      <c r="K64" s="7">
        <v>0.372</v>
      </c>
      <c r="L64" s="7">
        <v>0.38900000000000001</v>
      </c>
      <c r="M64" s="7">
        <v>0.66700000000000004</v>
      </c>
      <c r="N64" s="7">
        <v>0.63</v>
      </c>
      <c r="O64" s="7">
        <v>0.65</v>
      </c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</row>
    <row r="65" spans="1:99" x14ac:dyDescent="0.25">
      <c r="B65" s="15"/>
      <c r="C65" s="16"/>
      <c r="D65" s="7">
        <v>0.35799999999999998</v>
      </c>
      <c r="E65" s="7">
        <v>0.371</v>
      </c>
      <c r="F65" s="7">
        <v>0.38900000000000001</v>
      </c>
      <c r="G65" s="7">
        <v>0.58099999999999996</v>
      </c>
      <c r="H65" s="7">
        <v>0.61699999999999999</v>
      </c>
      <c r="I65" s="7">
        <v>0.54100000000000004</v>
      </c>
      <c r="J65" s="7">
        <v>0.39800000000000002</v>
      </c>
      <c r="K65" s="7">
        <v>0.374</v>
      </c>
      <c r="L65" s="7">
        <v>0.39300000000000002</v>
      </c>
      <c r="M65" s="7">
        <v>0.66500000000000004</v>
      </c>
      <c r="N65" s="7">
        <v>0.625</v>
      </c>
      <c r="O65" s="7">
        <v>0.64900000000000002</v>
      </c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</row>
    <row r="66" spans="1:99" x14ac:dyDescent="0.25">
      <c r="B66" s="15"/>
      <c r="C66" s="16"/>
      <c r="D66" s="5" t="s">
        <v>112</v>
      </c>
      <c r="E66" s="5" t="s">
        <v>113</v>
      </c>
      <c r="F66" s="5" t="s">
        <v>114</v>
      </c>
      <c r="G66" s="5" t="s">
        <v>115</v>
      </c>
      <c r="H66" s="5" t="s">
        <v>116</v>
      </c>
      <c r="I66" s="5" t="s">
        <v>117</v>
      </c>
      <c r="J66" s="5" t="s">
        <v>118</v>
      </c>
      <c r="K66" s="5" t="s">
        <v>119</v>
      </c>
      <c r="L66" s="5" t="s">
        <v>120</v>
      </c>
      <c r="M66" s="5" t="s">
        <v>121</v>
      </c>
      <c r="N66" s="5" t="s">
        <v>122</v>
      </c>
      <c r="O66" s="5" t="s">
        <v>123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</row>
    <row r="67" spans="1:99" x14ac:dyDescent="0.25">
      <c r="B67" s="15"/>
      <c r="C67" s="16"/>
      <c r="D67" s="7">
        <v>0.188</v>
      </c>
      <c r="E67" s="7">
        <v>0.20499999999999999</v>
      </c>
      <c r="F67" s="7">
        <v>0.19</v>
      </c>
      <c r="G67" s="7">
        <v>0.26400000000000001</v>
      </c>
      <c r="H67" s="7">
        <v>0.26100000000000001</v>
      </c>
      <c r="I67" s="7">
        <v>0.249</v>
      </c>
      <c r="J67" s="7">
        <v>0.187</v>
      </c>
      <c r="K67" s="7">
        <v>0.19700000000000001</v>
      </c>
      <c r="L67" s="7">
        <v>0.185</v>
      </c>
      <c r="M67" s="7">
        <v>0.29399999999999998</v>
      </c>
      <c r="N67" s="7">
        <v>0.29499999999999998</v>
      </c>
      <c r="O67" s="7">
        <v>0.29099999999999998</v>
      </c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</row>
    <row r="68" spans="1:99" x14ac:dyDescent="0.25">
      <c r="B68" s="15"/>
      <c r="C68" s="16"/>
      <c r="D68" s="7">
        <v>0.193</v>
      </c>
      <c r="E68" s="7">
        <v>0.20799999999999999</v>
      </c>
      <c r="F68" s="7">
        <v>0.191</v>
      </c>
      <c r="G68" s="7">
        <v>0.26300000000000001</v>
      </c>
      <c r="H68" s="7">
        <v>0.26</v>
      </c>
      <c r="I68" s="7">
        <v>0.248</v>
      </c>
      <c r="J68" s="7">
        <v>0.19500000000000001</v>
      </c>
      <c r="K68" s="7">
        <v>0.2</v>
      </c>
      <c r="L68" s="7">
        <v>0.19</v>
      </c>
      <c r="M68" s="7">
        <v>0.29299999999999998</v>
      </c>
      <c r="N68" s="7">
        <v>0.29299999999999998</v>
      </c>
      <c r="O68" s="7">
        <v>0.29099999999999998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</row>
    <row r="69" spans="1:99" x14ac:dyDescent="0.25">
      <c r="B69" s="15"/>
      <c r="C69" s="16"/>
      <c r="D69" s="7">
        <v>0.19500000000000001</v>
      </c>
      <c r="E69" s="7">
        <v>0.214</v>
      </c>
      <c r="F69" s="7">
        <v>0.19</v>
      </c>
      <c r="G69" s="7">
        <v>0.26500000000000001</v>
      </c>
      <c r="H69" s="7">
        <v>0.25800000000000001</v>
      </c>
      <c r="I69" s="7">
        <v>0.247</v>
      </c>
      <c r="J69" s="7">
        <v>0.193</v>
      </c>
      <c r="K69" s="7">
        <v>0.19600000000000001</v>
      </c>
      <c r="L69" s="7">
        <v>0.188</v>
      </c>
      <c r="M69" s="7">
        <v>0.29199999999999998</v>
      </c>
      <c r="N69" s="7">
        <v>0.29199999999999998</v>
      </c>
      <c r="O69" s="7">
        <v>0.28899999999999998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</row>
    <row r="70" spans="1:99" x14ac:dyDescent="0.25">
      <c r="B70" s="15"/>
      <c r="C70" s="16"/>
      <c r="D70" s="5" t="s">
        <v>124</v>
      </c>
      <c r="E70" s="5" t="s">
        <v>125</v>
      </c>
      <c r="F70" s="5" t="s">
        <v>126</v>
      </c>
      <c r="G70" s="5" t="s">
        <v>127</v>
      </c>
      <c r="H70" s="5" t="s">
        <v>128</v>
      </c>
      <c r="I70" s="5" t="s">
        <v>129</v>
      </c>
      <c r="J70" s="5" t="s">
        <v>130</v>
      </c>
      <c r="K70" s="5" t="s">
        <v>131</v>
      </c>
      <c r="L70" s="5" t="s">
        <v>132</v>
      </c>
      <c r="M70" s="5" t="s">
        <v>133</v>
      </c>
      <c r="N70" s="5" t="s">
        <v>134</v>
      </c>
      <c r="O70" s="5" t="s">
        <v>135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</row>
    <row r="71" spans="1:99" x14ac:dyDescent="0.25">
      <c r="B71" s="15"/>
      <c r="C71" s="16"/>
      <c r="D71" s="7">
        <v>0.13300000000000001</v>
      </c>
      <c r="E71" s="7">
        <v>0.12</v>
      </c>
      <c r="F71" s="7">
        <v>0.123</v>
      </c>
      <c r="G71" s="7">
        <v>0.09</v>
      </c>
      <c r="H71" s="7">
        <v>9.0999999999999998E-2</v>
      </c>
      <c r="I71" s="7">
        <v>9.2999999999999999E-2</v>
      </c>
      <c r="J71" s="7">
        <v>0.16200000000000001</v>
      </c>
      <c r="K71" s="7">
        <v>0.122</v>
      </c>
      <c r="L71" s="7">
        <v>0.128</v>
      </c>
      <c r="M71" s="7">
        <v>9.2999999999999999E-2</v>
      </c>
      <c r="N71" s="7">
        <v>8.7999999999999995E-2</v>
      </c>
      <c r="O71" s="7">
        <v>8.7999999999999995E-2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</row>
    <row r="72" spans="1:99" x14ac:dyDescent="0.25">
      <c r="B72" s="15"/>
      <c r="C72" s="16"/>
      <c r="D72" s="7">
        <v>0.13200000000000001</v>
      </c>
      <c r="E72" s="7">
        <v>0.121</v>
      </c>
      <c r="F72" s="7">
        <v>0.122</v>
      </c>
      <c r="G72" s="7">
        <v>0.09</v>
      </c>
      <c r="H72" s="7">
        <v>9.0999999999999998E-2</v>
      </c>
      <c r="I72" s="7">
        <v>9.2999999999999999E-2</v>
      </c>
      <c r="J72" s="7">
        <v>0.16500000000000001</v>
      </c>
      <c r="K72" s="7">
        <v>0.124</v>
      </c>
      <c r="L72" s="7">
        <v>0.13100000000000001</v>
      </c>
      <c r="M72" s="7">
        <v>8.7999999999999995E-2</v>
      </c>
      <c r="N72" s="7">
        <v>8.7999999999999995E-2</v>
      </c>
      <c r="O72" s="7">
        <v>8.7999999999999995E-2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</row>
    <row r="73" spans="1:99" x14ac:dyDescent="0.25">
      <c r="B73" s="15"/>
      <c r="C73" s="16"/>
      <c r="D73" s="7">
        <v>0.124</v>
      </c>
      <c r="E73" s="7">
        <v>0.121</v>
      </c>
      <c r="F73" s="7">
        <v>0.123</v>
      </c>
      <c r="G73" s="7">
        <v>9.4E-2</v>
      </c>
      <c r="H73" s="7">
        <v>9.0999999999999998E-2</v>
      </c>
      <c r="I73" s="7">
        <v>0.09</v>
      </c>
      <c r="J73" s="7">
        <v>0.14299999999999999</v>
      </c>
      <c r="K73" s="7">
        <v>0.126</v>
      </c>
      <c r="L73" s="7">
        <v>0.13100000000000001</v>
      </c>
      <c r="M73" s="7">
        <v>8.6999999999999994E-2</v>
      </c>
      <c r="N73" s="7">
        <v>8.7999999999999995E-2</v>
      </c>
      <c r="O73" s="7">
        <v>8.7999999999999995E-2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</row>
    <row r="74" spans="1:99" x14ac:dyDescent="0.25"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</row>
    <row r="75" spans="1:99" x14ac:dyDescent="0.25"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</row>
    <row r="76" spans="1:99" x14ac:dyDescent="0.25"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</row>
    <row r="77" spans="1:99" x14ac:dyDescent="0.25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</row>
    <row r="79" spans="1:99" ht="13" x14ac:dyDescent="0.25">
      <c r="A79" s="3" t="s">
        <v>136</v>
      </c>
      <c r="B79" s="4"/>
    </row>
    <row r="81" spans="2:99" ht="37.5" x14ac:dyDescent="0.25">
      <c r="B81" s="5" t="s">
        <v>8</v>
      </c>
      <c r="C81" s="5" t="s">
        <v>137</v>
      </c>
      <c r="D81" s="5" t="s">
        <v>40</v>
      </c>
      <c r="E81" s="5" t="s">
        <v>41</v>
      </c>
      <c r="F81" s="5" t="s">
        <v>42</v>
      </c>
      <c r="G81" s="5" t="s">
        <v>43</v>
      </c>
      <c r="H81" s="5" t="s">
        <v>44</v>
      </c>
      <c r="I81" s="5" t="s">
        <v>45</v>
      </c>
      <c r="J81" s="17" t="s">
        <v>46</v>
      </c>
      <c r="K81" s="17" t="s">
        <v>47</v>
      </c>
      <c r="L81" s="17" t="s">
        <v>48</v>
      </c>
      <c r="M81" s="17" t="s">
        <v>49</v>
      </c>
      <c r="N81" s="17" t="s">
        <v>50</v>
      </c>
      <c r="O81" s="17" t="s">
        <v>51</v>
      </c>
    </row>
    <row r="82" spans="2:99" x14ac:dyDescent="0.25">
      <c r="B82" s="6">
        <v>4.2824074074074075E-4</v>
      </c>
      <c r="C82" s="7">
        <v>28</v>
      </c>
      <c r="D82" s="7">
        <v>11111</v>
      </c>
      <c r="E82" s="7">
        <v>11435</v>
      </c>
      <c r="F82" s="7">
        <v>11659</v>
      </c>
      <c r="G82" s="7">
        <v>8765</v>
      </c>
      <c r="H82" s="7">
        <v>8226</v>
      </c>
      <c r="I82" s="7">
        <v>8277</v>
      </c>
      <c r="J82" s="18">
        <v>391</v>
      </c>
      <c r="K82" s="18">
        <v>375</v>
      </c>
      <c r="L82" s="18">
        <v>385</v>
      </c>
      <c r="M82" s="18">
        <v>353</v>
      </c>
      <c r="N82" s="18">
        <v>367</v>
      </c>
      <c r="O82" s="18">
        <v>350</v>
      </c>
    </row>
    <row r="83" spans="2:99" x14ac:dyDescent="0.25">
      <c r="B83" s="6">
        <v>1.8171296296296297E-3</v>
      </c>
      <c r="C83" s="7">
        <v>28</v>
      </c>
      <c r="D83" s="7">
        <v>11088</v>
      </c>
      <c r="E83" s="7">
        <v>11338</v>
      </c>
      <c r="F83" s="7">
        <v>11588</v>
      </c>
      <c r="G83" s="7">
        <v>8577</v>
      </c>
      <c r="H83" s="7">
        <v>8116</v>
      </c>
      <c r="I83" s="7">
        <v>8162</v>
      </c>
      <c r="J83" s="18">
        <v>384</v>
      </c>
      <c r="K83" s="18">
        <v>325</v>
      </c>
      <c r="L83" s="18">
        <v>404</v>
      </c>
      <c r="M83" s="18">
        <v>386</v>
      </c>
      <c r="N83" s="18">
        <v>323</v>
      </c>
      <c r="O83" s="18">
        <v>317</v>
      </c>
    </row>
    <row r="84" spans="2:99" x14ac:dyDescent="0.25">
      <c r="B84" s="6">
        <v>3.2060185185185191E-3</v>
      </c>
      <c r="C84" s="7">
        <v>28</v>
      </c>
      <c r="D84" s="7">
        <v>10764</v>
      </c>
      <c r="E84" s="7">
        <v>11228</v>
      </c>
      <c r="F84" s="7">
        <v>11547</v>
      </c>
      <c r="G84" s="7">
        <v>8513</v>
      </c>
      <c r="H84" s="7">
        <v>8089</v>
      </c>
      <c r="I84" s="7">
        <v>7954</v>
      </c>
      <c r="J84" s="18">
        <v>407</v>
      </c>
      <c r="K84" s="18">
        <v>404</v>
      </c>
      <c r="L84" s="18">
        <v>358</v>
      </c>
      <c r="M84" s="18">
        <v>343</v>
      </c>
      <c r="N84" s="18">
        <v>324</v>
      </c>
      <c r="O84" s="18">
        <v>311</v>
      </c>
    </row>
    <row r="85" spans="2:99" x14ac:dyDescent="0.25">
      <c r="B85" s="15"/>
      <c r="C85" s="16"/>
      <c r="D85" s="5" t="s">
        <v>52</v>
      </c>
      <c r="E85" s="5" t="s">
        <v>53</v>
      </c>
      <c r="F85" s="5" t="s">
        <v>54</v>
      </c>
      <c r="G85" s="5" t="s">
        <v>55</v>
      </c>
      <c r="H85" s="5" t="s">
        <v>56</v>
      </c>
      <c r="I85" s="5" t="s">
        <v>57</v>
      </c>
      <c r="J85" s="17" t="s">
        <v>58</v>
      </c>
      <c r="K85" s="17" t="s">
        <v>59</v>
      </c>
      <c r="L85" s="17" t="s">
        <v>60</v>
      </c>
      <c r="M85" s="17" t="s">
        <v>61</v>
      </c>
      <c r="N85" s="17" t="s">
        <v>62</v>
      </c>
      <c r="O85" s="17" t="s">
        <v>63</v>
      </c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</row>
    <row r="86" spans="2:99" x14ac:dyDescent="0.25">
      <c r="B86" s="15"/>
      <c r="C86" s="16"/>
      <c r="D86" s="7">
        <v>13266</v>
      </c>
      <c r="E86" s="7">
        <v>13460</v>
      </c>
      <c r="F86" s="7">
        <v>13998</v>
      </c>
      <c r="G86" s="7">
        <v>10638</v>
      </c>
      <c r="H86" s="7">
        <v>10732</v>
      </c>
      <c r="I86" s="7">
        <v>10841</v>
      </c>
      <c r="J86" s="18">
        <v>461</v>
      </c>
      <c r="K86" s="18">
        <v>419</v>
      </c>
      <c r="L86" s="18">
        <v>415</v>
      </c>
      <c r="M86" s="18">
        <v>334</v>
      </c>
      <c r="N86" s="18">
        <v>332</v>
      </c>
      <c r="O86" s="18">
        <v>312</v>
      </c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</row>
    <row r="87" spans="2:99" x14ac:dyDescent="0.25">
      <c r="B87" s="15"/>
      <c r="C87" s="16"/>
      <c r="D87" s="7">
        <v>13220</v>
      </c>
      <c r="E87" s="7">
        <v>13302</v>
      </c>
      <c r="F87" s="7">
        <v>13554</v>
      </c>
      <c r="G87" s="7">
        <v>10145</v>
      </c>
      <c r="H87" s="7">
        <v>10568</v>
      </c>
      <c r="I87" s="7">
        <v>10753</v>
      </c>
      <c r="J87" s="18">
        <v>436</v>
      </c>
      <c r="K87" s="18">
        <v>412</v>
      </c>
      <c r="L87" s="18">
        <v>431</v>
      </c>
      <c r="M87" s="18">
        <v>322</v>
      </c>
      <c r="N87" s="18">
        <v>283</v>
      </c>
      <c r="O87" s="18">
        <v>335</v>
      </c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</row>
    <row r="88" spans="2:99" x14ac:dyDescent="0.25">
      <c r="B88" s="15"/>
      <c r="C88" s="16"/>
      <c r="D88" s="7">
        <v>13287</v>
      </c>
      <c r="E88" s="7">
        <v>13149</v>
      </c>
      <c r="F88" s="7">
        <v>13663</v>
      </c>
      <c r="G88" s="7">
        <v>10047</v>
      </c>
      <c r="H88" s="7">
        <v>10410</v>
      </c>
      <c r="I88" s="7">
        <v>10630</v>
      </c>
      <c r="J88" s="18">
        <v>422</v>
      </c>
      <c r="K88" s="18">
        <v>453</v>
      </c>
      <c r="L88" s="18">
        <v>427</v>
      </c>
      <c r="M88" s="18">
        <v>330</v>
      </c>
      <c r="N88" s="18">
        <v>357</v>
      </c>
      <c r="O88" s="18">
        <v>307</v>
      </c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</row>
    <row r="89" spans="2:99" x14ac:dyDescent="0.25">
      <c r="B89" s="15"/>
      <c r="C89" s="16"/>
      <c r="D89" s="5" t="s">
        <v>64</v>
      </c>
      <c r="E89" s="5" t="s">
        <v>65</v>
      </c>
      <c r="F89" s="5" t="s">
        <v>66</v>
      </c>
      <c r="G89" s="5" t="s">
        <v>67</v>
      </c>
      <c r="H89" s="5" t="s">
        <v>68</v>
      </c>
      <c r="I89" s="5" t="s">
        <v>69</v>
      </c>
      <c r="J89" s="17" t="s">
        <v>70</v>
      </c>
      <c r="K89" s="17" t="s">
        <v>71</v>
      </c>
      <c r="L89" s="17" t="s">
        <v>72</v>
      </c>
      <c r="M89" s="17" t="s">
        <v>73</v>
      </c>
      <c r="N89" s="17" t="s">
        <v>74</v>
      </c>
      <c r="O89" s="17" t="s">
        <v>75</v>
      </c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</row>
    <row r="90" spans="2:99" x14ac:dyDescent="0.25">
      <c r="B90" s="15"/>
      <c r="C90" s="16"/>
      <c r="D90" s="7">
        <v>14443</v>
      </c>
      <c r="E90" s="7">
        <v>14576</v>
      </c>
      <c r="F90" s="7">
        <v>14375</v>
      </c>
      <c r="G90" s="7">
        <v>12692</v>
      </c>
      <c r="H90" s="7">
        <v>12978</v>
      </c>
      <c r="I90" s="7">
        <v>12521</v>
      </c>
      <c r="J90" s="18">
        <v>342</v>
      </c>
      <c r="K90" s="18">
        <v>314</v>
      </c>
      <c r="L90" s="18">
        <v>334</v>
      </c>
      <c r="M90" s="18">
        <v>376</v>
      </c>
      <c r="N90" s="18">
        <v>397</v>
      </c>
      <c r="O90" s="18">
        <v>401</v>
      </c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</row>
    <row r="91" spans="2:99" x14ac:dyDescent="0.25">
      <c r="B91" s="15"/>
      <c r="C91" s="16"/>
      <c r="D91" s="7">
        <v>14343</v>
      </c>
      <c r="E91" s="7">
        <v>14335</v>
      </c>
      <c r="F91" s="7">
        <v>14088</v>
      </c>
      <c r="G91" s="7">
        <v>12656</v>
      </c>
      <c r="H91" s="7">
        <v>12716</v>
      </c>
      <c r="I91" s="7">
        <v>12473</v>
      </c>
      <c r="J91" s="18">
        <v>329</v>
      </c>
      <c r="K91" s="18">
        <v>330</v>
      </c>
      <c r="L91" s="18">
        <v>361</v>
      </c>
      <c r="M91" s="18">
        <v>364</v>
      </c>
      <c r="N91" s="18">
        <v>347</v>
      </c>
      <c r="O91" s="18">
        <v>349</v>
      </c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</row>
    <row r="92" spans="2:99" x14ac:dyDescent="0.25">
      <c r="B92" s="15"/>
      <c r="C92" s="16"/>
      <c r="D92" s="7">
        <v>14192</v>
      </c>
      <c r="E92" s="7">
        <v>14163</v>
      </c>
      <c r="F92" s="7">
        <v>13835</v>
      </c>
      <c r="G92" s="7">
        <v>12609</v>
      </c>
      <c r="H92" s="7">
        <v>12394</v>
      </c>
      <c r="I92" s="7">
        <v>12232</v>
      </c>
      <c r="J92" s="18">
        <v>321</v>
      </c>
      <c r="K92" s="18">
        <v>331</v>
      </c>
      <c r="L92" s="18">
        <v>354</v>
      </c>
      <c r="M92" s="18">
        <v>374</v>
      </c>
      <c r="N92" s="18">
        <v>358</v>
      </c>
      <c r="O92" s="18">
        <v>326</v>
      </c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</row>
    <row r="93" spans="2:99" x14ac:dyDescent="0.25">
      <c r="B93" s="15"/>
      <c r="C93" s="16"/>
      <c r="D93" s="5" t="s">
        <v>76</v>
      </c>
      <c r="E93" s="5" t="s">
        <v>77</v>
      </c>
      <c r="F93" s="5" t="s">
        <v>78</v>
      </c>
      <c r="G93" s="5" t="s">
        <v>79</v>
      </c>
      <c r="H93" s="5" t="s">
        <v>80</v>
      </c>
      <c r="I93" s="5" t="s">
        <v>81</v>
      </c>
      <c r="J93" s="17" t="s">
        <v>82</v>
      </c>
      <c r="K93" s="17" t="s">
        <v>83</v>
      </c>
      <c r="L93" s="17" t="s">
        <v>84</v>
      </c>
      <c r="M93" s="17" t="s">
        <v>85</v>
      </c>
      <c r="N93" s="17" t="s">
        <v>86</v>
      </c>
      <c r="O93" s="17" t="s">
        <v>87</v>
      </c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</row>
    <row r="94" spans="2:99" x14ac:dyDescent="0.25">
      <c r="B94" s="15"/>
      <c r="C94" s="16"/>
      <c r="D94" s="7">
        <v>14952</v>
      </c>
      <c r="E94" s="7">
        <v>15024</v>
      </c>
      <c r="F94" s="7">
        <v>15076</v>
      </c>
      <c r="G94" s="7">
        <v>13962</v>
      </c>
      <c r="H94" s="7">
        <v>13335</v>
      </c>
      <c r="I94" s="7">
        <v>13827</v>
      </c>
      <c r="J94" s="18">
        <v>189</v>
      </c>
      <c r="K94" s="18">
        <v>251</v>
      </c>
      <c r="L94" s="18">
        <v>182</v>
      </c>
      <c r="M94" s="18">
        <v>448</v>
      </c>
      <c r="N94" s="18">
        <v>422</v>
      </c>
      <c r="O94" s="18">
        <v>433</v>
      </c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</row>
    <row r="95" spans="2:99" x14ac:dyDescent="0.25">
      <c r="B95" s="15"/>
      <c r="C95" s="16"/>
      <c r="D95" s="7">
        <v>14780</v>
      </c>
      <c r="E95" s="7">
        <v>14898</v>
      </c>
      <c r="F95" s="7">
        <v>14856</v>
      </c>
      <c r="G95" s="7">
        <v>13638</v>
      </c>
      <c r="H95" s="7">
        <v>13213</v>
      </c>
      <c r="I95" s="7">
        <v>13719</v>
      </c>
      <c r="J95" s="18">
        <v>222</v>
      </c>
      <c r="K95" s="18">
        <v>159</v>
      </c>
      <c r="L95" s="18">
        <v>183</v>
      </c>
      <c r="M95" s="18">
        <v>406</v>
      </c>
      <c r="N95" s="18">
        <v>423</v>
      </c>
      <c r="O95" s="18">
        <v>413</v>
      </c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</row>
    <row r="96" spans="2:99" x14ac:dyDescent="0.25">
      <c r="B96" s="15"/>
      <c r="C96" s="16"/>
      <c r="D96" s="7">
        <v>14505</v>
      </c>
      <c r="E96" s="7">
        <v>14669</v>
      </c>
      <c r="F96" s="7">
        <v>14808</v>
      </c>
      <c r="G96" s="7">
        <v>13651</v>
      </c>
      <c r="H96" s="7">
        <v>13017</v>
      </c>
      <c r="I96" s="7">
        <v>13399</v>
      </c>
      <c r="J96" s="18">
        <v>190</v>
      </c>
      <c r="K96" s="18">
        <v>209</v>
      </c>
      <c r="L96" s="18">
        <v>181</v>
      </c>
      <c r="M96" s="18">
        <v>402</v>
      </c>
      <c r="N96" s="18">
        <v>371</v>
      </c>
      <c r="O96" s="18">
        <v>407</v>
      </c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</row>
    <row r="97" spans="2:99" x14ac:dyDescent="0.25">
      <c r="B97" s="15"/>
      <c r="C97" s="16"/>
      <c r="D97" s="5" t="s">
        <v>88</v>
      </c>
      <c r="E97" s="5" t="s">
        <v>89</v>
      </c>
      <c r="F97" s="5" t="s">
        <v>90</v>
      </c>
      <c r="G97" s="5" t="s">
        <v>91</v>
      </c>
      <c r="H97" s="5" t="s">
        <v>92</v>
      </c>
      <c r="I97" s="5" t="s">
        <v>93</v>
      </c>
      <c r="J97" s="17" t="s">
        <v>94</v>
      </c>
      <c r="K97" s="17" t="s">
        <v>95</v>
      </c>
      <c r="L97" s="17" t="s">
        <v>96</v>
      </c>
      <c r="M97" s="17" t="s">
        <v>97</v>
      </c>
      <c r="N97" s="17" t="s">
        <v>98</v>
      </c>
      <c r="O97" s="17" t="s">
        <v>99</v>
      </c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</row>
    <row r="98" spans="2:99" x14ac:dyDescent="0.25">
      <c r="B98" s="15"/>
      <c r="C98" s="16"/>
      <c r="D98" s="7">
        <v>10522</v>
      </c>
      <c r="E98" s="7">
        <v>10355</v>
      </c>
      <c r="F98" s="7">
        <v>10208</v>
      </c>
      <c r="G98" s="7">
        <v>9226</v>
      </c>
      <c r="H98" s="7">
        <v>8448</v>
      </c>
      <c r="I98" s="7">
        <v>8495</v>
      </c>
      <c r="J98" s="18">
        <v>329</v>
      </c>
      <c r="K98" s="18">
        <v>333</v>
      </c>
      <c r="L98" s="18">
        <v>335</v>
      </c>
      <c r="M98" s="18">
        <v>379</v>
      </c>
      <c r="N98" s="18">
        <v>432</v>
      </c>
      <c r="O98" s="18">
        <v>365</v>
      </c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</row>
    <row r="99" spans="2:99" x14ac:dyDescent="0.25">
      <c r="B99" s="15"/>
      <c r="C99" s="16"/>
      <c r="D99" s="7">
        <v>10215</v>
      </c>
      <c r="E99" s="7">
        <v>10123</v>
      </c>
      <c r="F99" s="7">
        <v>10025</v>
      </c>
      <c r="G99" s="7">
        <v>9037</v>
      </c>
      <c r="H99" s="7">
        <v>8325</v>
      </c>
      <c r="I99" s="7">
        <v>8365</v>
      </c>
      <c r="J99" s="18">
        <v>320</v>
      </c>
      <c r="K99" s="18">
        <v>318</v>
      </c>
      <c r="L99" s="18">
        <v>301</v>
      </c>
      <c r="M99" s="18">
        <v>394</v>
      </c>
      <c r="N99" s="18">
        <v>407</v>
      </c>
      <c r="O99" s="18">
        <v>414</v>
      </c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</row>
    <row r="100" spans="2:99" x14ac:dyDescent="0.25">
      <c r="B100" s="15"/>
      <c r="C100" s="16"/>
      <c r="D100" s="7">
        <v>10085</v>
      </c>
      <c r="E100" s="7">
        <v>9909</v>
      </c>
      <c r="F100" s="7">
        <v>9625</v>
      </c>
      <c r="G100" s="7">
        <v>9025</v>
      </c>
      <c r="H100" s="7">
        <v>8221</v>
      </c>
      <c r="I100" s="7">
        <v>8290</v>
      </c>
      <c r="J100" s="18">
        <v>323</v>
      </c>
      <c r="K100" s="18">
        <v>298</v>
      </c>
      <c r="L100" s="18">
        <v>337</v>
      </c>
      <c r="M100" s="18">
        <v>417</v>
      </c>
      <c r="N100" s="18">
        <v>406</v>
      </c>
      <c r="O100" s="18">
        <v>377</v>
      </c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</row>
    <row r="101" spans="2:99" x14ac:dyDescent="0.25">
      <c r="B101" s="15"/>
      <c r="C101" s="16"/>
      <c r="D101" s="5" t="s">
        <v>100</v>
      </c>
      <c r="E101" s="5" t="s">
        <v>101</v>
      </c>
      <c r="F101" s="5" t="s">
        <v>102</v>
      </c>
      <c r="G101" s="5" t="s">
        <v>103</v>
      </c>
      <c r="H101" s="5" t="s">
        <v>104</v>
      </c>
      <c r="I101" s="5" t="s">
        <v>105</v>
      </c>
      <c r="J101" s="17" t="s">
        <v>106</v>
      </c>
      <c r="K101" s="17" t="s">
        <v>107</v>
      </c>
      <c r="L101" s="17" t="s">
        <v>108</v>
      </c>
      <c r="M101" s="17" t="s">
        <v>109</v>
      </c>
      <c r="N101" s="17" t="s">
        <v>110</v>
      </c>
      <c r="O101" s="17" t="s">
        <v>111</v>
      </c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</row>
    <row r="102" spans="2:99" x14ac:dyDescent="0.25">
      <c r="B102" s="15"/>
      <c r="C102" s="16"/>
      <c r="D102" s="7">
        <v>12735</v>
      </c>
      <c r="E102" s="7">
        <v>13150</v>
      </c>
      <c r="F102" s="7">
        <v>13166</v>
      </c>
      <c r="G102" s="7">
        <v>11137</v>
      </c>
      <c r="H102" s="7">
        <v>10803</v>
      </c>
      <c r="I102" s="7">
        <v>10105</v>
      </c>
      <c r="J102" s="18">
        <v>345</v>
      </c>
      <c r="K102" s="18">
        <v>324</v>
      </c>
      <c r="L102" s="18">
        <v>363</v>
      </c>
      <c r="M102" s="18">
        <v>123</v>
      </c>
      <c r="N102" s="18">
        <v>174</v>
      </c>
      <c r="O102" s="18">
        <v>120</v>
      </c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</row>
    <row r="103" spans="2:99" x14ac:dyDescent="0.25">
      <c r="B103" s="15"/>
      <c r="C103" s="16"/>
      <c r="D103" s="7">
        <v>12533</v>
      </c>
      <c r="E103" s="7">
        <v>12791</v>
      </c>
      <c r="F103" s="7">
        <v>12871</v>
      </c>
      <c r="G103" s="7">
        <v>11075</v>
      </c>
      <c r="H103" s="7">
        <v>10637</v>
      </c>
      <c r="I103" s="7">
        <v>10025</v>
      </c>
      <c r="J103" s="18">
        <v>328</v>
      </c>
      <c r="K103" s="18">
        <v>334</v>
      </c>
      <c r="L103" s="18">
        <v>340</v>
      </c>
      <c r="M103" s="18">
        <v>137</v>
      </c>
      <c r="N103" s="18">
        <v>195</v>
      </c>
      <c r="O103" s="18">
        <v>135</v>
      </c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</row>
    <row r="104" spans="2:99" x14ac:dyDescent="0.25">
      <c r="B104" s="15"/>
      <c r="C104" s="16"/>
      <c r="D104" s="7">
        <v>12279</v>
      </c>
      <c r="E104" s="7">
        <v>12461</v>
      </c>
      <c r="F104" s="7">
        <v>12748</v>
      </c>
      <c r="G104" s="7">
        <v>11081</v>
      </c>
      <c r="H104" s="7">
        <v>10551</v>
      </c>
      <c r="I104" s="7">
        <v>9921</v>
      </c>
      <c r="J104" s="18">
        <v>296</v>
      </c>
      <c r="K104" s="18">
        <v>352</v>
      </c>
      <c r="L104" s="18">
        <v>354</v>
      </c>
      <c r="M104" s="18">
        <v>155</v>
      </c>
      <c r="N104" s="18">
        <v>197</v>
      </c>
      <c r="O104" s="18">
        <v>142</v>
      </c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</row>
    <row r="105" spans="2:99" x14ac:dyDescent="0.25">
      <c r="B105" s="15"/>
      <c r="C105" s="16"/>
      <c r="D105" s="5" t="s">
        <v>112</v>
      </c>
      <c r="E105" s="5" t="s">
        <v>113</v>
      </c>
      <c r="F105" s="5" t="s">
        <v>114</v>
      </c>
      <c r="G105" s="5" t="s">
        <v>115</v>
      </c>
      <c r="H105" s="5" t="s">
        <v>116</v>
      </c>
      <c r="I105" s="5" t="s">
        <v>117</v>
      </c>
      <c r="J105" s="17" t="s">
        <v>118</v>
      </c>
      <c r="K105" s="17" t="s">
        <v>119</v>
      </c>
      <c r="L105" s="17" t="s">
        <v>120</v>
      </c>
      <c r="M105" s="17" t="s">
        <v>121</v>
      </c>
      <c r="N105" s="17" t="s">
        <v>122</v>
      </c>
      <c r="O105" s="17" t="s">
        <v>123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</row>
    <row r="106" spans="2:99" x14ac:dyDescent="0.25">
      <c r="B106" s="15"/>
      <c r="C106" s="16"/>
      <c r="D106" s="7">
        <v>13901</v>
      </c>
      <c r="E106" s="7">
        <v>13772</v>
      </c>
      <c r="F106" s="7">
        <v>13760</v>
      </c>
      <c r="G106" s="7">
        <v>12458</v>
      </c>
      <c r="H106" s="7">
        <v>12079</v>
      </c>
      <c r="I106" s="7">
        <v>10950</v>
      </c>
      <c r="J106" s="18">
        <v>383</v>
      </c>
      <c r="K106" s="18">
        <v>353</v>
      </c>
      <c r="L106" s="18">
        <v>365</v>
      </c>
      <c r="M106" s="18">
        <v>387</v>
      </c>
      <c r="N106" s="18">
        <v>416</v>
      </c>
      <c r="O106" s="18">
        <v>380</v>
      </c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</row>
    <row r="107" spans="2:99" x14ac:dyDescent="0.25">
      <c r="B107" s="15"/>
      <c r="C107" s="16"/>
      <c r="D107" s="7">
        <v>13871</v>
      </c>
      <c r="E107" s="7">
        <v>13389</v>
      </c>
      <c r="F107" s="7">
        <v>13725</v>
      </c>
      <c r="G107" s="7">
        <v>12025</v>
      </c>
      <c r="H107" s="7">
        <v>11727</v>
      </c>
      <c r="I107" s="7">
        <v>10901</v>
      </c>
      <c r="J107" s="18">
        <v>385</v>
      </c>
      <c r="K107" s="18">
        <v>354</v>
      </c>
      <c r="L107" s="18">
        <v>316</v>
      </c>
      <c r="M107" s="18">
        <v>405</v>
      </c>
      <c r="N107" s="18">
        <v>350</v>
      </c>
      <c r="O107" s="18">
        <v>397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</row>
    <row r="108" spans="2:99" x14ac:dyDescent="0.25">
      <c r="B108" s="15"/>
      <c r="C108" s="16"/>
      <c r="D108" s="7">
        <v>13587</v>
      </c>
      <c r="E108" s="7">
        <v>13219</v>
      </c>
      <c r="F108" s="7">
        <v>13534</v>
      </c>
      <c r="G108" s="7">
        <v>12123</v>
      </c>
      <c r="H108" s="7">
        <v>11602</v>
      </c>
      <c r="I108" s="7">
        <v>10754</v>
      </c>
      <c r="J108" s="18">
        <v>351</v>
      </c>
      <c r="K108" s="18">
        <v>359</v>
      </c>
      <c r="L108" s="18">
        <v>362</v>
      </c>
      <c r="M108" s="18">
        <v>357</v>
      </c>
      <c r="N108" s="18">
        <v>381</v>
      </c>
      <c r="O108" s="18">
        <v>327</v>
      </c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</row>
    <row r="109" spans="2:99" x14ac:dyDescent="0.25">
      <c r="B109" s="15"/>
      <c r="C109" s="16"/>
      <c r="D109" s="5" t="s">
        <v>124</v>
      </c>
      <c r="E109" s="5" t="s">
        <v>125</v>
      </c>
      <c r="F109" s="5" t="s">
        <v>126</v>
      </c>
      <c r="G109" s="5" t="s">
        <v>127</v>
      </c>
      <c r="H109" s="5" t="s">
        <v>128</v>
      </c>
      <c r="I109" s="5" t="s">
        <v>129</v>
      </c>
      <c r="J109" s="17" t="s">
        <v>130</v>
      </c>
      <c r="K109" s="17" t="s">
        <v>131</v>
      </c>
      <c r="L109" s="17" t="s">
        <v>132</v>
      </c>
      <c r="M109" s="17" t="s">
        <v>133</v>
      </c>
      <c r="N109" s="17" t="s">
        <v>134</v>
      </c>
      <c r="O109" s="17" t="s">
        <v>135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</row>
    <row r="110" spans="2:99" x14ac:dyDescent="0.25">
      <c r="B110" s="15"/>
      <c r="C110" s="16"/>
      <c r="D110" s="7">
        <v>14991</v>
      </c>
      <c r="E110" s="7">
        <v>14783</v>
      </c>
      <c r="F110" s="7">
        <v>14612</v>
      </c>
      <c r="G110" s="7">
        <v>14413</v>
      </c>
      <c r="H110" s="7">
        <v>13956</v>
      </c>
      <c r="I110" s="7">
        <v>13679</v>
      </c>
      <c r="J110" s="18">
        <v>416</v>
      </c>
      <c r="K110" s="18">
        <v>368</v>
      </c>
      <c r="L110" s="18">
        <v>340</v>
      </c>
      <c r="M110" s="18">
        <v>439</v>
      </c>
      <c r="N110" s="18">
        <v>418</v>
      </c>
      <c r="O110" s="18">
        <v>455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</row>
    <row r="111" spans="2:99" x14ac:dyDescent="0.25">
      <c r="B111" s="15"/>
      <c r="C111" s="16"/>
      <c r="D111" s="7">
        <v>14662</v>
      </c>
      <c r="E111" s="7">
        <v>14609</v>
      </c>
      <c r="F111" s="7">
        <v>14579</v>
      </c>
      <c r="G111" s="7">
        <v>14032</v>
      </c>
      <c r="H111" s="7">
        <v>13810</v>
      </c>
      <c r="I111" s="7">
        <v>13443</v>
      </c>
      <c r="J111" s="18">
        <v>448</v>
      </c>
      <c r="K111" s="18">
        <v>393</v>
      </c>
      <c r="L111" s="18">
        <v>442</v>
      </c>
      <c r="M111" s="18">
        <v>399</v>
      </c>
      <c r="N111" s="18">
        <v>347</v>
      </c>
      <c r="O111" s="18">
        <v>428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</row>
    <row r="112" spans="2:99" x14ac:dyDescent="0.25">
      <c r="B112" s="15"/>
      <c r="C112" s="16"/>
      <c r="D112" s="7">
        <v>14605</v>
      </c>
      <c r="E112" s="7">
        <v>14298</v>
      </c>
      <c r="F112" s="7">
        <v>14096</v>
      </c>
      <c r="G112" s="7">
        <v>14033</v>
      </c>
      <c r="H112" s="7">
        <v>13771</v>
      </c>
      <c r="I112" s="7">
        <v>13394</v>
      </c>
      <c r="J112" s="18">
        <v>341</v>
      </c>
      <c r="K112" s="18">
        <v>385</v>
      </c>
      <c r="L112" s="18">
        <v>361</v>
      </c>
      <c r="M112" s="18">
        <v>396</v>
      </c>
      <c r="N112" s="18">
        <v>419</v>
      </c>
      <c r="O112" s="18">
        <v>406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</row>
    <row r="113" spans="1:99" x14ac:dyDescent="0.25"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</row>
    <row r="114" spans="1:99" x14ac:dyDescent="0.25"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</row>
    <row r="116" spans="1:99" ht="13" x14ac:dyDescent="0.25">
      <c r="A116" s="3" t="s">
        <v>138</v>
      </c>
      <c r="B116" s="4"/>
    </row>
    <row r="118" spans="1:99" ht="37.5" x14ac:dyDescent="0.25">
      <c r="B118" s="5" t="s">
        <v>8</v>
      </c>
      <c r="C118" s="5" t="s">
        <v>139</v>
      </c>
      <c r="D118" s="17" t="s">
        <v>40</v>
      </c>
      <c r="E118" s="17" t="s">
        <v>41</v>
      </c>
      <c r="F118" s="17" t="s">
        <v>42</v>
      </c>
      <c r="G118" s="17" t="s">
        <v>43</v>
      </c>
      <c r="H118" s="17" t="s">
        <v>44</v>
      </c>
      <c r="I118" s="17" t="s">
        <v>45</v>
      </c>
      <c r="J118" s="5" t="s">
        <v>46</v>
      </c>
      <c r="K118" s="5" t="s">
        <v>47</v>
      </c>
      <c r="L118" s="5" t="s">
        <v>48</v>
      </c>
      <c r="M118" s="5" t="s">
        <v>49</v>
      </c>
      <c r="N118" s="5" t="s">
        <v>50</v>
      </c>
      <c r="O118" s="5" t="s">
        <v>51</v>
      </c>
    </row>
    <row r="119" spans="1:99" x14ac:dyDescent="0.25">
      <c r="B119" s="6">
        <v>9.0277777777777784E-4</v>
      </c>
      <c r="C119" s="7">
        <v>28</v>
      </c>
      <c r="D119" s="18">
        <v>85618</v>
      </c>
      <c r="E119" s="18">
        <v>87007</v>
      </c>
      <c r="F119" s="18">
        <v>88409</v>
      </c>
      <c r="G119" s="18">
        <v>68419</v>
      </c>
      <c r="H119" s="18">
        <v>63071</v>
      </c>
      <c r="I119" s="18">
        <v>63454</v>
      </c>
      <c r="J119" s="7">
        <v>3173</v>
      </c>
      <c r="K119" s="7">
        <v>3044</v>
      </c>
      <c r="L119" s="7">
        <v>3055</v>
      </c>
      <c r="M119" s="7">
        <v>2800</v>
      </c>
      <c r="N119" s="7">
        <v>2780</v>
      </c>
      <c r="O119" s="7">
        <v>2792</v>
      </c>
    </row>
    <row r="120" spans="1:99" x14ac:dyDescent="0.25">
      <c r="B120" s="6">
        <v>2.2916666666666667E-3</v>
      </c>
      <c r="C120" s="7">
        <v>28</v>
      </c>
      <c r="D120" s="18">
        <v>84478</v>
      </c>
      <c r="E120" s="18">
        <v>86525</v>
      </c>
      <c r="F120" s="18">
        <v>89924</v>
      </c>
      <c r="G120" s="18">
        <v>67618</v>
      </c>
      <c r="H120" s="18">
        <v>62978</v>
      </c>
      <c r="I120" s="18">
        <v>63108</v>
      </c>
      <c r="J120" s="7">
        <v>3156</v>
      </c>
      <c r="K120" s="7">
        <v>2980</v>
      </c>
      <c r="L120" s="7">
        <v>2949</v>
      </c>
      <c r="M120" s="7">
        <v>2752</v>
      </c>
      <c r="N120" s="7">
        <v>2740</v>
      </c>
      <c r="O120" s="7">
        <v>2672</v>
      </c>
    </row>
    <row r="121" spans="1:99" x14ac:dyDescent="0.25">
      <c r="B121" s="6">
        <v>3.6805555555555554E-3</v>
      </c>
      <c r="C121" s="7">
        <v>28</v>
      </c>
      <c r="D121" s="18">
        <v>83045</v>
      </c>
      <c r="E121" s="18">
        <v>85333</v>
      </c>
      <c r="F121" s="18">
        <v>88977</v>
      </c>
      <c r="G121" s="18">
        <v>66262</v>
      </c>
      <c r="H121" s="18">
        <v>63119</v>
      </c>
      <c r="I121" s="18">
        <v>61696</v>
      </c>
      <c r="J121" s="7">
        <v>3132</v>
      </c>
      <c r="K121" s="7">
        <v>2947</v>
      </c>
      <c r="L121" s="7">
        <v>2864</v>
      </c>
      <c r="M121" s="7">
        <v>2757</v>
      </c>
      <c r="N121" s="7">
        <v>2680</v>
      </c>
      <c r="O121" s="7">
        <v>2672</v>
      </c>
    </row>
    <row r="122" spans="1:99" x14ac:dyDescent="0.25">
      <c r="B122" s="15"/>
      <c r="C122" s="16"/>
      <c r="D122" s="17" t="s">
        <v>52</v>
      </c>
      <c r="E122" s="17" t="s">
        <v>53</v>
      </c>
      <c r="F122" s="17" t="s">
        <v>54</v>
      </c>
      <c r="G122" s="17" t="s">
        <v>55</v>
      </c>
      <c r="H122" s="17" t="s">
        <v>56</v>
      </c>
      <c r="I122" s="17" t="s">
        <v>57</v>
      </c>
      <c r="J122" s="5" t="s">
        <v>58</v>
      </c>
      <c r="K122" s="5" t="s">
        <v>59</v>
      </c>
      <c r="L122" s="5" t="s">
        <v>60</v>
      </c>
      <c r="M122" s="5" t="s">
        <v>61</v>
      </c>
      <c r="N122" s="5" t="s">
        <v>62</v>
      </c>
      <c r="O122" s="5" t="s">
        <v>63</v>
      </c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</row>
    <row r="123" spans="1:99" x14ac:dyDescent="0.25">
      <c r="B123" s="15"/>
      <c r="C123" s="16"/>
      <c r="D123" s="18" t="s">
        <v>140</v>
      </c>
      <c r="E123" s="18" t="s">
        <v>140</v>
      </c>
      <c r="F123" s="18" t="s">
        <v>140</v>
      </c>
      <c r="G123" s="18">
        <v>80590</v>
      </c>
      <c r="H123" s="18">
        <v>82910</v>
      </c>
      <c r="I123" s="18">
        <v>84167</v>
      </c>
      <c r="J123" s="7">
        <v>3347</v>
      </c>
      <c r="K123" s="7">
        <v>3321</v>
      </c>
      <c r="L123" s="7">
        <v>3320</v>
      </c>
      <c r="M123" s="7">
        <v>2517</v>
      </c>
      <c r="N123" s="7">
        <v>2488</v>
      </c>
      <c r="O123" s="7">
        <v>2518</v>
      </c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</row>
    <row r="124" spans="1:99" x14ac:dyDescent="0.25">
      <c r="B124" s="15"/>
      <c r="C124" s="16"/>
      <c r="D124" s="18" t="s">
        <v>140</v>
      </c>
      <c r="E124" s="18" t="s">
        <v>140</v>
      </c>
      <c r="F124" s="18" t="s">
        <v>140</v>
      </c>
      <c r="G124" s="18">
        <v>77694</v>
      </c>
      <c r="H124" s="18">
        <v>82404</v>
      </c>
      <c r="I124" s="18">
        <v>82449</v>
      </c>
      <c r="J124" s="7">
        <v>3365</v>
      </c>
      <c r="K124" s="7">
        <v>3333</v>
      </c>
      <c r="L124" s="7">
        <v>3281</v>
      </c>
      <c r="M124" s="7">
        <v>2484</v>
      </c>
      <c r="N124" s="7">
        <v>2473</v>
      </c>
      <c r="O124" s="7">
        <v>2515</v>
      </c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</row>
    <row r="125" spans="1:99" x14ac:dyDescent="0.25">
      <c r="B125" s="15"/>
      <c r="C125" s="16"/>
      <c r="D125" s="18" t="s">
        <v>140</v>
      </c>
      <c r="E125" s="18" t="s">
        <v>140</v>
      </c>
      <c r="F125" s="18" t="s">
        <v>140</v>
      </c>
      <c r="G125" s="18">
        <v>76890</v>
      </c>
      <c r="H125" s="18">
        <v>79965</v>
      </c>
      <c r="I125" s="18">
        <v>82034</v>
      </c>
      <c r="J125" s="7">
        <v>3287</v>
      </c>
      <c r="K125" s="7">
        <v>3290</v>
      </c>
      <c r="L125" s="7">
        <v>3270</v>
      </c>
      <c r="M125" s="7">
        <v>2517</v>
      </c>
      <c r="N125" s="7">
        <v>2480</v>
      </c>
      <c r="O125" s="7">
        <v>2489</v>
      </c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</row>
    <row r="126" spans="1:99" x14ac:dyDescent="0.25">
      <c r="B126" s="15"/>
      <c r="C126" s="16"/>
      <c r="D126" s="17" t="s">
        <v>64</v>
      </c>
      <c r="E126" s="17" t="s">
        <v>65</v>
      </c>
      <c r="F126" s="17" t="s">
        <v>66</v>
      </c>
      <c r="G126" s="17" t="s">
        <v>67</v>
      </c>
      <c r="H126" s="17" t="s">
        <v>68</v>
      </c>
      <c r="I126" s="17" t="s">
        <v>69</v>
      </c>
      <c r="J126" s="5" t="s">
        <v>70</v>
      </c>
      <c r="K126" s="5" t="s">
        <v>71</v>
      </c>
      <c r="L126" s="5" t="s">
        <v>72</v>
      </c>
      <c r="M126" s="5" t="s">
        <v>73</v>
      </c>
      <c r="N126" s="5" t="s">
        <v>74</v>
      </c>
      <c r="O126" s="5" t="s">
        <v>75</v>
      </c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</row>
    <row r="127" spans="1:99" x14ac:dyDescent="0.25">
      <c r="B127" s="15"/>
      <c r="C127" s="16"/>
      <c r="D127" s="18" t="s">
        <v>140</v>
      </c>
      <c r="E127" s="18" t="s">
        <v>140</v>
      </c>
      <c r="F127" s="18" t="s">
        <v>140</v>
      </c>
      <c r="G127" s="18">
        <v>97115</v>
      </c>
      <c r="H127" s="18">
        <v>97705</v>
      </c>
      <c r="I127" s="18">
        <v>95481</v>
      </c>
      <c r="J127" s="7">
        <v>2661</v>
      </c>
      <c r="K127" s="7">
        <v>2566</v>
      </c>
      <c r="L127" s="7">
        <v>2656</v>
      </c>
      <c r="M127" s="7">
        <v>2884</v>
      </c>
      <c r="N127" s="7">
        <v>2848</v>
      </c>
      <c r="O127" s="7">
        <v>2869</v>
      </c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</row>
    <row r="128" spans="1:99" x14ac:dyDescent="0.25">
      <c r="B128" s="15"/>
      <c r="C128" s="16"/>
      <c r="D128" s="18" t="s">
        <v>140</v>
      </c>
      <c r="E128" s="18" t="s">
        <v>140</v>
      </c>
      <c r="F128" s="18" t="s">
        <v>140</v>
      </c>
      <c r="G128" s="18">
        <v>97699</v>
      </c>
      <c r="H128" s="18">
        <v>96734</v>
      </c>
      <c r="I128" s="18">
        <v>95307</v>
      </c>
      <c r="J128" s="7">
        <v>2634</v>
      </c>
      <c r="K128" s="7">
        <v>2583</v>
      </c>
      <c r="L128" s="7">
        <v>2651</v>
      </c>
      <c r="M128" s="7">
        <v>2820</v>
      </c>
      <c r="N128" s="7">
        <v>2879</v>
      </c>
      <c r="O128" s="7">
        <v>2795</v>
      </c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</row>
    <row r="129" spans="2:99" x14ac:dyDescent="0.25">
      <c r="B129" s="15"/>
      <c r="C129" s="16"/>
      <c r="D129" s="18" t="s">
        <v>140</v>
      </c>
      <c r="E129" s="18" t="s">
        <v>140</v>
      </c>
      <c r="F129" s="18" t="s">
        <v>140</v>
      </c>
      <c r="G129" s="18">
        <v>96515</v>
      </c>
      <c r="H129" s="18">
        <v>96791</v>
      </c>
      <c r="I129" s="18">
        <v>94436</v>
      </c>
      <c r="J129" s="7">
        <v>2537</v>
      </c>
      <c r="K129" s="7">
        <v>2539</v>
      </c>
      <c r="L129" s="7">
        <v>2571</v>
      </c>
      <c r="M129" s="7">
        <v>2792</v>
      </c>
      <c r="N129" s="7">
        <v>2860</v>
      </c>
      <c r="O129" s="7">
        <v>2755</v>
      </c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</row>
    <row r="130" spans="2:99" x14ac:dyDescent="0.25">
      <c r="B130" s="15"/>
      <c r="C130" s="16"/>
      <c r="D130" s="17" t="s">
        <v>76</v>
      </c>
      <c r="E130" s="17" t="s">
        <v>77</v>
      </c>
      <c r="F130" s="17" t="s">
        <v>78</v>
      </c>
      <c r="G130" s="17" t="s">
        <v>79</v>
      </c>
      <c r="H130" s="17" t="s">
        <v>80</v>
      </c>
      <c r="I130" s="17" t="s">
        <v>81</v>
      </c>
      <c r="J130" s="5" t="s">
        <v>82</v>
      </c>
      <c r="K130" s="5" t="s">
        <v>83</v>
      </c>
      <c r="L130" s="5" t="s">
        <v>84</v>
      </c>
      <c r="M130" s="5" t="s">
        <v>85</v>
      </c>
      <c r="N130" s="5" t="s">
        <v>86</v>
      </c>
      <c r="O130" s="5" t="s">
        <v>87</v>
      </c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</row>
    <row r="131" spans="2:99" x14ac:dyDescent="0.25">
      <c r="B131" s="15"/>
      <c r="C131" s="16"/>
      <c r="D131" s="18" t="s">
        <v>140</v>
      </c>
      <c r="E131" s="18" t="s">
        <v>140</v>
      </c>
      <c r="F131" s="18" t="s">
        <v>140</v>
      </c>
      <c r="G131" s="18" t="s">
        <v>140</v>
      </c>
      <c r="H131" s="18" t="s">
        <v>140</v>
      </c>
      <c r="I131" s="18" t="s">
        <v>140</v>
      </c>
      <c r="J131" s="7">
        <v>1506</v>
      </c>
      <c r="K131" s="7">
        <v>1564</v>
      </c>
      <c r="L131" s="7">
        <v>1529</v>
      </c>
      <c r="M131" s="7">
        <v>3204</v>
      </c>
      <c r="N131" s="7">
        <v>3108</v>
      </c>
      <c r="O131" s="7">
        <v>3212</v>
      </c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</row>
    <row r="132" spans="2:99" x14ac:dyDescent="0.25">
      <c r="B132" s="15"/>
      <c r="C132" s="16"/>
      <c r="D132" s="18" t="s">
        <v>140</v>
      </c>
      <c r="E132" s="18" t="s">
        <v>140</v>
      </c>
      <c r="F132" s="18" t="s">
        <v>140</v>
      </c>
      <c r="G132" s="18" t="s">
        <v>140</v>
      </c>
      <c r="H132" s="18" t="s">
        <v>140</v>
      </c>
      <c r="I132" s="18" t="s">
        <v>140</v>
      </c>
      <c r="J132" s="7">
        <v>1580</v>
      </c>
      <c r="K132" s="7">
        <v>1584</v>
      </c>
      <c r="L132" s="7">
        <v>1569</v>
      </c>
      <c r="M132" s="7">
        <v>3173</v>
      </c>
      <c r="N132" s="7">
        <v>3083</v>
      </c>
      <c r="O132" s="7">
        <v>3198</v>
      </c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</row>
    <row r="133" spans="2:99" x14ac:dyDescent="0.25">
      <c r="B133" s="15"/>
      <c r="C133" s="16"/>
      <c r="D133" s="18" t="s">
        <v>140</v>
      </c>
      <c r="E133" s="18" t="s">
        <v>140</v>
      </c>
      <c r="F133" s="18" t="s">
        <v>140</v>
      </c>
      <c r="G133" s="18" t="s">
        <v>140</v>
      </c>
      <c r="H133" s="18">
        <v>99868</v>
      </c>
      <c r="I133" s="18" t="s">
        <v>140</v>
      </c>
      <c r="J133" s="7">
        <v>1609</v>
      </c>
      <c r="K133" s="7">
        <v>1604</v>
      </c>
      <c r="L133" s="7">
        <v>1568</v>
      </c>
      <c r="M133" s="7">
        <v>3117</v>
      </c>
      <c r="N133" s="7">
        <v>3069</v>
      </c>
      <c r="O133" s="7">
        <v>3176</v>
      </c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</row>
    <row r="134" spans="2:99" x14ac:dyDescent="0.25">
      <c r="B134" s="15"/>
      <c r="C134" s="16"/>
      <c r="D134" s="17" t="s">
        <v>88</v>
      </c>
      <c r="E134" s="17" t="s">
        <v>89</v>
      </c>
      <c r="F134" s="17" t="s">
        <v>90</v>
      </c>
      <c r="G134" s="17" t="s">
        <v>91</v>
      </c>
      <c r="H134" s="17" t="s">
        <v>92</v>
      </c>
      <c r="I134" s="17" t="s">
        <v>93</v>
      </c>
      <c r="J134" s="5" t="s">
        <v>94</v>
      </c>
      <c r="K134" s="5" t="s">
        <v>95</v>
      </c>
      <c r="L134" s="5" t="s">
        <v>96</v>
      </c>
      <c r="M134" s="5" t="s">
        <v>97</v>
      </c>
      <c r="N134" s="5" t="s">
        <v>98</v>
      </c>
      <c r="O134" s="5" t="s">
        <v>99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</row>
    <row r="135" spans="2:99" x14ac:dyDescent="0.25">
      <c r="B135" s="15"/>
      <c r="C135" s="16"/>
      <c r="D135" s="18">
        <v>80165</v>
      </c>
      <c r="E135" s="18">
        <v>79645</v>
      </c>
      <c r="F135" s="18">
        <v>77821</v>
      </c>
      <c r="G135" s="18">
        <v>71407</v>
      </c>
      <c r="H135" s="18">
        <v>65898</v>
      </c>
      <c r="I135" s="18">
        <v>66398</v>
      </c>
      <c r="J135" s="7">
        <v>2435</v>
      </c>
      <c r="K135" s="7">
        <v>2342</v>
      </c>
      <c r="L135" s="7">
        <v>2417</v>
      </c>
      <c r="M135" s="7">
        <v>3150</v>
      </c>
      <c r="N135" s="7">
        <v>3178</v>
      </c>
      <c r="O135" s="7">
        <v>3180</v>
      </c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</row>
    <row r="136" spans="2:99" x14ac:dyDescent="0.25">
      <c r="B136" s="15"/>
      <c r="C136" s="16"/>
      <c r="D136" s="18">
        <v>79006</v>
      </c>
      <c r="E136" s="18">
        <v>77558</v>
      </c>
      <c r="F136" s="18">
        <v>75554</v>
      </c>
      <c r="G136" s="18">
        <v>69663</v>
      </c>
      <c r="H136" s="18">
        <v>64348</v>
      </c>
      <c r="I136" s="18">
        <v>64663</v>
      </c>
      <c r="J136" s="7">
        <v>2411</v>
      </c>
      <c r="K136" s="7">
        <v>2339</v>
      </c>
      <c r="L136" s="7">
        <v>2369</v>
      </c>
      <c r="M136" s="7">
        <v>3144</v>
      </c>
      <c r="N136" s="7">
        <v>3128</v>
      </c>
      <c r="O136" s="7">
        <v>3123</v>
      </c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</row>
    <row r="137" spans="2:99" x14ac:dyDescent="0.25">
      <c r="B137" s="15"/>
      <c r="C137" s="16"/>
      <c r="D137" s="18">
        <v>76882</v>
      </c>
      <c r="E137" s="18">
        <v>74845</v>
      </c>
      <c r="F137" s="18">
        <v>74382</v>
      </c>
      <c r="G137" s="18">
        <v>69334</v>
      </c>
      <c r="H137" s="18">
        <v>65179</v>
      </c>
      <c r="I137" s="18">
        <v>65202</v>
      </c>
      <c r="J137" s="7">
        <v>2390</v>
      </c>
      <c r="K137" s="7">
        <v>2292</v>
      </c>
      <c r="L137" s="7">
        <v>2342</v>
      </c>
      <c r="M137" s="7">
        <v>3061</v>
      </c>
      <c r="N137" s="7">
        <v>3089</v>
      </c>
      <c r="O137" s="7">
        <v>3074</v>
      </c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</row>
    <row r="138" spans="2:99" x14ac:dyDescent="0.25">
      <c r="B138" s="15"/>
      <c r="C138" s="16"/>
      <c r="D138" s="17" t="s">
        <v>100</v>
      </c>
      <c r="E138" s="17" t="s">
        <v>101</v>
      </c>
      <c r="F138" s="17" t="s">
        <v>102</v>
      </c>
      <c r="G138" s="17" t="s">
        <v>103</v>
      </c>
      <c r="H138" s="17" t="s">
        <v>104</v>
      </c>
      <c r="I138" s="17" t="s">
        <v>105</v>
      </c>
      <c r="J138" s="5" t="s">
        <v>106</v>
      </c>
      <c r="K138" s="5" t="s">
        <v>107</v>
      </c>
      <c r="L138" s="5" t="s">
        <v>108</v>
      </c>
      <c r="M138" s="5" t="s">
        <v>109</v>
      </c>
      <c r="N138" s="5" t="s">
        <v>110</v>
      </c>
      <c r="O138" s="5" t="s">
        <v>111</v>
      </c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</row>
    <row r="139" spans="2:99" x14ac:dyDescent="0.25">
      <c r="B139" s="15"/>
      <c r="C139" s="16"/>
      <c r="D139" s="18">
        <v>98880</v>
      </c>
      <c r="E139" s="18" t="s">
        <v>140</v>
      </c>
      <c r="F139" s="18">
        <v>99405</v>
      </c>
      <c r="G139" s="18">
        <v>87006</v>
      </c>
      <c r="H139" s="18">
        <v>83487</v>
      </c>
      <c r="I139" s="18">
        <v>78158</v>
      </c>
      <c r="J139" s="7">
        <v>2701</v>
      </c>
      <c r="K139" s="7">
        <v>2653</v>
      </c>
      <c r="L139" s="7">
        <v>2741</v>
      </c>
      <c r="M139" s="7">
        <v>836</v>
      </c>
      <c r="N139" s="7">
        <v>1117</v>
      </c>
      <c r="O139" s="7">
        <v>929</v>
      </c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</row>
    <row r="140" spans="2:99" x14ac:dyDescent="0.25">
      <c r="B140" s="15"/>
      <c r="C140" s="16"/>
      <c r="D140" s="18">
        <v>96305</v>
      </c>
      <c r="E140" s="18">
        <v>97777</v>
      </c>
      <c r="F140" s="18">
        <v>98113</v>
      </c>
      <c r="G140" s="18">
        <v>86490</v>
      </c>
      <c r="H140" s="18">
        <v>82828</v>
      </c>
      <c r="I140" s="18">
        <v>77996</v>
      </c>
      <c r="J140" s="7">
        <v>2688</v>
      </c>
      <c r="K140" s="7">
        <v>2610</v>
      </c>
      <c r="L140" s="7">
        <v>2696</v>
      </c>
      <c r="M140" s="7">
        <v>1004</v>
      </c>
      <c r="N140" s="7">
        <v>1137</v>
      </c>
      <c r="O140" s="7">
        <v>966</v>
      </c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</row>
    <row r="141" spans="2:99" x14ac:dyDescent="0.25">
      <c r="B141" s="15"/>
      <c r="C141" s="16"/>
      <c r="D141" s="18">
        <v>93516</v>
      </c>
      <c r="E141" s="18">
        <v>95524</v>
      </c>
      <c r="F141" s="18">
        <v>96142</v>
      </c>
      <c r="G141" s="18">
        <v>84323</v>
      </c>
      <c r="H141" s="18">
        <v>81686</v>
      </c>
      <c r="I141" s="18">
        <v>76302</v>
      </c>
      <c r="J141" s="7">
        <v>2654</v>
      </c>
      <c r="K141" s="7">
        <v>2614</v>
      </c>
      <c r="L141" s="7">
        <v>2679</v>
      </c>
      <c r="M141" s="7">
        <v>1063</v>
      </c>
      <c r="N141" s="7">
        <v>1224</v>
      </c>
      <c r="O141" s="7">
        <v>1042</v>
      </c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</row>
    <row r="142" spans="2:99" x14ac:dyDescent="0.25">
      <c r="B142" s="15"/>
      <c r="C142" s="16"/>
      <c r="D142" s="17" t="s">
        <v>112</v>
      </c>
      <c r="E142" s="17" t="s">
        <v>113</v>
      </c>
      <c r="F142" s="17" t="s">
        <v>114</v>
      </c>
      <c r="G142" s="17" t="s">
        <v>115</v>
      </c>
      <c r="H142" s="17" t="s">
        <v>116</v>
      </c>
      <c r="I142" s="17" t="s">
        <v>117</v>
      </c>
      <c r="J142" s="5" t="s">
        <v>118</v>
      </c>
      <c r="K142" s="5" t="s">
        <v>119</v>
      </c>
      <c r="L142" s="5" t="s">
        <v>120</v>
      </c>
      <c r="M142" s="5" t="s">
        <v>121</v>
      </c>
      <c r="N142" s="5" t="s">
        <v>122</v>
      </c>
      <c r="O142" s="5" t="s">
        <v>123</v>
      </c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</row>
    <row r="143" spans="2:99" x14ac:dyDescent="0.25">
      <c r="B143" s="15"/>
      <c r="C143" s="16"/>
      <c r="D143" s="18" t="s">
        <v>140</v>
      </c>
      <c r="E143" s="18" t="s">
        <v>140</v>
      </c>
      <c r="F143" s="18" t="s">
        <v>140</v>
      </c>
      <c r="G143" s="18">
        <v>92522</v>
      </c>
      <c r="H143" s="18">
        <v>91238</v>
      </c>
      <c r="I143" s="18">
        <v>85390</v>
      </c>
      <c r="J143" s="7">
        <v>2773</v>
      </c>
      <c r="K143" s="7">
        <v>2864</v>
      </c>
      <c r="L143" s="7">
        <v>2808</v>
      </c>
      <c r="M143" s="7">
        <v>3056</v>
      </c>
      <c r="N143" s="7">
        <v>3135</v>
      </c>
      <c r="O143" s="7">
        <v>2999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</row>
    <row r="144" spans="2:99" x14ac:dyDescent="0.25">
      <c r="B144" s="15"/>
      <c r="C144" s="16"/>
      <c r="D144" s="18" t="s">
        <v>140</v>
      </c>
      <c r="E144" s="18" t="s">
        <v>140</v>
      </c>
      <c r="F144" s="18" t="s">
        <v>140</v>
      </c>
      <c r="G144" s="18">
        <v>93927</v>
      </c>
      <c r="H144" s="18">
        <v>92121</v>
      </c>
      <c r="I144" s="18">
        <v>83258</v>
      </c>
      <c r="J144" s="7">
        <v>2750</v>
      </c>
      <c r="K144" s="7">
        <v>2745</v>
      </c>
      <c r="L144" s="7">
        <v>2833</v>
      </c>
      <c r="M144" s="7">
        <v>2986</v>
      </c>
      <c r="N144" s="7">
        <v>3060</v>
      </c>
      <c r="O144" s="7">
        <v>2988</v>
      </c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</row>
    <row r="145" spans="1:99" x14ac:dyDescent="0.25">
      <c r="B145" s="15"/>
      <c r="C145" s="16"/>
      <c r="D145" s="18" t="s">
        <v>140</v>
      </c>
      <c r="E145" s="18" t="s">
        <v>140</v>
      </c>
      <c r="F145" s="18" t="s">
        <v>140</v>
      </c>
      <c r="G145" s="18">
        <v>93347</v>
      </c>
      <c r="H145" s="18">
        <v>90056</v>
      </c>
      <c r="I145" s="18">
        <v>82631</v>
      </c>
      <c r="J145" s="7">
        <v>2690</v>
      </c>
      <c r="K145" s="7">
        <v>2716</v>
      </c>
      <c r="L145" s="7">
        <v>2762</v>
      </c>
      <c r="M145" s="7">
        <v>2976</v>
      </c>
      <c r="N145" s="7">
        <v>3025</v>
      </c>
      <c r="O145" s="7">
        <v>2914</v>
      </c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</row>
    <row r="146" spans="1:99" x14ac:dyDescent="0.25">
      <c r="B146" s="15"/>
      <c r="C146" s="16"/>
      <c r="D146" s="17" t="s">
        <v>124</v>
      </c>
      <c r="E146" s="17" t="s">
        <v>125</v>
      </c>
      <c r="F146" s="17" t="s">
        <v>126</v>
      </c>
      <c r="G146" s="17" t="s">
        <v>127</v>
      </c>
      <c r="H146" s="17" t="s">
        <v>128</v>
      </c>
      <c r="I146" s="17" t="s">
        <v>129</v>
      </c>
      <c r="J146" s="5" t="s">
        <v>130</v>
      </c>
      <c r="K146" s="5" t="s">
        <v>131</v>
      </c>
      <c r="L146" s="5" t="s">
        <v>132</v>
      </c>
      <c r="M146" s="5" t="s">
        <v>133</v>
      </c>
      <c r="N146" s="5" t="s">
        <v>134</v>
      </c>
      <c r="O146" s="5" t="s">
        <v>135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</row>
    <row r="147" spans="1:99" x14ac:dyDescent="0.25">
      <c r="B147" s="15"/>
      <c r="C147" s="16"/>
      <c r="D147" s="18" t="s">
        <v>140</v>
      </c>
      <c r="E147" s="18" t="s">
        <v>140</v>
      </c>
      <c r="F147" s="18" t="s">
        <v>140</v>
      </c>
      <c r="G147" s="18" t="s">
        <v>140</v>
      </c>
      <c r="H147" s="18" t="s">
        <v>140</v>
      </c>
      <c r="I147" s="18" t="s">
        <v>140</v>
      </c>
      <c r="J147" s="7">
        <v>3345</v>
      </c>
      <c r="K147" s="7">
        <v>3057</v>
      </c>
      <c r="L147" s="7">
        <v>3174</v>
      </c>
      <c r="M147" s="7">
        <v>3315</v>
      </c>
      <c r="N147" s="7">
        <v>3221</v>
      </c>
      <c r="O147" s="7">
        <v>3153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</row>
    <row r="148" spans="1:99" x14ac:dyDescent="0.25">
      <c r="B148" s="15"/>
      <c r="C148" s="16"/>
      <c r="D148" s="18" t="s">
        <v>140</v>
      </c>
      <c r="E148" s="18" t="s">
        <v>140</v>
      </c>
      <c r="F148" s="18" t="s">
        <v>140</v>
      </c>
      <c r="G148" s="18" t="s">
        <v>140</v>
      </c>
      <c r="H148" s="18" t="s">
        <v>140</v>
      </c>
      <c r="I148" s="18" t="s">
        <v>140</v>
      </c>
      <c r="J148" s="7">
        <v>3336</v>
      </c>
      <c r="K148" s="7">
        <v>3011</v>
      </c>
      <c r="L148" s="7">
        <v>3081</v>
      </c>
      <c r="M148" s="7">
        <v>3157</v>
      </c>
      <c r="N148" s="7">
        <v>3146</v>
      </c>
      <c r="O148" s="7">
        <v>3152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</row>
    <row r="149" spans="1:99" x14ac:dyDescent="0.25">
      <c r="B149" s="15"/>
      <c r="C149" s="16"/>
      <c r="D149" s="18" t="s">
        <v>140</v>
      </c>
      <c r="E149" s="18" t="s">
        <v>140</v>
      </c>
      <c r="F149" s="18" t="s">
        <v>140</v>
      </c>
      <c r="G149" s="18" t="s">
        <v>140</v>
      </c>
      <c r="H149" s="18" t="s">
        <v>140</v>
      </c>
      <c r="I149" s="18" t="s">
        <v>140</v>
      </c>
      <c r="J149" s="7">
        <v>3191</v>
      </c>
      <c r="K149" s="7">
        <v>2935</v>
      </c>
      <c r="L149" s="7">
        <v>3013</v>
      </c>
      <c r="M149" s="7">
        <v>3157</v>
      </c>
      <c r="N149" s="7">
        <v>3185</v>
      </c>
      <c r="O149" s="7">
        <v>3125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</row>
    <row r="150" spans="1:99" x14ac:dyDescent="0.25"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</row>
    <row r="152" spans="1:99" ht="13" x14ac:dyDescent="0.25">
      <c r="A152" s="3" t="s">
        <v>141</v>
      </c>
      <c r="B152" s="4"/>
    </row>
    <row r="154" spans="1:99" x14ac:dyDescent="0.25">
      <c r="B154" s="8"/>
      <c r="C154" s="5">
        <v>1</v>
      </c>
      <c r="D154" s="5">
        <v>2</v>
      </c>
      <c r="E154" s="5">
        <v>3</v>
      </c>
      <c r="F154" s="5">
        <v>4</v>
      </c>
      <c r="G154" s="5">
        <v>5</v>
      </c>
      <c r="H154" s="5">
        <v>6</v>
      </c>
      <c r="I154" s="5">
        <v>7</v>
      </c>
      <c r="J154" s="5">
        <v>8</v>
      </c>
      <c r="K154" s="5">
        <v>9</v>
      </c>
      <c r="L154" s="5">
        <v>10</v>
      </c>
      <c r="M154" s="5">
        <v>11</v>
      </c>
      <c r="N154" s="5">
        <v>12</v>
      </c>
    </row>
    <row r="155" spans="1:99" ht="18" x14ac:dyDescent="0.25">
      <c r="B155" s="20" t="s">
        <v>142</v>
      </c>
      <c r="C155" s="9">
        <v>-4.4000000000000004</v>
      </c>
      <c r="D155" s="9">
        <v>-3.7</v>
      </c>
      <c r="E155" s="9">
        <v>3.35</v>
      </c>
      <c r="F155" s="9">
        <v>-5</v>
      </c>
      <c r="G155" s="9">
        <v>-4.8499999999999996</v>
      </c>
      <c r="H155" s="9">
        <v>-5.15</v>
      </c>
      <c r="I155" s="9">
        <v>64.400000000000006</v>
      </c>
      <c r="J155" s="9">
        <v>21.6</v>
      </c>
      <c r="K155" s="9">
        <v>10.8</v>
      </c>
      <c r="L155" s="9">
        <v>-5.35</v>
      </c>
      <c r="M155" s="9">
        <v>-4.75</v>
      </c>
      <c r="N155" s="9">
        <v>-9.35</v>
      </c>
      <c r="O155" s="10" t="s">
        <v>143</v>
      </c>
    </row>
    <row r="156" spans="1:99" ht="18" x14ac:dyDescent="0.25">
      <c r="B156" s="21"/>
      <c r="C156" s="11">
        <v>1</v>
      </c>
      <c r="D156" s="11">
        <v>1</v>
      </c>
      <c r="E156" s="11">
        <v>1</v>
      </c>
      <c r="F156" s="11">
        <v>1</v>
      </c>
      <c r="G156" s="11">
        <v>1</v>
      </c>
      <c r="H156" s="11">
        <v>1</v>
      </c>
      <c r="I156" s="11">
        <v>1</v>
      </c>
      <c r="J156" s="11">
        <v>1</v>
      </c>
      <c r="K156" s="11">
        <v>1</v>
      </c>
      <c r="L156" s="11">
        <v>1</v>
      </c>
      <c r="M156" s="11">
        <v>1</v>
      </c>
      <c r="N156" s="11">
        <v>1</v>
      </c>
      <c r="O156" s="10" t="s">
        <v>144</v>
      </c>
    </row>
    <row r="157" spans="1:99" ht="18" x14ac:dyDescent="0.25">
      <c r="B157" s="21"/>
      <c r="C157" s="12">
        <v>7.5231481481481471E-4</v>
      </c>
      <c r="D157" s="12">
        <v>2.1412037037037038E-3</v>
      </c>
      <c r="E157" s="12">
        <v>7.5231481481481471E-4</v>
      </c>
      <c r="F157" s="12">
        <v>2.1412037037037038E-3</v>
      </c>
      <c r="G157" s="12">
        <v>2.1412037037037038E-3</v>
      </c>
      <c r="H157" s="12">
        <v>2.1412037037037038E-3</v>
      </c>
      <c r="I157" s="12">
        <v>7.5231481481481471E-4</v>
      </c>
      <c r="J157" s="12">
        <v>7.5231481481481471E-4</v>
      </c>
      <c r="K157" s="12">
        <v>7.5231481481481471E-4</v>
      </c>
      <c r="L157" s="12">
        <v>2.1412037037037038E-3</v>
      </c>
      <c r="M157" s="12">
        <v>7.5231481481481471E-4</v>
      </c>
      <c r="N157" s="12">
        <v>2.1412037037037038E-3</v>
      </c>
      <c r="O157" s="10" t="s">
        <v>145</v>
      </c>
    </row>
    <row r="158" spans="1:99" ht="18" x14ac:dyDescent="0.25">
      <c r="B158" s="21"/>
      <c r="C158" s="12">
        <v>5.7870370370370366E-5</v>
      </c>
      <c r="D158" s="12">
        <v>1.4699074074074074E-3</v>
      </c>
      <c r="E158" s="12">
        <v>5.7870370370370366E-5</v>
      </c>
      <c r="F158" s="12">
        <v>5.3240740740740744E-4</v>
      </c>
      <c r="G158" s="12">
        <v>7.291666666666667E-4</v>
      </c>
      <c r="H158" s="12">
        <v>1.2152777777777778E-3</v>
      </c>
      <c r="I158" s="12">
        <v>5.7870370370370366E-5</v>
      </c>
      <c r="J158" s="12">
        <v>5.7870370370370366E-5</v>
      </c>
      <c r="K158" s="12">
        <v>5.7870370370370366E-5</v>
      </c>
      <c r="L158" s="12">
        <v>3.8194444444444446E-4</v>
      </c>
      <c r="M158" s="12">
        <v>5.7870370370370366E-5</v>
      </c>
      <c r="N158" s="12">
        <v>6.4814814814814813E-4</v>
      </c>
      <c r="O158" s="10" t="s">
        <v>146</v>
      </c>
    </row>
    <row r="159" spans="1:99" ht="18" x14ac:dyDescent="0.25">
      <c r="B159" s="21"/>
      <c r="C159" s="11">
        <v>-162000</v>
      </c>
      <c r="D159" s="11">
        <v>-55000</v>
      </c>
      <c r="E159" s="11">
        <v>-35500</v>
      </c>
      <c r="F159" s="11">
        <v>-94000</v>
      </c>
      <c r="G159" s="11">
        <v>-55000</v>
      </c>
      <c r="H159" s="11">
        <v>-104000</v>
      </c>
      <c r="I159" s="11">
        <v>11500</v>
      </c>
      <c r="J159" s="11">
        <v>39500</v>
      </c>
      <c r="K159" s="11">
        <v>-23000</v>
      </c>
      <c r="L159" s="11">
        <v>-21500</v>
      </c>
      <c r="M159" s="11">
        <v>-22000</v>
      </c>
      <c r="N159" s="11">
        <v>-16500</v>
      </c>
      <c r="O159" s="10" t="s">
        <v>147</v>
      </c>
    </row>
    <row r="160" spans="1:99" ht="27" x14ac:dyDescent="0.25">
      <c r="B160" s="21"/>
      <c r="C160" s="11">
        <v>1</v>
      </c>
      <c r="D160" s="11">
        <v>1</v>
      </c>
      <c r="E160" s="11">
        <v>1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>
        <v>1</v>
      </c>
      <c r="M160" s="11">
        <v>1</v>
      </c>
      <c r="N160" s="11">
        <v>1</v>
      </c>
      <c r="O160" s="10" t="s">
        <v>148</v>
      </c>
    </row>
    <row r="161" spans="2:15" ht="27" x14ac:dyDescent="0.25">
      <c r="B161" s="21"/>
      <c r="C161" s="12">
        <v>2.5115740740740741E-3</v>
      </c>
      <c r="D161" s="12">
        <v>2.5115740740740741E-3</v>
      </c>
      <c r="E161" s="12">
        <v>1.1226851851851851E-3</v>
      </c>
      <c r="F161" s="12">
        <v>1.1226851851851851E-3</v>
      </c>
      <c r="G161" s="12">
        <v>1.1226851851851851E-3</v>
      </c>
      <c r="H161" s="12">
        <v>2.5115740740740741E-3</v>
      </c>
      <c r="I161" s="12">
        <v>2.5115740740740741E-3</v>
      </c>
      <c r="J161" s="12">
        <v>2.5115740740740741E-3</v>
      </c>
      <c r="K161" s="12">
        <v>2.5115740740740741E-3</v>
      </c>
      <c r="L161" s="12">
        <v>2.5115740740740741E-3</v>
      </c>
      <c r="M161" s="12">
        <v>1.1226851851851851E-3</v>
      </c>
      <c r="N161" s="12">
        <v>1.1226851851851851E-3</v>
      </c>
      <c r="O161" s="10" t="s">
        <v>149</v>
      </c>
    </row>
    <row r="162" spans="2:15" ht="27" x14ac:dyDescent="0.25">
      <c r="B162" s="21"/>
      <c r="C162" s="12">
        <v>1.712962962962963E-3</v>
      </c>
      <c r="D162" s="12">
        <v>5.9027777777777778E-4</v>
      </c>
      <c r="E162" s="12">
        <v>4.2824074074074075E-4</v>
      </c>
      <c r="F162" s="12">
        <v>4.2824074074074075E-4</v>
      </c>
      <c r="G162" s="12">
        <v>4.2824074074074075E-4</v>
      </c>
      <c r="H162" s="12">
        <v>1.0532407407407407E-3</v>
      </c>
      <c r="I162" s="12">
        <v>2.2453703703703702E-3</v>
      </c>
      <c r="J162" s="12">
        <v>2.6967592592592594E-3</v>
      </c>
      <c r="K162" s="12">
        <v>2.3958333333333336E-3</v>
      </c>
      <c r="L162" s="12">
        <v>2.8819444444444444E-3</v>
      </c>
      <c r="M162" s="12">
        <v>4.2824074074074075E-4</v>
      </c>
      <c r="N162" s="12">
        <v>4.2824074074074075E-4</v>
      </c>
      <c r="O162" s="10" t="s">
        <v>150</v>
      </c>
    </row>
    <row r="163" spans="2:15" ht="18" x14ac:dyDescent="0.25">
      <c r="B163" s="21"/>
      <c r="C163" s="11">
        <v>-716500</v>
      </c>
      <c r="D163" s="11">
        <v>-596000</v>
      </c>
      <c r="E163" s="11">
        <v>757500</v>
      </c>
      <c r="F163" s="11">
        <v>-678000</v>
      </c>
      <c r="G163" s="11">
        <v>70500</v>
      </c>
      <c r="H163" s="11">
        <v>-706000</v>
      </c>
      <c r="I163" s="11">
        <v>-12000</v>
      </c>
      <c r="J163" s="11">
        <v>-32000</v>
      </c>
      <c r="K163" s="11">
        <v>-53000</v>
      </c>
      <c r="L163" s="11">
        <v>-24000</v>
      </c>
      <c r="M163" s="11">
        <v>-30000</v>
      </c>
      <c r="N163" s="11">
        <v>-60000</v>
      </c>
      <c r="O163" s="10" t="s">
        <v>151</v>
      </c>
    </row>
    <row r="164" spans="2:15" ht="27" x14ac:dyDescent="0.25">
      <c r="B164" s="21"/>
      <c r="C164" s="11">
        <v>1</v>
      </c>
      <c r="D164" s="11">
        <v>1</v>
      </c>
      <c r="E164" s="11">
        <v>1</v>
      </c>
      <c r="F164" s="11">
        <v>1</v>
      </c>
      <c r="G164" s="11">
        <v>1</v>
      </c>
      <c r="H164" s="11">
        <v>1</v>
      </c>
      <c r="I164" s="11">
        <v>1</v>
      </c>
      <c r="J164" s="11">
        <v>1</v>
      </c>
      <c r="K164" s="11">
        <v>1</v>
      </c>
      <c r="L164" s="11">
        <v>1</v>
      </c>
      <c r="M164" s="11">
        <v>1</v>
      </c>
      <c r="N164" s="11">
        <v>1</v>
      </c>
      <c r="O164" s="10" t="s">
        <v>152</v>
      </c>
    </row>
    <row r="165" spans="2:15" ht="27" x14ac:dyDescent="0.25">
      <c r="B165" s="21"/>
      <c r="C165" s="12">
        <v>2.9861111111111113E-3</v>
      </c>
      <c r="D165" s="12">
        <v>2.9861111111111113E-3</v>
      </c>
      <c r="E165" s="12">
        <v>1.5972222222222221E-3</v>
      </c>
      <c r="F165" s="12">
        <v>2.9861111111111113E-3</v>
      </c>
      <c r="G165" s="12">
        <v>2.9861111111111113E-3</v>
      </c>
      <c r="H165" s="12">
        <v>2.9861111111111113E-3</v>
      </c>
      <c r="I165" s="12">
        <v>2.9861111111111113E-3</v>
      </c>
      <c r="J165" s="12">
        <v>1.5972222222222221E-3</v>
      </c>
      <c r="K165" s="12">
        <v>1.5972222222222221E-3</v>
      </c>
      <c r="L165" s="12">
        <v>1.5972222222222221E-3</v>
      </c>
      <c r="M165" s="12">
        <v>2.9861111111111113E-3</v>
      </c>
      <c r="N165" s="12">
        <v>1.5972222222222221E-3</v>
      </c>
      <c r="O165" s="10" t="s">
        <v>153</v>
      </c>
    </row>
    <row r="166" spans="2:15" ht="27" x14ac:dyDescent="0.25">
      <c r="B166" s="22"/>
      <c r="C166" s="13">
        <v>1.1921296296296296E-3</v>
      </c>
      <c r="D166" s="13">
        <v>1.7245370370370372E-3</v>
      </c>
      <c r="E166" s="13">
        <v>9.0277777777777784E-4</v>
      </c>
      <c r="F166" s="13">
        <v>1.4699074074074074E-3</v>
      </c>
      <c r="G166" s="13">
        <v>3.2060185185185191E-3</v>
      </c>
      <c r="H166" s="13">
        <v>1.9560185185185184E-3</v>
      </c>
      <c r="I166" s="13">
        <v>1.3078703703703705E-3</v>
      </c>
      <c r="J166" s="13">
        <v>9.0277777777777784E-4</v>
      </c>
      <c r="K166" s="13">
        <v>9.0277777777777784E-4</v>
      </c>
      <c r="L166" s="13">
        <v>9.0277777777777784E-4</v>
      </c>
      <c r="M166" s="13">
        <v>1.3657407407407409E-3</v>
      </c>
      <c r="N166" s="13">
        <v>9.0277777777777784E-4</v>
      </c>
      <c r="O166" s="10" t="s">
        <v>154</v>
      </c>
    </row>
    <row r="167" spans="2:15" ht="18" x14ac:dyDescent="0.25">
      <c r="B167" s="20" t="s">
        <v>155</v>
      </c>
      <c r="C167" s="9">
        <v>14.6</v>
      </c>
      <c r="D167" s="9">
        <v>36.950000000000003</v>
      </c>
      <c r="E167" s="9">
        <v>28.3</v>
      </c>
      <c r="F167" s="9">
        <v>4.55</v>
      </c>
      <c r="G167" s="9">
        <v>-3.5</v>
      </c>
      <c r="H167" s="9">
        <v>-2.4500000000000002</v>
      </c>
      <c r="I167" s="9">
        <v>2.35</v>
      </c>
      <c r="J167" s="9">
        <v>2.75</v>
      </c>
      <c r="K167" s="9">
        <v>3.75</v>
      </c>
      <c r="L167" s="9">
        <v>-6.05</v>
      </c>
      <c r="M167" s="9">
        <v>-3.45</v>
      </c>
      <c r="N167" s="9">
        <v>-9.65</v>
      </c>
      <c r="O167" s="10" t="s">
        <v>143</v>
      </c>
    </row>
    <row r="168" spans="2:15" ht="18" x14ac:dyDescent="0.25">
      <c r="B168" s="21"/>
      <c r="C168" s="11">
        <v>1</v>
      </c>
      <c r="D168" s="11">
        <v>1</v>
      </c>
      <c r="E168" s="11">
        <v>1</v>
      </c>
      <c r="F168" s="11">
        <v>1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11">
        <v>1</v>
      </c>
      <c r="N168" s="11">
        <v>1</v>
      </c>
      <c r="O168" s="10" t="s">
        <v>144</v>
      </c>
    </row>
    <row r="169" spans="2:15" ht="18" x14ac:dyDescent="0.25">
      <c r="B169" s="21"/>
      <c r="C169" s="12">
        <v>2.1412037037037038E-3</v>
      </c>
      <c r="D169" s="12">
        <v>7.5231481481481471E-4</v>
      </c>
      <c r="E169" s="12">
        <v>7.5231481481481471E-4</v>
      </c>
      <c r="F169" s="12">
        <v>7.5231481481481471E-4</v>
      </c>
      <c r="G169" s="12">
        <v>2.1412037037037038E-3</v>
      </c>
      <c r="H169" s="12">
        <v>2.1412037037037038E-3</v>
      </c>
      <c r="I169" s="12">
        <v>7.5231481481481471E-4</v>
      </c>
      <c r="J169" s="12">
        <v>7.5231481481481471E-4</v>
      </c>
      <c r="K169" s="12">
        <v>7.5231481481481471E-4</v>
      </c>
      <c r="L169" s="12">
        <v>7.5231481481481471E-4</v>
      </c>
      <c r="M169" s="12">
        <v>7.5231481481481471E-4</v>
      </c>
      <c r="N169" s="12">
        <v>7.5231481481481471E-4</v>
      </c>
      <c r="O169" s="10" t="s">
        <v>145</v>
      </c>
    </row>
    <row r="170" spans="2:15" ht="18" x14ac:dyDescent="0.25">
      <c r="B170" s="21"/>
      <c r="C170" s="12">
        <v>1.7245370370370372E-3</v>
      </c>
      <c r="D170" s="12">
        <v>5.7870370370370366E-5</v>
      </c>
      <c r="E170" s="12">
        <v>5.7870370370370366E-5</v>
      </c>
      <c r="F170" s="12">
        <v>5.7870370370370366E-5</v>
      </c>
      <c r="G170" s="12">
        <v>7.5231481481481471E-4</v>
      </c>
      <c r="H170" s="12">
        <v>3.3564814814814812E-4</v>
      </c>
      <c r="I170" s="12">
        <v>5.7870370370370366E-5</v>
      </c>
      <c r="J170" s="12">
        <v>5.7870370370370366E-5</v>
      </c>
      <c r="K170" s="12">
        <v>5.7870370370370366E-5</v>
      </c>
      <c r="L170" s="12">
        <v>5.7870370370370366E-5</v>
      </c>
      <c r="M170" s="12">
        <v>5.7870370370370366E-5</v>
      </c>
      <c r="N170" s="12">
        <v>5.7870370370370366E-5</v>
      </c>
      <c r="O170" s="10" t="s">
        <v>146</v>
      </c>
    </row>
    <row r="171" spans="2:15" ht="18" x14ac:dyDescent="0.25">
      <c r="B171" s="21"/>
      <c r="C171" s="11">
        <v>33500</v>
      </c>
      <c r="D171" s="11">
        <v>-79000</v>
      </c>
      <c r="E171" s="11">
        <v>-222000</v>
      </c>
      <c r="F171" s="11">
        <v>-246500</v>
      </c>
      <c r="G171" s="11">
        <v>-82000</v>
      </c>
      <c r="H171" s="11">
        <v>-61500</v>
      </c>
      <c r="I171" s="11">
        <v>-12500</v>
      </c>
      <c r="J171" s="11">
        <v>20500</v>
      </c>
      <c r="K171" s="11">
        <v>8000</v>
      </c>
      <c r="L171" s="11">
        <v>-6000</v>
      </c>
      <c r="M171" s="11">
        <v>37000</v>
      </c>
      <c r="N171" s="11">
        <v>-14000</v>
      </c>
      <c r="O171" s="10" t="s">
        <v>147</v>
      </c>
    </row>
    <row r="172" spans="2:15" ht="27" x14ac:dyDescent="0.25">
      <c r="B172" s="21"/>
      <c r="C172" s="11">
        <v>1</v>
      </c>
      <c r="D172" s="11">
        <v>1</v>
      </c>
      <c r="E172" s="11">
        <v>1</v>
      </c>
      <c r="F172" s="11">
        <v>1</v>
      </c>
      <c r="G172" s="11">
        <v>1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0" t="s">
        <v>148</v>
      </c>
    </row>
    <row r="173" spans="2:15" ht="27" x14ac:dyDescent="0.25">
      <c r="B173" s="21"/>
      <c r="C173" s="12">
        <v>2.5115740740740741E-3</v>
      </c>
      <c r="D173" s="12">
        <v>1.1226851851851851E-3</v>
      </c>
      <c r="E173" s="12">
        <v>1.1226851851851851E-3</v>
      </c>
      <c r="F173" s="12">
        <v>1.1226851851851851E-3</v>
      </c>
      <c r="G173" s="12">
        <v>1.1226851851851851E-3</v>
      </c>
      <c r="H173" s="12">
        <v>2.5115740740740741E-3</v>
      </c>
      <c r="I173" s="12">
        <v>1.1226851851851851E-3</v>
      </c>
      <c r="J173" s="12">
        <v>2.5115740740740741E-3</v>
      </c>
      <c r="K173" s="12">
        <v>1.1226851851851851E-3</v>
      </c>
      <c r="L173" s="12">
        <v>1.1226851851851851E-3</v>
      </c>
      <c r="M173" s="12">
        <v>2.5115740740740741E-3</v>
      </c>
      <c r="N173" s="12">
        <v>2.5115740740740741E-3</v>
      </c>
      <c r="O173" s="10" t="s">
        <v>149</v>
      </c>
    </row>
    <row r="174" spans="2:15" ht="27" x14ac:dyDescent="0.25">
      <c r="B174" s="21"/>
      <c r="C174" s="12">
        <v>2.7662037037037034E-3</v>
      </c>
      <c r="D174" s="12">
        <v>4.2824074074074075E-4</v>
      </c>
      <c r="E174" s="12">
        <v>4.2824074074074075E-4</v>
      </c>
      <c r="F174" s="12">
        <v>4.2824074074074075E-4</v>
      </c>
      <c r="G174" s="12">
        <v>4.2824074074074075E-4</v>
      </c>
      <c r="H174" s="12">
        <v>8.2175925925925917E-4</v>
      </c>
      <c r="I174" s="12">
        <v>4.2824074074074075E-4</v>
      </c>
      <c r="J174" s="12">
        <v>2.0486111111111113E-3</v>
      </c>
      <c r="K174" s="12">
        <v>4.2824074074074075E-4</v>
      </c>
      <c r="L174" s="12">
        <v>4.2824074074074075E-4</v>
      </c>
      <c r="M174" s="12">
        <v>2.7314814814814819E-3</v>
      </c>
      <c r="N174" s="12">
        <v>2.9629629629629628E-3</v>
      </c>
      <c r="O174" s="10" t="s">
        <v>150</v>
      </c>
    </row>
    <row r="175" spans="2:15" ht="18" x14ac:dyDescent="0.25">
      <c r="B175" s="21"/>
      <c r="C175" s="11" t="s">
        <v>156</v>
      </c>
      <c r="D175" s="11" t="s">
        <v>156</v>
      </c>
      <c r="E175" s="11" t="s">
        <v>156</v>
      </c>
      <c r="F175" s="11">
        <v>-1448000</v>
      </c>
      <c r="G175" s="11">
        <v>-1219500</v>
      </c>
      <c r="H175" s="11">
        <v>-859000</v>
      </c>
      <c r="I175" s="11">
        <v>-39000</v>
      </c>
      <c r="J175" s="11">
        <v>-21500</v>
      </c>
      <c r="K175" s="11">
        <v>-19500</v>
      </c>
      <c r="L175" s="11">
        <v>-16500</v>
      </c>
      <c r="M175" s="11">
        <v>-7500</v>
      </c>
      <c r="N175" s="11">
        <v>-13000</v>
      </c>
      <c r="O175" s="10" t="s">
        <v>151</v>
      </c>
    </row>
    <row r="176" spans="2:15" ht="27" x14ac:dyDescent="0.25">
      <c r="B176" s="21"/>
      <c r="C176" s="11" t="s">
        <v>156</v>
      </c>
      <c r="D176" s="11" t="s">
        <v>156</v>
      </c>
      <c r="E176" s="11" t="s">
        <v>156</v>
      </c>
      <c r="F176" s="11">
        <v>1</v>
      </c>
      <c r="G176" s="11">
        <v>1</v>
      </c>
      <c r="H176" s="11">
        <v>1</v>
      </c>
      <c r="I176" s="11">
        <v>1</v>
      </c>
      <c r="J176" s="11">
        <v>1</v>
      </c>
      <c r="K176" s="11">
        <v>1</v>
      </c>
      <c r="L176" s="11">
        <v>1</v>
      </c>
      <c r="M176" s="11">
        <v>1</v>
      </c>
      <c r="N176" s="11">
        <v>1</v>
      </c>
      <c r="O176" s="10" t="s">
        <v>152</v>
      </c>
    </row>
    <row r="177" spans="2:15" ht="27" x14ac:dyDescent="0.25">
      <c r="B177" s="21"/>
      <c r="C177" s="11" t="s">
        <v>156</v>
      </c>
      <c r="D177" s="11" t="s">
        <v>156</v>
      </c>
      <c r="E177" s="11" t="s">
        <v>156</v>
      </c>
      <c r="F177" s="12">
        <v>1.5972222222222221E-3</v>
      </c>
      <c r="G177" s="12">
        <v>2.9861111111111113E-3</v>
      </c>
      <c r="H177" s="12">
        <v>1.5972222222222221E-3</v>
      </c>
      <c r="I177" s="12">
        <v>2.9861111111111113E-3</v>
      </c>
      <c r="J177" s="12">
        <v>2.9861111111111113E-3</v>
      </c>
      <c r="K177" s="12">
        <v>1.5972222222222221E-3</v>
      </c>
      <c r="L177" s="12">
        <v>1.5972222222222221E-3</v>
      </c>
      <c r="M177" s="12">
        <v>1.5972222222222221E-3</v>
      </c>
      <c r="N177" s="12">
        <v>2.9861111111111113E-3</v>
      </c>
      <c r="O177" s="10" t="s">
        <v>153</v>
      </c>
    </row>
    <row r="178" spans="2:15" ht="27" x14ac:dyDescent="0.25">
      <c r="B178" s="22"/>
      <c r="C178" s="14" t="s">
        <v>156</v>
      </c>
      <c r="D178" s="14" t="s">
        <v>156</v>
      </c>
      <c r="E178" s="14" t="s">
        <v>156</v>
      </c>
      <c r="F178" s="13">
        <v>9.0277777777777784E-4</v>
      </c>
      <c r="G178" s="13">
        <v>2.0023148148148148E-3</v>
      </c>
      <c r="H178" s="13">
        <v>9.0277777777777784E-4</v>
      </c>
      <c r="I178" s="13">
        <v>2.615740740740741E-3</v>
      </c>
      <c r="J178" s="13">
        <v>2.673611111111111E-3</v>
      </c>
      <c r="K178" s="13">
        <v>9.0277777777777784E-4</v>
      </c>
      <c r="L178" s="13">
        <v>9.0277777777777784E-4</v>
      </c>
      <c r="M178" s="13">
        <v>9.0277777777777784E-4</v>
      </c>
      <c r="N178" s="13">
        <v>2.1296296296296298E-3</v>
      </c>
      <c r="O178" s="10" t="s">
        <v>154</v>
      </c>
    </row>
    <row r="179" spans="2:15" ht="18" x14ac:dyDescent="0.25">
      <c r="B179" s="20" t="s">
        <v>157</v>
      </c>
      <c r="C179" s="9">
        <v>1.2</v>
      </c>
      <c r="D179" s="9">
        <v>13.85</v>
      </c>
      <c r="E179" s="9">
        <v>1.4</v>
      </c>
      <c r="F179" s="9">
        <v>-1.65</v>
      </c>
      <c r="G179" s="9">
        <v>-1</v>
      </c>
      <c r="H179" s="9">
        <v>-1.3</v>
      </c>
      <c r="I179" s="9">
        <v>1.9</v>
      </c>
      <c r="J179" s="9">
        <v>1.5</v>
      </c>
      <c r="K179" s="9">
        <v>1.1499999999999999</v>
      </c>
      <c r="L179" s="9">
        <v>-1</v>
      </c>
      <c r="M179" s="9">
        <v>-1.3</v>
      </c>
      <c r="N179" s="9">
        <v>-0.9</v>
      </c>
      <c r="O179" s="10" t="s">
        <v>143</v>
      </c>
    </row>
    <row r="180" spans="2:15" ht="18" x14ac:dyDescent="0.25">
      <c r="B180" s="21"/>
      <c r="C180" s="11">
        <v>1</v>
      </c>
      <c r="D180" s="11">
        <v>1</v>
      </c>
      <c r="E180" s="11">
        <v>1</v>
      </c>
      <c r="F180" s="11">
        <v>1</v>
      </c>
      <c r="G180" s="11">
        <v>1</v>
      </c>
      <c r="H180" s="11">
        <v>1</v>
      </c>
      <c r="I180" s="11">
        <v>1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0" t="s">
        <v>144</v>
      </c>
    </row>
    <row r="181" spans="2:15" ht="18" x14ac:dyDescent="0.25">
      <c r="B181" s="21"/>
      <c r="C181" s="12">
        <v>2.1412037037037038E-3</v>
      </c>
      <c r="D181" s="12">
        <v>7.5231481481481471E-4</v>
      </c>
      <c r="E181" s="12">
        <v>7.5231481481481471E-4</v>
      </c>
      <c r="F181" s="12">
        <v>2.1412037037037038E-3</v>
      </c>
      <c r="G181" s="12">
        <v>7.5231481481481471E-4</v>
      </c>
      <c r="H181" s="12">
        <v>7.5231481481481471E-4</v>
      </c>
      <c r="I181" s="12">
        <v>2.1412037037037038E-3</v>
      </c>
      <c r="J181" s="12">
        <v>7.5231481481481471E-4</v>
      </c>
      <c r="K181" s="12">
        <v>7.5231481481481471E-4</v>
      </c>
      <c r="L181" s="12">
        <v>7.5231481481481471E-4</v>
      </c>
      <c r="M181" s="12">
        <v>7.5231481481481471E-4</v>
      </c>
      <c r="N181" s="12">
        <v>7.5231481481481471E-4</v>
      </c>
      <c r="O181" s="10" t="s">
        <v>145</v>
      </c>
    </row>
    <row r="182" spans="2:15" ht="18" x14ac:dyDescent="0.25">
      <c r="B182" s="21"/>
      <c r="C182" s="12">
        <v>1.8518518518518517E-3</v>
      </c>
      <c r="D182" s="12">
        <v>5.7870370370370366E-5</v>
      </c>
      <c r="E182" s="12">
        <v>5.7870370370370366E-5</v>
      </c>
      <c r="F182" s="12">
        <v>1.1574074074074073E-3</v>
      </c>
      <c r="G182" s="12">
        <v>5.7870370370370366E-5</v>
      </c>
      <c r="H182" s="12">
        <v>5.7870370370370366E-5</v>
      </c>
      <c r="I182" s="12">
        <v>7.175925925925927E-4</v>
      </c>
      <c r="J182" s="12">
        <v>5.7870370370370366E-5</v>
      </c>
      <c r="K182" s="12">
        <v>5.7870370370370366E-5</v>
      </c>
      <c r="L182" s="12">
        <v>5.7870370370370366E-5</v>
      </c>
      <c r="M182" s="12">
        <v>5.7870370370370366E-5</v>
      </c>
      <c r="N182" s="12">
        <v>5.7870370370370366E-5</v>
      </c>
      <c r="O182" s="10" t="s">
        <v>146</v>
      </c>
    </row>
    <row r="183" spans="2:15" ht="18" x14ac:dyDescent="0.25">
      <c r="B183" s="21"/>
      <c r="C183" s="11">
        <v>-75500</v>
      </c>
      <c r="D183" s="11">
        <v>-120500</v>
      </c>
      <c r="E183" s="11">
        <v>-143500</v>
      </c>
      <c r="F183" s="11">
        <v>-23500</v>
      </c>
      <c r="G183" s="11">
        <v>-161000</v>
      </c>
      <c r="H183" s="11">
        <v>-120500</v>
      </c>
      <c r="I183" s="11">
        <v>-6500</v>
      </c>
      <c r="J183" s="11">
        <v>8000</v>
      </c>
      <c r="K183" s="11">
        <v>13500</v>
      </c>
      <c r="L183" s="11">
        <v>-6000</v>
      </c>
      <c r="M183" s="11">
        <v>-25000</v>
      </c>
      <c r="N183" s="11">
        <v>-26000</v>
      </c>
      <c r="O183" s="10" t="s">
        <v>147</v>
      </c>
    </row>
    <row r="184" spans="2:15" ht="27" x14ac:dyDescent="0.25">
      <c r="B184" s="21"/>
      <c r="C184" s="11">
        <v>1</v>
      </c>
      <c r="D184" s="11">
        <v>1</v>
      </c>
      <c r="E184" s="11">
        <v>1</v>
      </c>
      <c r="F184" s="11">
        <v>1</v>
      </c>
      <c r="G184" s="11">
        <v>1</v>
      </c>
      <c r="H184" s="11">
        <v>1</v>
      </c>
      <c r="I184" s="11">
        <v>1</v>
      </c>
      <c r="J184" s="11">
        <v>1</v>
      </c>
      <c r="K184" s="11">
        <v>1</v>
      </c>
      <c r="L184" s="11">
        <v>1</v>
      </c>
      <c r="M184" s="11">
        <v>1</v>
      </c>
      <c r="N184" s="11">
        <v>1</v>
      </c>
      <c r="O184" s="10" t="s">
        <v>148</v>
      </c>
    </row>
    <row r="185" spans="2:15" ht="27" x14ac:dyDescent="0.25">
      <c r="B185" s="21"/>
      <c r="C185" s="12">
        <v>2.5115740740740741E-3</v>
      </c>
      <c r="D185" s="12">
        <v>1.1226851851851851E-3</v>
      </c>
      <c r="E185" s="12">
        <v>1.1226851851851851E-3</v>
      </c>
      <c r="F185" s="12">
        <v>2.5115740740740741E-3</v>
      </c>
      <c r="G185" s="12">
        <v>2.5115740740740741E-3</v>
      </c>
      <c r="H185" s="12">
        <v>2.5115740740740741E-3</v>
      </c>
      <c r="I185" s="12">
        <v>1.1226851851851851E-3</v>
      </c>
      <c r="J185" s="12">
        <v>1.1226851851851851E-3</v>
      </c>
      <c r="K185" s="12">
        <v>1.1226851851851851E-3</v>
      </c>
      <c r="L185" s="12">
        <v>1.1226851851851851E-3</v>
      </c>
      <c r="M185" s="12">
        <v>1.1226851851851851E-3</v>
      </c>
      <c r="N185" s="12">
        <v>1.1226851851851851E-3</v>
      </c>
      <c r="O185" s="10" t="s">
        <v>149</v>
      </c>
    </row>
    <row r="186" spans="2:15" ht="27" x14ac:dyDescent="0.25">
      <c r="B186" s="21"/>
      <c r="C186" s="12">
        <v>9.0277777777777784E-4</v>
      </c>
      <c r="D186" s="12">
        <v>4.2824074074074075E-4</v>
      </c>
      <c r="E186" s="12">
        <v>4.2824074074074075E-4</v>
      </c>
      <c r="F186" s="12">
        <v>7.5231481481481471E-4</v>
      </c>
      <c r="G186" s="12">
        <v>6.8287037037037025E-4</v>
      </c>
      <c r="H186" s="12">
        <v>1.5393518518518519E-3</v>
      </c>
      <c r="I186" s="12">
        <v>4.2824074074074075E-4</v>
      </c>
      <c r="J186" s="12">
        <v>4.2824074074074075E-4</v>
      </c>
      <c r="K186" s="12">
        <v>4.2824074074074075E-4</v>
      </c>
      <c r="L186" s="12">
        <v>4.2824074074074075E-4</v>
      </c>
      <c r="M186" s="12">
        <v>4.2824074074074075E-4</v>
      </c>
      <c r="N186" s="12">
        <v>4.2824074074074075E-4</v>
      </c>
      <c r="O186" s="10" t="s">
        <v>150</v>
      </c>
    </row>
    <row r="187" spans="2:15" ht="18" x14ac:dyDescent="0.25">
      <c r="B187" s="21"/>
      <c r="C187" s="11" t="s">
        <v>156</v>
      </c>
      <c r="D187" s="11" t="s">
        <v>156</v>
      </c>
      <c r="E187" s="11" t="s">
        <v>156</v>
      </c>
      <c r="F187" s="11">
        <v>-592000</v>
      </c>
      <c r="G187" s="11">
        <v>-485500</v>
      </c>
      <c r="H187" s="11">
        <v>-435500</v>
      </c>
      <c r="I187" s="11">
        <v>-48500</v>
      </c>
      <c r="J187" s="11">
        <v>-22000</v>
      </c>
      <c r="K187" s="11">
        <v>-40000</v>
      </c>
      <c r="L187" s="11">
        <v>-32000</v>
      </c>
      <c r="M187" s="11">
        <v>15500</v>
      </c>
      <c r="N187" s="11">
        <v>-37000</v>
      </c>
      <c r="O187" s="10" t="s">
        <v>151</v>
      </c>
    </row>
    <row r="188" spans="2:15" ht="27" x14ac:dyDescent="0.25">
      <c r="B188" s="21"/>
      <c r="C188" s="11" t="s">
        <v>156</v>
      </c>
      <c r="D188" s="11" t="s">
        <v>156</v>
      </c>
      <c r="E188" s="11" t="s">
        <v>156</v>
      </c>
      <c r="F188" s="11">
        <v>1</v>
      </c>
      <c r="G188" s="11">
        <v>1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0" t="s">
        <v>152</v>
      </c>
    </row>
    <row r="189" spans="2:15" ht="27" x14ac:dyDescent="0.25">
      <c r="B189" s="21"/>
      <c r="C189" s="11" t="s">
        <v>156</v>
      </c>
      <c r="D189" s="11" t="s">
        <v>156</v>
      </c>
      <c r="E189" s="11" t="s">
        <v>156</v>
      </c>
      <c r="F189" s="12">
        <v>2.9861111111111113E-3</v>
      </c>
      <c r="G189" s="12">
        <v>1.5972222222222221E-3</v>
      </c>
      <c r="H189" s="12">
        <v>2.9861111111111113E-3</v>
      </c>
      <c r="I189" s="12">
        <v>2.9861111111111113E-3</v>
      </c>
      <c r="J189" s="12">
        <v>2.9861111111111113E-3</v>
      </c>
      <c r="K189" s="12">
        <v>2.9861111111111113E-3</v>
      </c>
      <c r="L189" s="12">
        <v>1.5972222222222221E-3</v>
      </c>
      <c r="M189" s="12">
        <v>1.5972222222222221E-3</v>
      </c>
      <c r="N189" s="12">
        <v>1.5972222222222221E-3</v>
      </c>
      <c r="O189" s="10" t="s">
        <v>153</v>
      </c>
    </row>
    <row r="190" spans="2:15" ht="27" x14ac:dyDescent="0.25">
      <c r="B190" s="22"/>
      <c r="C190" s="14" t="s">
        <v>156</v>
      </c>
      <c r="D190" s="14" t="s">
        <v>156</v>
      </c>
      <c r="E190" s="14" t="s">
        <v>156</v>
      </c>
      <c r="F190" s="13">
        <v>2.9745370370370373E-3</v>
      </c>
      <c r="G190" s="13">
        <v>9.0277777777777784E-4</v>
      </c>
      <c r="H190" s="13">
        <v>2.0138888888888888E-3</v>
      </c>
      <c r="I190" s="13">
        <v>1.9097222222222222E-3</v>
      </c>
      <c r="J190" s="13">
        <v>2.8240740740740739E-3</v>
      </c>
      <c r="K190" s="13">
        <v>2.2106481481481478E-3</v>
      </c>
      <c r="L190" s="13">
        <v>9.0277777777777784E-4</v>
      </c>
      <c r="M190" s="13">
        <v>9.0277777777777784E-4</v>
      </c>
      <c r="N190" s="13">
        <v>9.0277777777777784E-4</v>
      </c>
      <c r="O190" s="10" t="s">
        <v>154</v>
      </c>
    </row>
    <row r="191" spans="2:15" ht="18" x14ac:dyDescent="0.25">
      <c r="B191" s="20" t="s">
        <v>158</v>
      </c>
      <c r="C191" s="9">
        <v>4.7</v>
      </c>
      <c r="D191" s="9">
        <v>1.9</v>
      </c>
      <c r="E191" s="9">
        <v>2.8</v>
      </c>
      <c r="F191" s="9">
        <v>-0.3</v>
      </c>
      <c r="G191" s="9">
        <v>-0.4</v>
      </c>
      <c r="H191" s="9">
        <v>-0.7</v>
      </c>
      <c r="I191" s="9">
        <v>-0.8</v>
      </c>
      <c r="J191" s="9">
        <v>0.3</v>
      </c>
      <c r="K191" s="9">
        <v>0.7</v>
      </c>
      <c r="L191" s="9">
        <v>0.2</v>
      </c>
      <c r="M191" s="9">
        <v>-0.05</v>
      </c>
      <c r="N191" s="9">
        <v>-0.7</v>
      </c>
      <c r="O191" s="10" t="s">
        <v>143</v>
      </c>
    </row>
    <row r="192" spans="2:15" ht="18" x14ac:dyDescent="0.25">
      <c r="B192" s="21"/>
      <c r="C192" s="11">
        <v>1</v>
      </c>
      <c r="D192" s="11">
        <v>1</v>
      </c>
      <c r="E192" s="11">
        <v>1</v>
      </c>
      <c r="F192" s="11">
        <v>1</v>
      </c>
      <c r="G192" s="11">
        <v>1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11">
        <v>1</v>
      </c>
      <c r="N192" s="11">
        <v>1</v>
      </c>
      <c r="O192" s="10" t="s">
        <v>144</v>
      </c>
    </row>
    <row r="193" spans="2:15" ht="18" x14ac:dyDescent="0.25">
      <c r="B193" s="21"/>
      <c r="C193" s="12">
        <v>7.5231481481481471E-4</v>
      </c>
      <c r="D193" s="12">
        <v>2.1412037037037038E-3</v>
      </c>
      <c r="E193" s="12">
        <v>7.5231481481481471E-4</v>
      </c>
      <c r="F193" s="12">
        <v>2.1412037037037038E-3</v>
      </c>
      <c r="G193" s="12">
        <v>2.1412037037037038E-3</v>
      </c>
      <c r="H193" s="12">
        <v>2.1412037037037038E-3</v>
      </c>
      <c r="I193" s="12">
        <v>2.1412037037037038E-3</v>
      </c>
      <c r="J193" s="12">
        <v>7.5231481481481471E-4</v>
      </c>
      <c r="K193" s="12">
        <v>7.5231481481481471E-4</v>
      </c>
      <c r="L193" s="12">
        <v>2.1412037037037038E-3</v>
      </c>
      <c r="M193" s="12">
        <v>2.1412037037037038E-3</v>
      </c>
      <c r="N193" s="12">
        <v>7.5231481481481471E-4</v>
      </c>
      <c r="O193" s="10" t="s">
        <v>145</v>
      </c>
    </row>
    <row r="194" spans="2:15" ht="18" x14ac:dyDescent="0.25">
      <c r="B194" s="21"/>
      <c r="C194" s="12">
        <v>5.7870370370370366E-5</v>
      </c>
      <c r="D194" s="12">
        <v>5.3240740740740744E-4</v>
      </c>
      <c r="E194" s="12">
        <v>5.7870370370370366E-5</v>
      </c>
      <c r="F194" s="12">
        <v>2.8935185185185189E-4</v>
      </c>
      <c r="G194" s="12">
        <v>1.4467592592592594E-3</v>
      </c>
      <c r="H194" s="12">
        <v>1.9444444444444442E-3</v>
      </c>
      <c r="I194" s="12">
        <v>1.4467592592592594E-3</v>
      </c>
      <c r="J194" s="12">
        <v>5.7870370370370366E-5</v>
      </c>
      <c r="K194" s="12">
        <v>5.7870370370370366E-5</v>
      </c>
      <c r="L194" s="12">
        <v>1.4467592592592594E-3</v>
      </c>
      <c r="M194" s="12">
        <v>5.7870370370370366E-5</v>
      </c>
      <c r="N194" s="12">
        <v>5.7870370370370366E-5</v>
      </c>
      <c r="O194" s="10" t="s">
        <v>146</v>
      </c>
    </row>
    <row r="195" spans="2:15" ht="18" x14ac:dyDescent="0.25">
      <c r="B195" s="21"/>
      <c r="C195" s="11">
        <v>-137500</v>
      </c>
      <c r="D195" s="11">
        <v>-114500</v>
      </c>
      <c r="E195" s="11">
        <v>-110000</v>
      </c>
      <c r="F195" s="11">
        <v>-162000</v>
      </c>
      <c r="G195" s="11">
        <v>-98000</v>
      </c>
      <c r="H195" s="11">
        <v>-160000</v>
      </c>
      <c r="I195" s="11">
        <v>16500</v>
      </c>
      <c r="J195" s="11">
        <v>-46000</v>
      </c>
      <c r="K195" s="11">
        <v>-1000</v>
      </c>
      <c r="L195" s="11">
        <v>-21000</v>
      </c>
      <c r="M195" s="11">
        <v>-26000</v>
      </c>
      <c r="N195" s="11">
        <v>-10000</v>
      </c>
      <c r="O195" s="10" t="s">
        <v>147</v>
      </c>
    </row>
    <row r="196" spans="2:15" ht="27" x14ac:dyDescent="0.25">
      <c r="B196" s="21"/>
      <c r="C196" s="11">
        <v>1</v>
      </c>
      <c r="D196" s="11">
        <v>1</v>
      </c>
      <c r="E196" s="11">
        <v>1</v>
      </c>
      <c r="F196" s="11">
        <v>1</v>
      </c>
      <c r="G196" s="11">
        <v>1</v>
      </c>
      <c r="H196" s="11">
        <v>1</v>
      </c>
      <c r="I196" s="11">
        <v>1</v>
      </c>
      <c r="J196" s="11">
        <v>1</v>
      </c>
      <c r="K196" s="11">
        <v>1</v>
      </c>
      <c r="L196" s="11">
        <v>1</v>
      </c>
      <c r="M196" s="11">
        <v>1</v>
      </c>
      <c r="N196" s="11">
        <v>1</v>
      </c>
      <c r="O196" s="10" t="s">
        <v>148</v>
      </c>
    </row>
    <row r="197" spans="2:15" ht="27" x14ac:dyDescent="0.25">
      <c r="B197" s="21"/>
      <c r="C197" s="12">
        <v>2.5115740740740741E-3</v>
      </c>
      <c r="D197" s="12">
        <v>2.5115740740740741E-3</v>
      </c>
      <c r="E197" s="12">
        <v>1.1226851851851851E-3</v>
      </c>
      <c r="F197" s="12">
        <v>1.1226851851851851E-3</v>
      </c>
      <c r="G197" s="12">
        <v>2.5115740740740741E-3</v>
      </c>
      <c r="H197" s="12">
        <v>2.5115740740740741E-3</v>
      </c>
      <c r="I197" s="12">
        <v>1.1226851851851851E-3</v>
      </c>
      <c r="J197" s="12">
        <v>1.1226851851851851E-3</v>
      </c>
      <c r="K197" s="12">
        <v>2.5115740740740741E-3</v>
      </c>
      <c r="L197" s="12">
        <v>1.1226851851851851E-3</v>
      </c>
      <c r="M197" s="12">
        <v>2.5115740740740741E-3</v>
      </c>
      <c r="N197" s="12">
        <v>1.1226851851851851E-3</v>
      </c>
      <c r="O197" s="10" t="s">
        <v>149</v>
      </c>
    </row>
    <row r="198" spans="2:15" ht="27" x14ac:dyDescent="0.25">
      <c r="B198" s="21"/>
      <c r="C198" s="12">
        <v>9.4907407407407408E-4</v>
      </c>
      <c r="D198" s="12">
        <v>1.0532407407407407E-3</v>
      </c>
      <c r="E198" s="12">
        <v>4.2824074074074075E-4</v>
      </c>
      <c r="F198" s="12">
        <v>4.2824074074074075E-4</v>
      </c>
      <c r="G198" s="12">
        <v>9.4907407407407408E-4</v>
      </c>
      <c r="H198" s="12">
        <v>1.3541666666666667E-3</v>
      </c>
      <c r="I198" s="12">
        <v>4.2824074074074075E-4</v>
      </c>
      <c r="J198" s="12">
        <v>4.2824074074074075E-4</v>
      </c>
      <c r="K198" s="12">
        <v>2.5115740740740741E-3</v>
      </c>
      <c r="L198" s="12">
        <v>4.2824074074074075E-4</v>
      </c>
      <c r="M198" s="12">
        <v>1.8402777777777777E-3</v>
      </c>
      <c r="N198" s="12">
        <v>4.2824074074074075E-4</v>
      </c>
      <c r="O198" s="10" t="s">
        <v>150</v>
      </c>
    </row>
    <row r="199" spans="2:15" ht="18" x14ac:dyDescent="0.25">
      <c r="B199" s="21"/>
      <c r="C199" s="11" t="s">
        <v>156</v>
      </c>
      <c r="D199" s="11" t="s">
        <v>156</v>
      </c>
      <c r="E199" s="11" t="s">
        <v>156</v>
      </c>
      <c r="F199" s="11" t="s">
        <v>156</v>
      </c>
      <c r="G199" s="11" t="s">
        <v>156</v>
      </c>
      <c r="H199" s="11" t="s">
        <v>156</v>
      </c>
      <c r="I199" s="11">
        <v>37000</v>
      </c>
      <c r="J199" s="11">
        <v>10000</v>
      </c>
      <c r="K199" s="11">
        <v>20000</v>
      </c>
      <c r="L199" s="11">
        <v>-28000</v>
      </c>
      <c r="M199" s="11">
        <v>-12500</v>
      </c>
      <c r="N199" s="11">
        <v>-11000</v>
      </c>
      <c r="O199" s="10" t="s">
        <v>151</v>
      </c>
    </row>
    <row r="200" spans="2:15" ht="27" x14ac:dyDescent="0.25">
      <c r="B200" s="21"/>
      <c r="C200" s="11" t="s">
        <v>156</v>
      </c>
      <c r="D200" s="11" t="s">
        <v>156</v>
      </c>
      <c r="E200" s="11" t="s">
        <v>156</v>
      </c>
      <c r="F200" s="11" t="s">
        <v>156</v>
      </c>
      <c r="G200" s="11" t="s">
        <v>156</v>
      </c>
      <c r="H200" s="11" t="s">
        <v>156</v>
      </c>
      <c r="I200" s="11">
        <v>1</v>
      </c>
      <c r="J200" s="11">
        <v>1</v>
      </c>
      <c r="K200" s="11">
        <v>1</v>
      </c>
      <c r="L200" s="11">
        <v>1</v>
      </c>
      <c r="M200" s="11">
        <v>1</v>
      </c>
      <c r="N200" s="11">
        <v>1</v>
      </c>
      <c r="O200" s="10" t="s">
        <v>152</v>
      </c>
    </row>
    <row r="201" spans="2:15" ht="27" x14ac:dyDescent="0.25">
      <c r="B201" s="21"/>
      <c r="C201" s="11" t="s">
        <v>156</v>
      </c>
      <c r="D201" s="11" t="s">
        <v>156</v>
      </c>
      <c r="E201" s="11" t="s">
        <v>156</v>
      </c>
      <c r="F201" s="11" t="s">
        <v>156</v>
      </c>
      <c r="G201" s="11" t="s">
        <v>156</v>
      </c>
      <c r="H201" s="11" t="s">
        <v>156</v>
      </c>
      <c r="I201" s="12">
        <v>1.5972222222222221E-3</v>
      </c>
      <c r="J201" s="12">
        <v>1.5972222222222221E-3</v>
      </c>
      <c r="K201" s="12">
        <v>1.5972222222222221E-3</v>
      </c>
      <c r="L201" s="12">
        <v>2.9861111111111113E-3</v>
      </c>
      <c r="M201" s="12">
        <v>1.5972222222222221E-3</v>
      </c>
      <c r="N201" s="12">
        <v>2.9861111111111113E-3</v>
      </c>
      <c r="O201" s="10" t="s">
        <v>153</v>
      </c>
    </row>
    <row r="202" spans="2:15" ht="27" x14ac:dyDescent="0.25">
      <c r="B202" s="22"/>
      <c r="C202" s="14" t="s">
        <v>156</v>
      </c>
      <c r="D202" s="14" t="s">
        <v>156</v>
      </c>
      <c r="E202" s="14" t="s">
        <v>156</v>
      </c>
      <c r="F202" s="14" t="s">
        <v>156</v>
      </c>
      <c r="G202" s="14" t="s">
        <v>156</v>
      </c>
      <c r="H202" s="14" t="s">
        <v>156</v>
      </c>
      <c r="I202" s="13">
        <v>9.0277777777777784E-4</v>
      </c>
      <c r="J202" s="13">
        <v>9.0277777777777784E-4</v>
      </c>
      <c r="K202" s="13">
        <v>9.0277777777777784E-4</v>
      </c>
      <c r="L202" s="13">
        <v>1.5277777777777779E-3</v>
      </c>
      <c r="M202" s="13">
        <v>9.0277777777777784E-4</v>
      </c>
      <c r="N202" s="13">
        <v>1.4120370370370369E-3</v>
      </c>
      <c r="O202" s="10" t="s">
        <v>154</v>
      </c>
    </row>
    <row r="203" spans="2:15" ht="18" x14ac:dyDescent="0.25">
      <c r="B203" s="20" t="s">
        <v>159</v>
      </c>
      <c r="C203" s="9">
        <v>10.8</v>
      </c>
      <c r="D203" s="9">
        <v>2.2999999999999998</v>
      </c>
      <c r="E203" s="9">
        <v>4.9000000000000004</v>
      </c>
      <c r="F203" s="9">
        <v>-2.4</v>
      </c>
      <c r="G203" s="9">
        <v>-2.5499999999999998</v>
      </c>
      <c r="H203" s="9">
        <v>-2.65</v>
      </c>
      <c r="I203" s="9">
        <v>3.65</v>
      </c>
      <c r="J203" s="9">
        <v>-4.45</v>
      </c>
      <c r="K203" s="9">
        <v>11</v>
      </c>
      <c r="L203" s="9">
        <v>-4.8</v>
      </c>
      <c r="M203" s="9">
        <v>-1.9</v>
      </c>
      <c r="N203" s="9">
        <v>-2.15</v>
      </c>
      <c r="O203" s="10" t="s">
        <v>143</v>
      </c>
    </row>
    <row r="204" spans="2:15" ht="18" x14ac:dyDescent="0.25">
      <c r="B204" s="21"/>
      <c r="C204" s="11">
        <v>1</v>
      </c>
      <c r="D204" s="11">
        <v>1</v>
      </c>
      <c r="E204" s="11">
        <v>1</v>
      </c>
      <c r="F204" s="11">
        <v>1</v>
      </c>
      <c r="G204" s="11">
        <v>1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11">
        <v>1</v>
      </c>
      <c r="N204" s="11">
        <v>1</v>
      </c>
      <c r="O204" s="10" t="s">
        <v>144</v>
      </c>
    </row>
    <row r="205" spans="2:15" ht="18" x14ac:dyDescent="0.25">
      <c r="B205" s="21"/>
      <c r="C205" s="12">
        <v>7.5231481481481471E-4</v>
      </c>
      <c r="D205" s="12">
        <v>7.5231481481481471E-4</v>
      </c>
      <c r="E205" s="12">
        <v>7.5231481481481471E-4</v>
      </c>
      <c r="F205" s="12">
        <v>2.1412037037037038E-3</v>
      </c>
      <c r="G205" s="12">
        <v>7.5231481481481471E-4</v>
      </c>
      <c r="H205" s="12">
        <v>7.5231481481481471E-4</v>
      </c>
      <c r="I205" s="12">
        <v>7.5231481481481471E-4</v>
      </c>
      <c r="J205" s="12">
        <v>2.1412037037037038E-3</v>
      </c>
      <c r="K205" s="12">
        <v>7.5231481481481471E-4</v>
      </c>
      <c r="L205" s="12">
        <v>7.5231481481481471E-4</v>
      </c>
      <c r="M205" s="12">
        <v>2.1412037037037038E-3</v>
      </c>
      <c r="N205" s="12">
        <v>2.1412037037037038E-3</v>
      </c>
      <c r="O205" s="10" t="s">
        <v>145</v>
      </c>
    </row>
    <row r="206" spans="2:15" ht="18" x14ac:dyDescent="0.25">
      <c r="B206" s="21"/>
      <c r="C206" s="12">
        <v>5.7870370370370366E-5</v>
      </c>
      <c r="D206" s="12">
        <v>5.7870370370370366E-5</v>
      </c>
      <c r="E206" s="12">
        <v>5.7870370370370366E-5</v>
      </c>
      <c r="F206" s="12">
        <v>7.291666666666667E-4</v>
      </c>
      <c r="G206" s="12">
        <v>5.7870370370370366E-5</v>
      </c>
      <c r="H206" s="12">
        <v>5.7870370370370366E-5</v>
      </c>
      <c r="I206" s="12">
        <v>5.7870370370370366E-5</v>
      </c>
      <c r="J206" s="12">
        <v>1.5509259259259261E-3</v>
      </c>
      <c r="K206" s="12">
        <v>5.7870370370370366E-5</v>
      </c>
      <c r="L206" s="12">
        <v>5.7870370370370366E-5</v>
      </c>
      <c r="M206" s="12">
        <v>1.6203703703703703E-4</v>
      </c>
      <c r="N206" s="12">
        <v>3.1250000000000001E-4</v>
      </c>
      <c r="O206" s="10" t="s">
        <v>146</v>
      </c>
    </row>
    <row r="207" spans="2:15" ht="18" x14ac:dyDescent="0.25">
      <c r="B207" s="21"/>
      <c r="C207" s="11">
        <v>-153500</v>
      </c>
      <c r="D207" s="11">
        <v>-116000</v>
      </c>
      <c r="E207" s="11">
        <v>-200000</v>
      </c>
      <c r="F207" s="11">
        <v>-94500</v>
      </c>
      <c r="G207" s="11">
        <v>-61500</v>
      </c>
      <c r="H207" s="11">
        <v>-65000</v>
      </c>
      <c r="I207" s="11">
        <v>-4500</v>
      </c>
      <c r="J207" s="11">
        <v>-10000</v>
      </c>
      <c r="K207" s="11">
        <v>18000</v>
      </c>
      <c r="L207" s="11">
        <v>11500</v>
      </c>
      <c r="M207" s="11">
        <v>-12500</v>
      </c>
      <c r="N207" s="11">
        <v>24500</v>
      </c>
      <c r="O207" s="10" t="s">
        <v>147</v>
      </c>
    </row>
    <row r="208" spans="2:15" ht="27" x14ac:dyDescent="0.25">
      <c r="B208" s="21"/>
      <c r="C208" s="11">
        <v>1</v>
      </c>
      <c r="D208" s="11">
        <v>1</v>
      </c>
      <c r="E208" s="11">
        <v>1</v>
      </c>
      <c r="F208" s="11">
        <v>1</v>
      </c>
      <c r="G208" s="11">
        <v>1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11">
        <v>1</v>
      </c>
      <c r="N208" s="11">
        <v>1</v>
      </c>
      <c r="O208" s="10" t="s">
        <v>148</v>
      </c>
    </row>
    <row r="209" spans="2:15" ht="27" x14ac:dyDescent="0.25">
      <c r="B209" s="21"/>
      <c r="C209" s="12">
        <v>1.1226851851851851E-3</v>
      </c>
      <c r="D209" s="12">
        <v>1.1226851851851851E-3</v>
      </c>
      <c r="E209" s="12">
        <v>2.5115740740740741E-3</v>
      </c>
      <c r="F209" s="12">
        <v>1.1226851851851851E-3</v>
      </c>
      <c r="G209" s="12">
        <v>1.1226851851851851E-3</v>
      </c>
      <c r="H209" s="12">
        <v>1.1226851851851851E-3</v>
      </c>
      <c r="I209" s="12">
        <v>1.1226851851851851E-3</v>
      </c>
      <c r="J209" s="12">
        <v>2.5115740740740741E-3</v>
      </c>
      <c r="K209" s="12">
        <v>2.5115740740740741E-3</v>
      </c>
      <c r="L209" s="12">
        <v>2.5115740740740741E-3</v>
      </c>
      <c r="M209" s="12">
        <v>1.1226851851851851E-3</v>
      </c>
      <c r="N209" s="12">
        <v>1.1226851851851851E-3</v>
      </c>
      <c r="O209" s="10" t="s">
        <v>149</v>
      </c>
    </row>
    <row r="210" spans="2:15" ht="27" x14ac:dyDescent="0.25">
      <c r="B210" s="21"/>
      <c r="C210" s="12">
        <v>4.2824074074074075E-4</v>
      </c>
      <c r="D210" s="12">
        <v>4.2824074074074075E-4</v>
      </c>
      <c r="E210" s="12">
        <v>1.1805555555555556E-3</v>
      </c>
      <c r="F210" s="12">
        <v>4.2824074074074075E-4</v>
      </c>
      <c r="G210" s="12">
        <v>4.2824074074074075E-4</v>
      </c>
      <c r="H210" s="12">
        <v>4.2824074074074075E-4</v>
      </c>
      <c r="I210" s="12">
        <v>4.2824074074074075E-4</v>
      </c>
      <c r="J210" s="12">
        <v>7.7546296296296304E-4</v>
      </c>
      <c r="K210" s="12">
        <v>3.1249999999999997E-3</v>
      </c>
      <c r="L210" s="12">
        <v>9.1435185185185185E-4</v>
      </c>
      <c r="M210" s="12">
        <v>4.2824074074074075E-4</v>
      </c>
      <c r="N210" s="12">
        <v>4.2824074074074075E-4</v>
      </c>
      <c r="O210" s="10" t="s">
        <v>150</v>
      </c>
    </row>
    <row r="211" spans="2:15" ht="18" x14ac:dyDescent="0.25">
      <c r="B211" s="21"/>
      <c r="C211" s="11">
        <v>-1062000</v>
      </c>
      <c r="D211" s="11">
        <v>-1356500</v>
      </c>
      <c r="E211" s="11">
        <v>-1133500</v>
      </c>
      <c r="F211" s="11">
        <v>-872000</v>
      </c>
      <c r="G211" s="11">
        <v>-775000</v>
      </c>
      <c r="H211" s="11">
        <v>-867500</v>
      </c>
      <c r="I211" s="11">
        <v>-12000</v>
      </c>
      <c r="J211" s="11">
        <v>-23500</v>
      </c>
      <c r="K211" s="11">
        <v>-24000</v>
      </c>
      <c r="L211" s="11">
        <v>-41500</v>
      </c>
      <c r="M211" s="11">
        <v>-25000</v>
      </c>
      <c r="N211" s="11">
        <v>-28500</v>
      </c>
      <c r="O211" s="10" t="s">
        <v>151</v>
      </c>
    </row>
    <row r="212" spans="2:15" ht="27" x14ac:dyDescent="0.25">
      <c r="B212" s="21"/>
      <c r="C212" s="11">
        <v>1</v>
      </c>
      <c r="D212" s="11">
        <v>1</v>
      </c>
      <c r="E212" s="11">
        <v>1</v>
      </c>
      <c r="F212" s="11">
        <v>1</v>
      </c>
      <c r="G212" s="11">
        <v>1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11">
        <v>1</v>
      </c>
      <c r="N212" s="11">
        <v>1</v>
      </c>
      <c r="O212" s="10" t="s">
        <v>152</v>
      </c>
    </row>
    <row r="213" spans="2:15" ht="27" x14ac:dyDescent="0.25">
      <c r="B213" s="21"/>
      <c r="C213" s="12">
        <v>2.9861111111111113E-3</v>
      </c>
      <c r="D213" s="12">
        <v>2.9861111111111113E-3</v>
      </c>
      <c r="E213" s="12">
        <v>1.5972222222222221E-3</v>
      </c>
      <c r="F213" s="12">
        <v>1.5972222222222221E-3</v>
      </c>
      <c r="G213" s="12">
        <v>1.5972222222222221E-3</v>
      </c>
      <c r="H213" s="12">
        <v>1.5972222222222221E-3</v>
      </c>
      <c r="I213" s="12">
        <v>1.5972222222222221E-3</v>
      </c>
      <c r="J213" s="12">
        <v>2.9861111111111113E-3</v>
      </c>
      <c r="K213" s="12">
        <v>1.5972222222222221E-3</v>
      </c>
      <c r="L213" s="12">
        <v>2.9861111111111113E-3</v>
      </c>
      <c r="M213" s="12">
        <v>1.5972222222222221E-3</v>
      </c>
      <c r="N213" s="12">
        <v>1.5972222222222221E-3</v>
      </c>
      <c r="O213" s="10" t="s">
        <v>153</v>
      </c>
    </row>
    <row r="214" spans="2:15" ht="27" x14ac:dyDescent="0.25">
      <c r="B214" s="22"/>
      <c r="C214" s="13">
        <v>1.5393518518518519E-3</v>
      </c>
      <c r="D214" s="13">
        <v>1.2268518518518518E-3</v>
      </c>
      <c r="E214" s="13">
        <v>9.0277777777777784E-4</v>
      </c>
      <c r="F214" s="13">
        <v>9.0277777777777784E-4</v>
      </c>
      <c r="G214" s="13">
        <v>9.0277777777777784E-4</v>
      </c>
      <c r="H214" s="13">
        <v>9.0277777777777784E-4</v>
      </c>
      <c r="I214" s="13">
        <v>9.0277777777777784E-4</v>
      </c>
      <c r="J214" s="13">
        <v>2.1990740740740742E-3</v>
      </c>
      <c r="K214" s="13">
        <v>9.0277777777777784E-4</v>
      </c>
      <c r="L214" s="13">
        <v>2.1874999999999998E-3</v>
      </c>
      <c r="M214" s="13">
        <v>9.0277777777777784E-4</v>
      </c>
      <c r="N214" s="13">
        <v>9.0277777777777784E-4</v>
      </c>
      <c r="O214" s="10" t="s">
        <v>154</v>
      </c>
    </row>
    <row r="215" spans="2:15" ht="18" x14ac:dyDescent="0.25">
      <c r="B215" s="20" t="s">
        <v>160</v>
      </c>
      <c r="C215" s="9">
        <v>2.15</v>
      </c>
      <c r="D215" s="9">
        <v>2.75</v>
      </c>
      <c r="E215" s="9">
        <v>4.05</v>
      </c>
      <c r="F215" s="9">
        <v>-1.65</v>
      </c>
      <c r="G215" s="9">
        <v>-1.3</v>
      </c>
      <c r="H215" s="9">
        <v>-0.25</v>
      </c>
      <c r="I215" s="9">
        <v>4.25</v>
      </c>
      <c r="J215" s="9">
        <v>2.75</v>
      </c>
      <c r="K215" s="9">
        <v>2.4</v>
      </c>
      <c r="L215" s="9">
        <v>-1.35</v>
      </c>
      <c r="M215" s="9">
        <v>-2.5499999999999998</v>
      </c>
      <c r="N215" s="9">
        <v>-0.95</v>
      </c>
      <c r="O215" s="10" t="s">
        <v>143</v>
      </c>
    </row>
    <row r="216" spans="2:15" ht="18" x14ac:dyDescent="0.25">
      <c r="B216" s="21"/>
      <c r="C216" s="11">
        <v>1</v>
      </c>
      <c r="D216" s="11">
        <v>1</v>
      </c>
      <c r="E216" s="11">
        <v>1</v>
      </c>
      <c r="F216" s="11">
        <v>1</v>
      </c>
      <c r="G216" s="11">
        <v>1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11">
        <v>1</v>
      </c>
      <c r="N216" s="11">
        <v>1</v>
      </c>
      <c r="O216" s="10" t="s">
        <v>144</v>
      </c>
    </row>
    <row r="217" spans="2:15" ht="18" x14ac:dyDescent="0.25">
      <c r="B217" s="21"/>
      <c r="C217" s="12">
        <v>2.1412037037037038E-3</v>
      </c>
      <c r="D217" s="12">
        <v>7.5231481481481471E-4</v>
      </c>
      <c r="E217" s="12">
        <v>2.1412037037037038E-3</v>
      </c>
      <c r="F217" s="12">
        <v>2.1412037037037038E-3</v>
      </c>
      <c r="G217" s="12">
        <v>2.1412037037037038E-3</v>
      </c>
      <c r="H217" s="12">
        <v>2.1412037037037038E-3</v>
      </c>
      <c r="I217" s="12">
        <v>7.5231481481481471E-4</v>
      </c>
      <c r="J217" s="12">
        <v>7.5231481481481471E-4</v>
      </c>
      <c r="K217" s="12">
        <v>7.5231481481481471E-4</v>
      </c>
      <c r="L217" s="12">
        <v>7.5231481481481471E-4</v>
      </c>
      <c r="M217" s="12">
        <v>2.1412037037037038E-3</v>
      </c>
      <c r="N217" s="12">
        <v>7.5231481481481471E-4</v>
      </c>
      <c r="O217" s="10" t="s">
        <v>145</v>
      </c>
    </row>
    <row r="218" spans="2:15" ht="18" x14ac:dyDescent="0.25">
      <c r="B218" s="21"/>
      <c r="C218" s="12">
        <v>2.8009259259259259E-3</v>
      </c>
      <c r="D218" s="12">
        <v>5.7870370370370366E-5</v>
      </c>
      <c r="E218" s="12">
        <v>1.5509259259259261E-3</v>
      </c>
      <c r="F218" s="12">
        <v>6.018518518518519E-4</v>
      </c>
      <c r="G218" s="12">
        <v>1.6203703703703703E-4</v>
      </c>
      <c r="H218" s="12">
        <v>1.4467592592592594E-3</v>
      </c>
      <c r="I218" s="12">
        <v>5.7870370370370366E-5</v>
      </c>
      <c r="J218" s="12">
        <v>5.7870370370370366E-5</v>
      </c>
      <c r="K218" s="12">
        <v>5.7870370370370366E-5</v>
      </c>
      <c r="L218" s="12">
        <v>5.7870370370370366E-5</v>
      </c>
      <c r="M218" s="12">
        <v>2.0486111111111113E-3</v>
      </c>
      <c r="N218" s="12">
        <v>5.7870370370370366E-5</v>
      </c>
      <c r="O218" s="10" t="s">
        <v>146</v>
      </c>
    </row>
    <row r="219" spans="2:15" ht="18" x14ac:dyDescent="0.25">
      <c r="B219" s="21"/>
      <c r="C219" s="11">
        <v>-127000</v>
      </c>
      <c r="D219" s="11">
        <v>-179500</v>
      </c>
      <c r="E219" s="11">
        <v>-147500</v>
      </c>
      <c r="F219" s="11">
        <v>-31000</v>
      </c>
      <c r="G219" s="11">
        <v>-83000</v>
      </c>
      <c r="H219" s="11">
        <v>-52000</v>
      </c>
      <c r="I219" s="11">
        <v>-16000</v>
      </c>
      <c r="J219" s="11">
        <v>9000</v>
      </c>
      <c r="K219" s="11">
        <v>-11500</v>
      </c>
      <c r="L219" s="11">
        <v>9000</v>
      </c>
      <c r="M219" s="11">
        <v>10500</v>
      </c>
      <c r="N219" s="11">
        <v>7500</v>
      </c>
      <c r="O219" s="10" t="s">
        <v>147</v>
      </c>
    </row>
    <row r="220" spans="2:15" ht="27" x14ac:dyDescent="0.25">
      <c r="B220" s="21"/>
      <c r="C220" s="11">
        <v>1</v>
      </c>
      <c r="D220" s="11">
        <v>1</v>
      </c>
      <c r="E220" s="11">
        <v>1</v>
      </c>
      <c r="F220" s="11">
        <v>1</v>
      </c>
      <c r="G220" s="11">
        <v>1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11">
        <v>1</v>
      </c>
      <c r="N220" s="11">
        <v>1</v>
      </c>
      <c r="O220" s="10" t="s">
        <v>148</v>
      </c>
    </row>
    <row r="221" spans="2:15" ht="27" x14ac:dyDescent="0.25">
      <c r="B221" s="21"/>
      <c r="C221" s="12">
        <v>2.5115740740740741E-3</v>
      </c>
      <c r="D221" s="12">
        <v>1.1226851851851851E-3</v>
      </c>
      <c r="E221" s="12">
        <v>1.1226851851851851E-3</v>
      </c>
      <c r="F221" s="12">
        <v>1.1226851851851851E-3</v>
      </c>
      <c r="G221" s="12">
        <v>1.1226851851851851E-3</v>
      </c>
      <c r="H221" s="12">
        <v>2.5115740740740741E-3</v>
      </c>
      <c r="I221" s="12">
        <v>2.5115740740740741E-3</v>
      </c>
      <c r="J221" s="12">
        <v>2.5115740740740741E-3</v>
      </c>
      <c r="K221" s="12">
        <v>1.1226851851851851E-3</v>
      </c>
      <c r="L221" s="12">
        <v>2.5115740740740741E-3</v>
      </c>
      <c r="M221" s="12">
        <v>1.1226851851851851E-3</v>
      </c>
      <c r="N221" s="12">
        <v>1.1226851851851851E-3</v>
      </c>
      <c r="O221" s="10" t="s">
        <v>149</v>
      </c>
    </row>
    <row r="222" spans="2:15" ht="27" x14ac:dyDescent="0.25">
      <c r="B222" s="21"/>
      <c r="C222" s="12">
        <v>7.175925925925927E-4</v>
      </c>
      <c r="D222" s="12">
        <v>4.2824074074074075E-4</v>
      </c>
      <c r="E222" s="12">
        <v>4.2824074074074075E-4</v>
      </c>
      <c r="F222" s="12">
        <v>4.2824074074074075E-4</v>
      </c>
      <c r="G222" s="12">
        <v>4.2824074074074075E-4</v>
      </c>
      <c r="H222" s="12">
        <v>7.5231481481481471E-4</v>
      </c>
      <c r="I222" s="12">
        <v>1.0763888888888889E-3</v>
      </c>
      <c r="J222" s="12">
        <v>1.0416666666666667E-3</v>
      </c>
      <c r="K222" s="12">
        <v>4.2824074074074075E-4</v>
      </c>
      <c r="L222" s="12">
        <v>7.407407407407407E-4</v>
      </c>
      <c r="M222" s="12">
        <v>4.2824074074074075E-4</v>
      </c>
      <c r="N222" s="12">
        <v>4.2824074074074075E-4</v>
      </c>
      <c r="O222" s="10" t="s">
        <v>150</v>
      </c>
    </row>
    <row r="223" spans="2:15" ht="18" x14ac:dyDescent="0.25">
      <c r="B223" s="21"/>
      <c r="C223" s="11">
        <v>-1394500</v>
      </c>
      <c r="D223" s="11">
        <v>-1126500</v>
      </c>
      <c r="E223" s="11">
        <v>-985500</v>
      </c>
      <c r="F223" s="11">
        <v>-1083500</v>
      </c>
      <c r="G223" s="11">
        <v>-571000</v>
      </c>
      <c r="H223" s="11">
        <v>-847000</v>
      </c>
      <c r="I223" s="11">
        <v>-17000</v>
      </c>
      <c r="J223" s="11">
        <v>-21500</v>
      </c>
      <c r="K223" s="11">
        <v>-22500</v>
      </c>
      <c r="L223" s="11">
        <v>84000</v>
      </c>
      <c r="M223" s="11">
        <v>43500</v>
      </c>
      <c r="N223" s="11">
        <v>38000</v>
      </c>
      <c r="O223" s="10" t="s">
        <v>151</v>
      </c>
    </row>
    <row r="224" spans="2:15" ht="27" x14ac:dyDescent="0.25">
      <c r="B224" s="21"/>
      <c r="C224" s="11">
        <v>1</v>
      </c>
      <c r="D224" s="11">
        <v>1</v>
      </c>
      <c r="E224" s="11">
        <v>1</v>
      </c>
      <c r="F224" s="11">
        <v>1</v>
      </c>
      <c r="G224" s="11">
        <v>1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11">
        <v>1</v>
      </c>
      <c r="N224" s="11">
        <v>1</v>
      </c>
      <c r="O224" s="10" t="s">
        <v>152</v>
      </c>
    </row>
    <row r="225" spans="2:15" ht="27" x14ac:dyDescent="0.25">
      <c r="B225" s="21"/>
      <c r="C225" s="12">
        <v>2.9861111111111113E-3</v>
      </c>
      <c r="D225" s="12">
        <v>2.9861111111111113E-3</v>
      </c>
      <c r="E225" s="12">
        <v>2.9861111111111113E-3</v>
      </c>
      <c r="F225" s="12">
        <v>2.9861111111111113E-3</v>
      </c>
      <c r="G225" s="12">
        <v>2.9861111111111113E-3</v>
      </c>
      <c r="H225" s="12">
        <v>2.9861111111111113E-3</v>
      </c>
      <c r="I225" s="12">
        <v>2.9861111111111113E-3</v>
      </c>
      <c r="J225" s="12">
        <v>1.5972222222222221E-3</v>
      </c>
      <c r="K225" s="12">
        <v>1.5972222222222221E-3</v>
      </c>
      <c r="L225" s="12">
        <v>1.5972222222222221E-3</v>
      </c>
      <c r="M225" s="12">
        <v>2.9861111111111113E-3</v>
      </c>
      <c r="N225" s="12">
        <v>2.9861111111111113E-3</v>
      </c>
      <c r="O225" s="10" t="s">
        <v>153</v>
      </c>
    </row>
    <row r="226" spans="2:15" ht="27" x14ac:dyDescent="0.25">
      <c r="B226" s="22"/>
      <c r="C226" s="13">
        <v>1.0069444444444444E-3</v>
      </c>
      <c r="D226" s="14" t="s">
        <v>156</v>
      </c>
      <c r="E226" s="13">
        <v>1.3773148148148147E-3</v>
      </c>
      <c r="F226" s="13">
        <v>1.9560185185185184E-3</v>
      </c>
      <c r="G226" s="13">
        <v>1.4930555555555556E-3</v>
      </c>
      <c r="H226" s="13">
        <v>2.1643518518518518E-3</v>
      </c>
      <c r="I226" s="13">
        <v>1.7592592592592592E-3</v>
      </c>
      <c r="J226" s="13">
        <v>9.0277777777777784E-4</v>
      </c>
      <c r="K226" s="13">
        <v>9.0277777777777784E-4</v>
      </c>
      <c r="L226" s="13">
        <v>9.0277777777777784E-4</v>
      </c>
      <c r="M226" s="13">
        <v>1.9675925925925928E-3</v>
      </c>
      <c r="N226" s="13">
        <v>1.6203703703703703E-3</v>
      </c>
      <c r="O226" s="10" t="s">
        <v>154</v>
      </c>
    </row>
    <row r="227" spans="2:15" ht="18" x14ac:dyDescent="0.25">
      <c r="B227" s="20" t="s">
        <v>161</v>
      </c>
      <c r="C227" s="9">
        <v>2.25</v>
      </c>
      <c r="D227" s="9">
        <v>3.05</v>
      </c>
      <c r="E227" s="9">
        <v>-0.5</v>
      </c>
      <c r="F227" s="9">
        <v>0.8</v>
      </c>
      <c r="G227" s="9">
        <v>-0.8</v>
      </c>
      <c r="H227" s="9">
        <v>-0.65</v>
      </c>
      <c r="I227" s="9">
        <v>4.05</v>
      </c>
      <c r="J227" s="9">
        <v>-2.2999999999999998</v>
      </c>
      <c r="K227" s="9">
        <v>2.7</v>
      </c>
      <c r="L227" s="9">
        <v>-0.45</v>
      </c>
      <c r="M227" s="9">
        <v>-0.8</v>
      </c>
      <c r="N227" s="9">
        <v>-0.75</v>
      </c>
      <c r="O227" s="10" t="s">
        <v>143</v>
      </c>
    </row>
    <row r="228" spans="2:15" ht="18" x14ac:dyDescent="0.25">
      <c r="B228" s="21"/>
      <c r="C228" s="11">
        <v>1</v>
      </c>
      <c r="D228" s="11">
        <v>1</v>
      </c>
      <c r="E228" s="11">
        <v>1</v>
      </c>
      <c r="F228" s="11">
        <v>1</v>
      </c>
      <c r="G228" s="11">
        <v>1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11">
        <v>1</v>
      </c>
      <c r="N228" s="11">
        <v>1</v>
      </c>
      <c r="O228" s="10" t="s">
        <v>144</v>
      </c>
    </row>
    <row r="229" spans="2:15" ht="18" x14ac:dyDescent="0.25">
      <c r="B229" s="21"/>
      <c r="C229" s="12">
        <v>7.5231481481481471E-4</v>
      </c>
      <c r="D229" s="12">
        <v>2.1412037037037038E-3</v>
      </c>
      <c r="E229" s="12">
        <v>2.1412037037037038E-3</v>
      </c>
      <c r="F229" s="12">
        <v>2.1412037037037038E-3</v>
      </c>
      <c r="G229" s="12">
        <v>2.1412037037037038E-3</v>
      </c>
      <c r="H229" s="12">
        <v>7.5231481481481471E-4</v>
      </c>
      <c r="I229" s="12">
        <v>7.5231481481481471E-4</v>
      </c>
      <c r="J229" s="12">
        <v>2.1412037037037038E-3</v>
      </c>
      <c r="K229" s="12">
        <v>7.5231481481481471E-4</v>
      </c>
      <c r="L229" s="12">
        <v>2.1412037037037038E-3</v>
      </c>
      <c r="M229" s="12">
        <v>2.1412037037037038E-3</v>
      </c>
      <c r="N229" s="12">
        <v>2.1412037037037038E-3</v>
      </c>
      <c r="O229" s="10" t="s">
        <v>145</v>
      </c>
    </row>
    <row r="230" spans="2:15" ht="18" x14ac:dyDescent="0.25">
      <c r="B230" s="21"/>
      <c r="C230" s="12">
        <v>5.7870370370370366E-5</v>
      </c>
      <c r="D230" s="12">
        <v>7.407407407407407E-4</v>
      </c>
      <c r="E230" s="12">
        <v>2.0023148148148148E-3</v>
      </c>
      <c r="F230" s="12">
        <v>2.0601851851851853E-3</v>
      </c>
      <c r="G230" s="12">
        <v>7.5231481481481471E-4</v>
      </c>
      <c r="H230" s="12">
        <v>5.7870370370370366E-5</v>
      </c>
      <c r="I230" s="12">
        <v>5.7870370370370366E-5</v>
      </c>
      <c r="J230" s="12">
        <v>2.5347222222222221E-3</v>
      </c>
      <c r="K230" s="12">
        <v>5.7870370370370366E-5</v>
      </c>
      <c r="L230" s="12">
        <v>5.2083333333333333E-4</v>
      </c>
      <c r="M230" s="12">
        <v>2.3148148148148146E-4</v>
      </c>
      <c r="N230" s="12">
        <v>1.0763888888888889E-3</v>
      </c>
      <c r="O230" s="10" t="s">
        <v>146</v>
      </c>
    </row>
    <row r="231" spans="2:15" ht="18" x14ac:dyDescent="0.25">
      <c r="B231" s="21"/>
      <c r="C231" s="11">
        <v>-142000</v>
      </c>
      <c r="D231" s="11">
        <v>-191500</v>
      </c>
      <c r="E231" s="11">
        <v>-95500</v>
      </c>
      <c r="F231" s="11">
        <v>-216500</v>
      </c>
      <c r="G231" s="11">
        <v>-176000</v>
      </c>
      <c r="H231" s="11">
        <v>-73500</v>
      </c>
      <c r="I231" s="11">
        <v>-17000</v>
      </c>
      <c r="J231" s="11">
        <v>2500</v>
      </c>
      <c r="K231" s="11">
        <v>-24500</v>
      </c>
      <c r="L231" s="11">
        <v>-24000</v>
      </c>
      <c r="M231" s="11">
        <v>-33000</v>
      </c>
      <c r="N231" s="11">
        <v>-35000</v>
      </c>
      <c r="O231" s="10" t="s">
        <v>147</v>
      </c>
    </row>
    <row r="232" spans="2:15" ht="27" x14ac:dyDescent="0.25">
      <c r="B232" s="21"/>
      <c r="C232" s="11">
        <v>1</v>
      </c>
      <c r="D232" s="11">
        <v>1</v>
      </c>
      <c r="E232" s="11">
        <v>1</v>
      </c>
      <c r="F232" s="11">
        <v>1</v>
      </c>
      <c r="G232" s="11">
        <v>1</v>
      </c>
      <c r="H232" s="11">
        <v>1</v>
      </c>
      <c r="I232" s="11">
        <v>1</v>
      </c>
      <c r="J232" s="11">
        <v>1</v>
      </c>
      <c r="K232" s="11">
        <v>1</v>
      </c>
      <c r="L232" s="11">
        <v>1</v>
      </c>
      <c r="M232" s="11">
        <v>1</v>
      </c>
      <c r="N232" s="11">
        <v>1</v>
      </c>
      <c r="O232" s="10" t="s">
        <v>148</v>
      </c>
    </row>
    <row r="233" spans="2:15" ht="27" x14ac:dyDescent="0.25">
      <c r="B233" s="21"/>
      <c r="C233" s="12">
        <v>2.5115740740740741E-3</v>
      </c>
      <c r="D233" s="12">
        <v>1.1226851851851851E-3</v>
      </c>
      <c r="E233" s="12">
        <v>2.5115740740740741E-3</v>
      </c>
      <c r="F233" s="12">
        <v>1.1226851851851851E-3</v>
      </c>
      <c r="G233" s="12">
        <v>1.1226851851851851E-3</v>
      </c>
      <c r="H233" s="12">
        <v>2.5115740740740741E-3</v>
      </c>
      <c r="I233" s="12">
        <v>2.5115740740740741E-3</v>
      </c>
      <c r="J233" s="12">
        <v>2.5115740740740741E-3</v>
      </c>
      <c r="K233" s="12">
        <v>1.1226851851851851E-3</v>
      </c>
      <c r="L233" s="12">
        <v>2.5115740740740741E-3</v>
      </c>
      <c r="M233" s="12">
        <v>1.1226851851851851E-3</v>
      </c>
      <c r="N233" s="12">
        <v>2.5115740740740741E-3</v>
      </c>
      <c r="O233" s="10" t="s">
        <v>149</v>
      </c>
    </row>
    <row r="234" spans="2:15" ht="27" x14ac:dyDescent="0.25">
      <c r="B234" s="21"/>
      <c r="C234" s="12">
        <v>1.6666666666666668E-3</v>
      </c>
      <c r="D234" s="12">
        <v>4.2824074074074075E-4</v>
      </c>
      <c r="E234" s="12">
        <v>1.5624999999999999E-3</v>
      </c>
      <c r="F234" s="12">
        <v>4.2824074074074075E-4</v>
      </c>
      <c r="G234" s="12">
        <v>4.2824074074074075E-4</v>
      </c>
      <c r="H234" s="12">
        <v>1.3541666666666667E-3</v>
      </c>
      <c r="I234" s="12">
        <v>1.8981481481481482E-3</v>
      </c>
      <c r="J234" s="12">
        <v>1.5393518518518519E-3</v>
      </c>
      <c r="K234" s="12">
        <v>4.2824074074074075E-4</v>
      </c>
      <c r="L234" s="12">
        <v>2.3379629629629631E-3</v>
      </c>
      <c r="M234" s="12">
        <v>4.2824074074074075E-4</v>
      </c>
      <c r="N234" s="12">
        <v>2.1527777777777778E-3</v>
      </c>
      <c r="O234" s="10" t="s">
        <v>150</v>
      </c>
    </row>
    <row r="235" spans="2:15" ht="18" x14ac:dyDescent="0.25">
      <c r="B235" s="21"/>
      <c r="C235" s="11" t="s">
        <v>156</v>
      </c>
      <c r="D235" s="11" t="s">
        <v>156</v>
      </c>
      <c r="E235" s="11" t="s">
        <v>156</v>
      </c>
      <c r="F235" s="11">
        <v>702500</v>
      </c>
      <c r="G235" s="11">
        <v>-1032500</v>
      </c>
      <c r="H235" s="11">
        <v>-1066000</v>
      </c>
      <c r="I235" s="11">
        <v>-30000</v>
      </c>
      <c r="J235" s="11">
        <v>-59500</v>
      </c>
      <c r="K235" s="11">
        <v>-35500</v>
      </c>
      <c r="L235" s="11">
        <v>-35000</v>
      </c>
      <c r="M235" s="11">
        <v>-37500</v>
      </c>
      <c r="N235" s="11">
        <v>-37000</v>
      </c>
      <c r="O235" s="10" t="s">
        <v>151</v>
      </c>
    </row>
    <row r="236" spans="2:15" ht="27" x14ac:dyDescent="0.25">
      <c r="B236" s="21"/>
      <c r="C236" s="11" t="s">
        <v>156</v>
      </c>
      <c r="D236" s="11" t="s">
        <v>156</v>
      </c>
      <c r="E236" s="11" t="s">
        <v>156</v>
      </c>
      <c r="F236" s="11">
        <v>1</v>
      </c>
      <c r="G236" s="11">
        <v>1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11">
        <v>1</v>
      </c>
      <c r="N236" s="11">
        <v>1</v>
      </c>
      <c r="O236" s="10" t="s">
        <v>152</v>
      </c>
    </row>
    <row r="237" spans="2:15" ht="27" x14ac:dyDescent="0.25">
      <c r="B237" s="21"/>
      <c r="C237" s="11" t="s">
        <v>156</v>
      </c>
      <c r="D237" s="11" t="s">
        <v>156</v>
      </c>
      <c r="E237" s="11" t="s">
        <v>156</v>
      </c>
      <c r="F237" s="12">
        <v>1.5972222222222221E-3</v>
      </c>
      <c r="G237" s="12">
        <v>2.9861111111111113E-3</v>
      </c>
      <c r="H237" s="12">
        <v>1.5972222222222221E-3</v>
      </c>
      <c r="I237" s="12">
        <v>2.9861111111111113E-3</v>
      </c>
      <c r="J237" s="12">
        <v>1.5972222222222221E-3</v>
      </c>
      <c r="K237" s="12">
        <v>2.9861111111111113E-3</v>
      </c>
      <c r="L237" s="12">
        <v>1.5972222222222221E-3</v>
      </c>
      <c r="M237" s="12">
        <v>1.5972222222222221E-3</v>
      </c>
      <c r="N237" s="12">
        <v>2.9861111111111113E-3</v>
      </c>
      <c r="O237" s="10" t="s">
        <v>153</v>
      </c>
    </row>
    <row r="238" spans="2:15" ht="27" x14ac:dyDescent="0.25">
      <c r="B238" s="22"/>
      <c r="C238" s="14" t="s">
        <v>156</v>
      </c>
      <c r="D238" s="14" t="s">
        <v>156</v>
      </c>
      <c r="E238" s="14" t="s">
        <v>156</v>
      </c>
      <c r="F238" s="13">
        <v>9.0277777777777784E-4</v>
      </c>
      <c r="G238" s="13">
        <v>2.8819444444444444E-3</v>
      </c>
      <c r="H238" s="13">
        <v>9.0277777777777784E-4</v>
      </c>
      <c r="I238" s="13">
        <v>1.7592592592592592E-3</v>
      </c>
      <c r="J238" s="13">
        <v>9.0277777777777784E-4</v>
      </c>
      <c r="K238" s="13">
        <v>2.7777777777777779E-3</v>
      </c>
      <c r="L238" s="13">
        <v>9.0277777777777784E-4</v>
      </c>
      <c r="M238" s="13">
        <v>9.0277777777777784E-4</v>
      </c>
      <c r="N238" s="13">
        <v>2.0833333333333333E-3</v>
      </c>
      <c r="O238" s="10" t="s">
        <v>154</v>
      </c>
    </row>
    <row r="239" spans="2:15" ht="18" x14ac:dyDescent="0.25">
      <c r="B239" s="20" t="s">
        <v>162</v>
      </c>
      <c r="C239" s="9">
        <v>-4.45</v>
      </c>
      <c r="D239" s="9">
        <v>0.45</v>
      </c>
      <c r="E239" s="9">
        <v>0.65</v>
      </c>
      <c r="F239" s="9">
        <v>1.65</v>
      </c>
      <c r="G239" s="9">
        <v>-0.25</v>
      </c>
      <c r="H239" s="9">
        <v>-1.3</v>
      </c>
      <c r="I239" s="9">
        <v>-10.8</v>
      </c>
      <c r="J239" s="9">
        <v>1</v>
      </c>
      <c r="K239" s="9">
        <v>1.35</v>
      </c>
      <c r="L239" s="9">
        <v>-2.65</v>
      </c>
      <c r="M239" s="9">
        <v>0.05</v>
      </c>
      <c r="N239" s="9">
        <v>-0.25</v>
      </c>
      <c r="O239" s="10" t="s">
        <v>143</v>
      </c>
    </row>
    <row r="240" spans="2:15" ht="18" x14ac:dyDescent="0.25">
      <c r="B240" s="21"/>
      <c r="C240" s="11">
        <v>1</v>
      </c>
      <c r="D240" s="11">
        <v>1</v>
      </c>
      <c r="E240" s="11">
        <v>1</v>
      </c>
      <c r="F240" s="11">
        <v>1</v>
      </c>
      <c r="G240" s="11">
        <v>1</v>
      </c>
      <c r="H240" s="11">
        <v>1</v>
      </c>
      <c r="I240" s="11">
        <v>1</v>
      </c>
      <c r="J240" s="11">
        <v>1</v>
      </c>
      <c r="K240" s="11">
        <v>1</v>
      </c>
      <c r="L240" s="11">
        <v>1</v>
      </c>
      <c r="M240" s="11">
        <v>1</v>
      </c>
      <c r="N240" s="11">
        <v>1</v>
      </c>
      <c r="O240" s="10" t="s">
        <v>144</v>
      </c>
    </row>
    <row r="241" spans="2:15" ht="18" x14ac:dyDescent="0.25">
      <c r="B241" s="21"/>
      <c r="C241" s="12">
        <v>2.1412037037037038E-3</v>
      </c>
      <c r="D241" s="12">
        <v>2.1412037037037038E-3</v>
      </c>
      <c r="E241" s="12">
        <v>2.1412037037037038E-3</v>
      </c>
      <c r="F241" s="12">
        <v>2.1412037037037038E-3</v>
      </c>
      <c r="G241" s="12">
        <v>2.1412037037037038E-3</v>
      </c>
      <c r="H241" s="12">
        <v>2.1412037037037038E-3</v>
      </c>
      <c r="I241" s="12">
        <v>2.1412037037037038E-3</v>
      </c>
      <c r="J241" s="12">
        <v>7.5231481481481471E-4</v>
      </c>
      <c r="K241" s="12">
        <v>7.5231481481481471E-4</v>
      </c>
      <c r="L241" s="12">
        <v>7.5231481481481471E-4</v>
      </c>
      <c r="M241" s="12">
        <v>7.5231481481481471E-4</v>
      </c>
      <c r="N241" s="12">
        <v>2.1412037037037038E-3</v>
      </c>
      <c r="O241" s="10" t="s">
        <v>145</v>
      </c>
    </row>
    <row r="242" spans="2:15" ht="18" x14ac:dyDescent="0.25">
      <c r="B242" s="21"/>
      <c r="C242" s="12">
        <v>1.3541666666666667E-3</v>
      </c>
      <c r="D242" s="12">
        <v>1.1342592592592591E-3</v>
      </c>
      <c r="E242" s="12">
        <v>2.627314814814815E-3</v>
      </c>
      <c r="F242" s="12">
        <v>1.3657407407407409E-3</v>
      </c>
      <c r="G242" s="12">
        <v>2.0023148148148148E-3</v>
      </c>
      <c r="H242" s="12">
        <v>1.5509259259259261E-3</v>
      </c>
      <c r="I242" s="12">
        <v>1.6435185185185183E-3</v>
      </c>
      <c r="J242" s="12">
        <v>5.7870370370370366E-5</v>
      </c>
      <c r="K242" s="12">
        <v>5.7870370370370366E-5</v>
      </c>
      <c r="L242" s="12">
        <v>5.7870370370370366E-5</v>
      </c>
      <c r="M242" s="12">
        <v>5.7870370370370366E-5</v>
      </c>
      <c r="N242" s="12">
        <v>1.4467592592592594E-3</v>
      </c>
      <c r="O242" s="10" t="s">
        <v>146</v>
      </c>
    </row>
    <row r="243" spans="2:15" ht="18" x14ac:dyDescent="0.25">
      <c r="B243" s="21"/>
      <c r="C243" s="11">
        <v>-164500</v>
      </c>
      <c r="D243" s="11">
        <v>-155500</v>
      </c>
      <c r="E243" s="11">
        <v>-241500</v>
      </c>
      <c r="F243" s="11">
        <v>-190500</v>
      </c>
      <c r="G243" s="11">
        <v>-73000</v>
      </c>
      <c r="H243" s="11">
        <v>-118000</v>
      </c>
      <c r="I243" s="11">
        <v>-53500</v>
      </c>
      <c r="J243" s="11">
        <v>12500</v>
      </c>
      <c r="K243" s="11">
        <v>51000</v>
      </c>
      <c r="L243" s="11">
        <v>-20000</v>
      </c>
      <c r="M243" s="11">
        <v>36000</v>
      </c>
      <c r="N243" s="11">
        <v>-13500</v>
      </c>
      <c r="O243" s="10" t="s">
        <v>147</v>
      </c>
    </row>
    <row r="244" spans="2:15" ht="27" x14ac:dyDescent="0.25">
      <c r="B244" s="21"/>
      <c r="C244" s="11">
        <v>1</v>
      </c>
      <c r="D244" s="11">
        <v>1</v>
      </c>
      <c r="E244" s="11">
        <v>1</v>
      </c>
      <c r="F244" s="11">
        <v>1</v>
      </c>
      <c r="G244" s="11">
        <v>1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11">
        <v>1</v>
      </c>
      <c r="N244" s="11">
        <v>1</v>
      </c>
      <c r="O244" s="10" t="s">
        <v>148</v>
      </c>
    </row>
    <row r="245" spans="2:15" ht="27" x14ac:dyDescent="0.25">
      <c r="B245" s="21"/>
      <c r="C245" s="12">
        <v>1.1226851851851851E-3</v>
      </c>
      <c r="D245" s="12">
        <v>2.5115740740740741E-3</v>
      </c>
      <c r="E245" s="12">
        <v>2.5115740740740741E-3</v>
      </c>
      <c r="F245" s="12">
        <v>1.1226851851851851E-3</v>
      </c>
      <c r="G245" s="12">
        <v>1.1226851851851851E-3</v>
      </c>
      <c r="H245" s="12">
        <v>1.1226851851851851E-3</v>
      </c>
      <c r="I245" s="12">
        <v>2.5115740740740741E-3</v>
      </c>
      <c r="J245" s="12">
        <v>1.1226851851851851E-3</v>
      </c>
      <c r="K245" s="12">
        <v>1.1226851851851851E-3</v>
      </c>
      <c r="L245" s="12">
        <v>1.1226851851851851E-3</v>
      </c>
      <c r="M245" s="12">
        <v>2.5115740740740741E-3</v>
      </c>
      <c r="N245" s="12">
        <v>1.1226851851851851E-3</v>
      </c>
      <c r="O245" s="10" t="s">
        <v>149</v>
      </c>
    </row>
    <row r="246" spans="2:15" ht="27" x14ac:dyDescent="0.25">
      <c r="B246" s="21"/>
      <c r="C246" s="12">
        <v>4.2824074074074075E-4</v>
      </c>
      <c r="D246" s="12">
        <v>1.0416666666666667E-3</v>
      </c>
      <c r="E246" s="12">
        <v>1.7245370370370372E-3</v>
      </c>
      <c r="F246" s="12">
        <v>4.2824074074074075E-4</v>
      </c>
      <c r="G246" s="12">
        <v>4.2824074074074075E-4</v>
      </c>
      <c r="H246" s="12">
        <v>4.2824074074074075E-4</v>
      </c>
      <c r="I246" s="12">
        <v>2.2337962962962967E-3</v>
      </c>
      <c r="J246" s="12">
        <v>4.2824074074074075E-4</v>
      </c>
      <c r="K246" s="12">
        <v>4.2824074074074075E-4</v>
      </c>
      <c r="L246" s="12">
        <v>4.2824074074074075E-4</v>
      </c>
      <c r="M246" s="12">
        <v>3.1828703703703702E-3</v>
      </c>
      <c r="N246" s="12">
        <v>4.2824074074074075E-4</v>
      </c>
      <c r="O246" s="10" t="s">
        <v>150</v>
      </c>
    </row>
    <row r="247" spans="2:15" ht="18" x14ac:dyDescent="0.25">
      <c r="B247" s="21"/>
      <c r="C247" s="11" t="s">
        <v>156</v>
      </c>
      <c r="D247" s="11" t="s">
        <v>156</v>
      </c>
      <c r="E247" s="11" t="s">
        <v>156</v>
      </c>
      <c r="F247" s="11" t="s">
        <v>156</v>
      </c>
      <c r="G247" s="11" t="s">
        <v>156</v>
      </c>
      <c r="H247" s="11" t="s">
        <v>156</v>
      </c>
      <c r="I247" s="11">
        <v>-72500</v>
      </c>
      <c r="J247" s="11">
        <v>-38000</v>
      </c>
      <c r="K247" s="11">
        <v>-46500</v>
      </c>
      <c r="L247" s="11">
        <v>-79000</v>
      </c>
      <c r="M247" s="11">
        <v>-37500</v>
      </c>
      <c r="N247" s="11">
        <v>-13500</v>
      </c>
      <c r="O247" s="10" t="s">
        <v>151</v>
      </c>
    </row>
    <row r="248" spans="2:15" ht="27" x14ac:dyDescent="0.25">
      <c r="B248" s="21"/>
      <c r="C248" s="11" t="s">
        <v>156</v>
      </c>
      <c r="D248" s="11" t="s">
        <v>156</v>
      </c>
      <c r="E248" s="11" t="s">
        <v>156</v>
      </c>
      <c r="F248" s="11" t="s">
        <v>156</v>
      </c>
      <c r="G248" s="11" t="s">
        <v>156</v>
      </c>
      <c r="H248" s="11" t="s">
        <v>156</v>
      </c>
      <c r="I248" s="11">
        <v>1</v>
      </c>
      <c r="J248" s="11">
        <v>1</v>
      </c>
      <c r="K248" s="11">
        <v>1</v>
      </c>
      <c r="L248" s="11">
        <v>1</v>
      </c>
      <c r="M248" s="11">
        <v>1</v>
      </c>
      <c r="N248" s="11">
        <v>1</v>
      </c>
      <c r="O248" s="10" t="s">
        <v>152</v>
      </c>
    </row>
    <row r="249" spans="2:15" ht="27" x14ac:dyDescent="0.25">
      <c r="B249" s="21"/>
      <c r="C249" s="11" t="s">
        <v>156</v>
      </c>
      <c r="D249" s="11" t="s">
        <v>156</v>
      </c>
      <c r="E249" s="11" t="s">
        <v>156</v>
      </c>
      <c r="F249" s="11" t="s">
        <v>156</v>
      </c>
      <c r="G249" s="11" t="s">
        <v>156</v>
      </c>
      <c r="H249" s="11" t="s">
        <v>156</v>
      </c>
      <c r="I249" s="12">
        <v>2.9861111111111113E-3</v>
      </c>
      <c r="J249" s="12">
        <v>2.9861111111111113E-3</v>
      </c>
      <c r="K249" s="12">
        <v>1.5972222222222221E-3</v>
      </c>
      <c r="L249" s="12">
        <v>1.5972222222222221E-3</v>
      </c>
      <c r="M249" s="12">
        <v>1.5972222222222221E-3</v>
      </c>
      <c r="N249" s="12">
        <v>2.9861111111111113E-3</v>
      </c>
      <c r="O249" s="10" t="s">
        <v>153</v>
      </c>
    </row>
    <row r="250" spans="2:15" ht="27" x14ac:dyDescent="0.25">
      <c r="B250" s="22"/>
      <c r="C250" s="14" t="s">
        <v>156</v>
      </c>
      <c r="D250" s="14" t="s">
        <v>156</v>
      </c>
      <c r="E250" s="14" t="s">
        <v>156</v>
      </c>
      <c r="F250" s="14" t="s">
        <v>156</v>
      </c>
      <c r="G250" s="14" t="s">
        <v>156</v>
      </c>
      <c r="H250" s="14" t="s">
        <v>156</v>
      </c>
      <c r="I250" s="13">
        <v>2.2106481481481478E-3</v>
      </c>
      <c r="J250" s="13">
        <v>1.4467592592592594E-3</v>
      </c>
      <c r="K250" s="13">
        <v>9.0277777777777784E-4</v>
      </c>
      <c r="L250" s="13">
        <v>9.0277777777777784E-4</v>
      </c>
      <c r="M250" s="13">
        <v>9.0277777777777784E-4</v>
      </c>
      <c r="N250" s="13">
        <v>2.2453703703703702E-3</v>
      </c>
      <c r="O250" s="10" t="s">
        <v>154</v>
      </c>
    </row>
  </sheetData>
  <mergeCells count="8">
    <mergeCell ref="B227:B238"/>
    <mergeCell ref="B239:B250"/>
    <mergeCell ref="B155:B166"/>
    <mergeCell ref="B167:B178"/>
    <mergeCell ref="B179:B190"/>
    <mergeCell ref="B191:B202"/>
    <mergeCell ref="B203:B214"/>
    <mergeCell ref="B215:B22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DD87-95E4-496C-8F76-55E0414F2E95}">
  <dimension ref="A1:G9"/>
  <sheetViews>
    <sheetView workbookViewId="0">
      <selection activeCell="H1" sqref="H1"/>
    </sheetView>
  </sheetViews>
  <sheetFormatPr defaultRowHeight="12.5" x14ac:dyDescent="0.25"/>
  <sheetData>
    <row r="1" spans="1:7" ht="13" thickBot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3" thickBot="1" x14ac:dyDescent="0.3">
      <c r="A2" t="s">
        <v>142</v>
      </c>
      <c r="B2" s="24" t="s">
        <v>173</v>
      </c>
      <c r="C2" s="24"/>
      <c r="D2" s="24"/>
      <c r="E2" s="24" t="s">
        <v>165</v>
      </c>
      <c r="F2" s="24"/>
      <c r="G2" s="24"/>
    </row>
    <row r="3" spans="1:7" ht="13" thickBot="1" x14ac:dyDescent="0.3">
      <c r="A3" t="s">
        <v>155</v>
      </c>
      <c r="B3" s="26">
        <v>4.3750000000000004E-2</v>
      </c>
      <c r="C3" s="24"/>
      <c r="D3" s="24"/>
      <c r="E3" s="25">
        <v>4.3750000000000004E-2</v>
      </c>
      <c r="F3" s="24"/>
      <c r="G3" s="24"/>
    </row>
    <row r="4" spans="1:7" ht="13" thickBot="1" x14ac:dyDescent="0.3">
      <c r="A4" t="s">
        <v>157</v>
      </c>
      <c r="B4" s="26">
        <v>4.7916666666666663E-2</v>
      </c>
      <c r="C4" s="24"/>
      <c r="D4" s="24"/>
      <c r="E4" s="25">
        <v>4.7916666666666663E-2</v>
      </c>
      <c r="F4" s="24"/>
      <c r="G4" s="24"/>
    </row>
    <row r="5" spans="1:7" ht="13" thickBot="1" x14ac:dyDescent="0.3">
      <c r="A5" t="s">
        <v>158</v>
      </c>
      <c r="B5" s="26">
        <v>6.0416666666666667E-2</v>
      </c>
      <c r="C5" s="24"/>
      <c r="D5" s="24"/>
      <c r="E5" s="25">
        <v>6.0416666666666667E-2</v>
      </c>
      <c r="F5" s="24"/>
      <c r="G5" s="24"/>
    </row>
    <row r="6" spans="1:7" ht="13" thickBot="1" x14ac:dyDescent="0.3">
      <c r="A6" t="s">
        <v>159</v>
      </c>
      <c r="B6" s="24" t="s">
        <v>174</v>
      </c>
      <c r="C6" s="24"/>
      <c r="D6" s="24"/>
      <c r="E6" s="24" t="s">
        <v>166</v>
      </c>
      <c r="F6" s="25">
        <v>4.3750000000000004E-2</v>
      </c>
      <c r="G6" s="24"/>
    </row>
    <row r="7" spans="1:7" ht="13" thickBot="1" x14ac:dyDescent="0.3">
      <c r="A7" t="s">
        <v>160</v>
      </c>
      <c r="B7" s="25">
        <v>4.3750000000000004E-2</v>
      </c>
      <c r="C7" s="24"/>
      <c r="D7" s="24"/>
      <c r="E7" s="25">
        <v>4.7916666666666663E-2</v>
      </c>
      <c r="F7" s="24"/>
      <c r="G7" s="24"/>
    </row>
    <row r="8" spans="1:7" ht="13" thickBot="1" x14ac:dyDescent="0.3">
      <c r="A8" t="s">
        <v>161</v>
      </c>
      <c r="B8" s="25">
        <v>4.7916666666666663E-2</v>
      </c>
      <c r="C8" s="24"/>
      <c r="D8" s="24"/>
      <c r="E8" s="25">
        <v>6.0416666666666667E-2</v>
      </c>
      <c r="F8" s="24"/>
      <c r="G8" s="24"/>
    </row>
    <row r="9" spans="1:7" ht="13" thickBot="1" x14ac:dyDescent="0.3">
      <c r="A9" t="s">
        <v>162</v>
      </c>
      <c r="B9" s="25">
        <v>6.0416666666666667E-2</v>
      </c>
      <c r="C9" s="24"/>
      <c r="D9" s="24"/>
      <c r="E9" s="23" t="s">
        <v>175</v>
      </c>
      <c r="F9" s="24"/>
      <c r="G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E537-7D94-42A6-8A50-788988CFB746}">
  <dimension ref="A1:K23"/>
  <sheetViews>
    <sheetView workbookViewId="0">
      <selection activeCell="F19" sqref="F19"/>
    </sheetView>
  </sheetViews>
  <sheetFormatPr defaultRowHeight="12.5" x14ac:dyDescent="0.25"/>
  <sheetData>
    <row r="1" spans="1:11" x14ac:dyDescent="0.25">
      <c r="A1" t="s">
        <v>167</v>
      </c>
      <c r="G1" t="s">
        <v>168</v>
      </c>
    </row>
    <row r="2" spans="1:11" x14ac:dyDescent="0.25">
      <c r="A2" t="s">
        <v>163</v>
      </c>
      <c r="B2">
        <f>AVERAGE('Raw data'!D43:F45)</f>
        <v>0.7058888888888889</v>
      </c>
      <c r="C2">
        <f>AVERAGE('Raw data'!D47:F49)</f>
        <v>0.33599999999999997</v>
      </c>
      <c r="D2">
        <f>AVERAGE('Raw data'!D51:F53)</f>
        <v>0.157</v>
      </c>
      <c r="E2">
        <f>AVERAGE('Raw data'!D55:F57)</f>
        <v>0.11922222222222222</v>
      </c>
      <c r="G2" t="s">
        <v>163</v>
      </c>
      <c r="H2">
        <f>AVERAGE('Raw data'!J43:L45)</f>
        <v>0.74900000000000011</v>
      </c>
      <c r="I2">
        <f>AVERAGE('Raw data'!J47:L49)</f>
        <v>0.23422222222222222</v>
      </c>
      <c r="J2">
        <f>AVERAGE('Raw data'!J51:L53)</f>
        <v>0.13755555555555554</v>
      </c>
      <c r="K2">
        <f>AVERAGE('Raw data'!J55:L57)</f>
        <v>0.10577777777777778</v>
      </c>
    </row>
    <row r="3" spans="1:11" x14ac:dyDescent="0.25">
      <c r="A3" t="s">
        <v>164</v>
      </c>
      <c r="B3">
        <f>AVERAGE('Raw data'!D59:F61)</f>
        <v>0.92933333333333346</v>
      </c>
      <c r="C3">
        <f>AVERAGE('Raw data'!D63:F65)</f>
        <v>0.37055555555555553</v>
      </c>
      <c r="D3">
        <f>AVERAGE('Raw data'!D67:F69)</f>
        <v>0.19711111111111113</v>
      </c>
      <c r="E3">
        <f>AVERAGE('Raw data'!D71:F73)</f>
        <v>0.12433333333333334</v>
      </c>
      <c r="G3" t="s">
        <v>164</v>
      </c>
      <c r="H3">
        <f>AVERAGE('Raw data'!J59:L61)</f>
        <v>0.94388888888888878</v>
      </c>
      <c r="I3">
        <f>AVERAGE('Raw data'!J63:L65)</f>
        <v>0.3843333333333333</v>
      </c>
      <c r="J3">
        <f>AVERAGE('Raw data'!J67:L69)</f>
        <v>0.19233333333333333</v>
      </c>
      <c r="K3">
        <f>AVERAGE('Raw data'!J71:L73)</f>
        <v>0.13688888888888889</v>
      </c>
    </row>
    <row r="4" spans="1:11" x14ac:dyDescent="0.25">
      <c r="A4" t="s">
        <v>165</v>
      </c>
      <c r="B4">
        <f>AVERAGE('Raw data'!G43:I45)</f>
        <v>1.2490000000000001</v>
      </c>
      <c r="C4">
        <f>AVERAGE('Raw data'!G47:I49)</f>
        <v>0.55299999999999994</v>
      </c>
      <c r="D4">
        <f>AVERAGE('Raw data'!G51:I53)</f>
        <v>0.26188888888888889</v>
      </c>
      <c r="E4">
        <f>AVERAGE('Raw data'!G55:I57)</f>
        <v>0.14277777777777778</v>
      </c>
      <c r="G4" t="s">
        <v>165</v>
      </c>
      <c r="H4">
        <f>AVERAGE('Raw data'!M43:O45)</f>
        <v>1.258</v>
      </c>
      <c r="I4">
        <f>AVERAGE('Raw data'!M47:O49)</f>
        <v>0.56166666666666676</v>
      </c>
      <c r="J4">
        <f>AVERAGE('Raw data'!M51:O53)</f>
        <v>0.25955555555555559</v>
      </c>
      <c r="K4">
        <f>AVERAGE('Raw data'!M55:O57)</f>
        <v>0.14811111111111111</v>
      </c>
    </row>
    <row r="5" spans="1:11" x14ac:dyDescent="0.25">
      <c r="A5" t="s">
        <v>166</v>
      </c>
      <c r="B5">
        <f>AVERAGE('Raw data'!G59:I61)</f>
        <v>1.3151111111111113</v>
      </c>
      <c r="C5">
        <f>AVERAGE('Raw data'!G63:I65)</f>
        <v>0.5815555555555556</v>
      </c>
      <c r="D5">
        <f>AVERAGE('Raw data'!G67:I69)</f>
        <v>0.25722222222222224</v>
      </c>
      <c r="E5" s="19">
        <f>AVERAGE('Raw data'!G71:I73)</f>
        <v>9.1444444444444425E-2</v>
      </c>
      <c r="G5" t="s">
        <v>166</v>
      </c>
      <c r="H5">
        <f>AVERAGE('Raw data'!M59:O61)</f>
        <v>1.3618888888888889</v>
      </c>
      <c r="I5">
        <f>AVERAGE('Raw data'!M63:O65)</f>
        <v>0.64833333333333332</v>
      </c>
      <c r="J5">
        <f>AVERAGE('Raw data'!M67:O69)</f>
        <v>0.29222222222222216</v>
      </c>
      <c r="K5" s="19">
        <f>AVERAGE('Raw data'!M71:O73)</f>
        <v>8.8444444444444423E-2</v>
      </c>
    </row>
    <row r="9" spans="1:11" x14ac:dyDescent="0.25">
      <c r="A9" t="s">
        <v>170</v>
      </c>
      <c r="G9" t="s">
        <v>169</v>
      </c>
    </row>
    <row r="10" spans="1:11" x14ac:dyDescent="0.25">
      <c r="A10" t="s">
        <v>163</v>
      </c>
      <c r="B10">
        <f>AVERAGE('Raw data'!D82:F84)</f>
        <v>11306.444444444445</v>
      </c>
      <c r="C10">
        <f>AVERAGE('Raw data'!D86:F88)</f>
        <v>13433.222222222223</v>
      </c>
      <c r="D10">
        <f>AVERAGE('Raw data'!D90:F92)</f>
        <v>14261.111111111111</v>
      </c>
      <c r="E10">
        <f>AVERAGE('Raw data'!D94:F96)</f>
        <v>14840.888888888889</v>
      </c>
      <c r="G10" t="s">
        <v>163</v>
      </c>
      <c r="H10">
        <f>AVERAGE('Raw data'!J119:L121)</f>
        <v>3033.3333333333335</v>
      </c>
      <c r="I10">
        <f>AVERAGE('Raw data'!J123:L125)</f>
        <v>3312.6666666666665</v>
      </c>
      <c r="J10">
        <f>AVERAGE('Raw data'!J127:L129)</f>
        <v>2599.7777777777778</v>
      </c>
      <c r="K10">
        <f>AVERAGE('Raw data'!J131:L133)</f>
        <v>1568.1111111111111</v>
      </c>
    </row>
    <row r="11" spans="1:11" x14ac:dyDescent="0.25">
      <c r="A11" t="s">
        <v>164</v>
      </c>
      <c r="B11">
        <f>AVERAGE('Raw data'!D98:F100)</f>
        <v>10118.555555555555</v>
      </c>
      <c r="C11">
        <f>AVERAGE('Raw data'!D102:F104)</f>
        <v>12748.222222222223</v>
      </c>
      <c r="D11">
        <f>AVERAGE('Raw data'!D106:F108)</f>
        <v>13639.777777777777</v>
      </c>
      <c r="E11">
        <f>AVERAGE('Raw data'!D110:F112)</f>
        <v>14581.666666666666</v>
      </c>
      <c r="G11" t="s">
        <v>164</v>
      </c>
      <c r="H11">
        <f>AVERAGE('Raw data'!J135:L137)</f>
        <v>2370.7777777777778</v>
      </c>
      <c r="I11">
        <f>AVERAGE('Raw data'!J139:L141)</f>
        <v>2670.6666666666665</v>
      </c>
      <c r="J11">
        <f>AVERAGE('Raw data'!J143:L145)</f>
        <v>2771.2222222222222</v>
      </c>
      <c r="K11">
        <f>AVERAGE('Raw data'!J147:L149)</f>
        <v>3127</v>
      </c>
    </row>
    <row r="12" spans="1:11" x14ac:dyDescent="0.25">
      <c r="A12" t="s">
        <v>165</v>
      </c>
      <c r="B12">
        <f>AVERAGE('Raw data'!G82:I84)</f>
        <v>8297.6666666666661</v>
      </c>
      <c r="C12">
        <f>AVERAGE('Raw data'!G86:I88)</f>
        <v>10529.333333333334</v>
      </c>
      <c r="D12">
        <f>AVERAGE('Raw data'!G90:I92)</f>
        <v>12585.666666666666</v>
      </c>
      <c r="E12">
        <f>AVERAGE('Raw data'!G94:I96)</f>
        <v>13529</v>
      </c>
      <c r="G12" t="s">
        <v>165</v>
      </c>
      <c r="H12">
        <f>AVERAGE('Raw data'!M119:O121)</f>
        <v>2738.3333333333335</v>
      </c>
      <c r="I12">
        <f>AVERAGE('Raw data'!M123:O125)</f>
        <v>2497.8888888888887</v>
      </c>
      <c r="J12">
        <f>AVERAGE('Raw data'!M127:O129)</f>
        <v>2833.5555555555557</v>
      </c>
      <c r="K12">
        <f>AVERAGE('Raw data'!M131:O133)</f>
        <v>3148.8888888888887</v>
      </c>
    </row>
    <row r="13" spans="1:11" x14ac:dyDescent="0.25">
      <c r="A13" t="s">
        <v>166</v>
      </c>
      <c r="B13">
        <f>AVERAGE('Raw data'!G98:I100)</f>
        <v>8603.5555555555547</v>
      </c>
      <c r="C13">
        <f>AVERAGE('Raw data'!G102:I104)</f>
        <v>10592.777777777777</v>
      </c>
      <c r="D13">
        <f>AVERAGE('Raw data'!G106:I108)</f>
        <v>11624.333333333334</v>
      </c>
      <c r="E13" s="19">
        <f>AVERAGE('Raw data'!G110:I112)</f>
        <v>13836.777777777777</v>
      </c>
      <c r="G13" t="s">
        <v>166</v>
      </c>
      <c r="H13">
        <f>AVERAGE('Raw data'!M135:O137)</f>
        <v>3125.2222222222222</v>
      </c>
      <c r="I13">
        <f>AVERAGE('Raw data'!M139:O141)</f>
        <v>1035.3333333333333</v>
      </c>
      <c r="J13">
        <f>AVERAGE('Raw data'!M143:O145)</f>
        <v>3015.4444444444443</v>
      </c>
      <c r="K13" s="19">
        <f>AVERAGE('Raw data'!M147:O149)</f>
        <v>3179</v>
      </c>
    </row>
    <row r="17" spans="1:2" x14ac:dyDescent="0.25">
      <c r="A17" t="s">
        <v>171</v>
      </c>
      <c r="B17" t="s">
        <v>113</v>
      </c>
    </row>
    <row r="18" spans="1:2" x14ac:dyDescent="0.25">
      <c r="A18" t="s">
        <v>163</v>
      </c>
      <c r="B18">
        <v>-4.3079999999999998</v>
      </c>
    </row>
    <row r="19" spans="1:2" x14ac:dyDescent="0.25">
      <c r="A19" t="s">
        <v>164</v>
      </c>
      <c r="B19">
        <v>-4.0620000000000003</v>
      </c>
    </row>
    <row r="20" spans="1:2" x14ac:dyDescent="0.25">
      <c r="A20" t="s">
        <v>165</v>
      </c>
      <c r="B20">
        <v>-3.7250000000000001</v>
      </c>
    </row>
    <row r="21" spans="1:2" x14ac:dyDescent="0.25">
      <c r="A21" t="s">
        <v>166</v>
      </c>
      <c r="B21">
        <v>-2.9430000000000001</v>
      </c>
    </row>
    <row r="23" spans="1:2" x14ac:dyDescent="0.25">
      <c r="A23" t="s">
        <v>172</v>
      </c>
      <c r="B23">
        <f>AVERAGE(B18:B21)</f>
        <v>-3.7595000000000001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Plate layout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Momeni Lab</dc:creator>
  <cp:lastModifiedBy>Natalie Sandlin</cp:lastModifiedBy>
  <dcterms:created xsi:type="dcterms:W3CDTF">2011-01-18T20:51:17Z</dcterms:created>
  <dcterms:modified xsi:type="dcterms:W3CDTF">2023-09-26T17:50:57Z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