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mir\Downloads\"/>
    </mc:Choice>
  </mc:AlternateContent>
  <xr:revisionPtr revIDLastSave="0" documentId="13_ncr:1_{F28396FA-9C4E-4CA8-AEF3-B3E687DF4C18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8" i="1" l="1"/>
  <c r="E5" i="1" l="1"/>
  <c r="D5" i="1"/>
  <c r="C5" i="1"/>
  <c r="B5" i="1"/>
</calcChain>
</file>

<file path=xl/sharedStrings.xml><?xml version="1.0" encoding="utf-8"?>
<sst xmlns="http://schemas.openxmlformats.org/spreadsheetml/2006/main" count="53" uniqueCount="39">
  <si>
    <t>.5in 4way</t>
  </si>
  <si>
    <t>1in 3way</t>
  </si>
  <si>
    <t>1in4way</t>
  </si>
  <si>
    <t>1in pipe</t>
  </si>
  <si>
    <t>1.5in 3way</t>
  </si>
  <si>
    <t>1.5in 4way</t>
  </si>
  <si>
    <t>1.5in pipe</t>
  </si>
  <si>
    <t>1.5in 2way</t>
  </si>
  <si>
    <t>.5 in pipe</t>
  </si>
  <si>
    <t>.5in 3way</t>
  </si>
  <si>
    <t>0.5in 2way</t>
  </si>
  <si>
    <t>20 in</t>
  </si>
  <si>
    <t>https://www.lowes.com/pd/Charlotte-Pipe-1-2-in-x-10-ft-600-Schedule-40-PVC-Pipe/3133079</t>
  </si>
  <si>
    <t>https://www.lowes.com/pd/Charlotte-Pipe-10-Pack-1-2-in-PVC-Sch-40-Tee/3514896</t>
  </si>
  <si>
    <t>https://www.lowes.com/pd/LASCO-x-90-Degree-PVC-Sch-40-Cross-Tee/3371628</t>
  </si>
  <si>
    <t>2ft</t>
  </si>
  <si>
    <t>https://www.lowes.com/pd/1-in-x-10-ft-450-Schedule-40-PVC-Pipe/3133091</t>
  </si>
  <si>
    <t>https://www.lowes.com/pd/LASCO-1-1-2-in-x-90-Degree-PVC-Sch-40-Slip-Elbow/3307896</t>
  </si>
  <si>
    <t>https://www.lowes.com/pd/LASCO-PVC-Sch-40-Tee/3344584</t>
  </si>
  <si>
    <t>https://www.lowes.com/pd/Charlotte-Pipe-2-in-x-10-ft-280-Sch-40-Solidcore-PVC-DWV-Pipe/3133041</t>
  </si>
  <si>
    <t>Link</t>
  </si>
  <si>
    <t>Number Needed</t>
  </si>
  <si>
    <t>TOTAL NEEDED</t>
  </si>
  <si>
    <t>70 qty</t>
  </si>
  <si>
    <t>10 qty</t>
  </si>
  <si>
    <t>1349.5 in or 112.458 ft</t>
  </si>
  <si>
    <t xml:space="preserve">2 ft </t>
  </si>
  <si>
    <t>5 qty</t>
  </si>
  <si>
    <t xml:space="preserve">5 qty </t>
  </si>
  <si>
    <t>0.5 inches cross, tees, elbows, and pipes</t>
  </si>
  <si>
    <t>1 inch cross, tees,elbows and pipes</t>
  </si>
  <si>
    <t>1.5 inch cross, tees,elbows and pipes</t>
  </si>
  <si>
    <t>40 qty</t>
  </si>
  <si>
    <t>4 qty</t>
  </si>
  <si>
    <t>18 qty</t>
  </si>
  <si>
    <t>6 qty</t>
  </si>
  <si>
    <t>72 in or 6ft</t>
  </si>
  <si>
    <t>TASKS THAT NEEDS TO BE BUILD</t>
  </si>
  <si>
    <t>https://www.lowes.com/pd/LASCO-1-2-in-90-Degree-PVC-Sch-40-Elbow/3339828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</si>
</sst>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1" xfId="0" applyBorder="1"/>
    <xf numFmtId="0" fontId="1" fillId="0" borderId="1" xfId="1" applyBorder="1"/>
    <xf numFmtId="0" fontId="0" fillId="0" borderId="3" xfId="0" applyBorder="1"/>
    <xf numFmtId="0" fontId="2" fillId="0" borderId="2" xfId="0" applyFont="1" applyBorder="1"/>
    <xf numFmtId="0" fontId="2" fillId="0" borderId="2" xfId="0" applyFont="1" applyBorder="1" applyAlignment="1">
      <alignment wrapText="1"/>
    </xf>
    <xf numFmtId="0" fontId="2" fillId="0" borderId="1" xfId="0" applyFont="1" applyBorder="1"/>
    <xf numFmtId="0" fontId="2" fillId="0" borderId="3" xfId="0" applyFont="1" applyBorder="1"/>
    <xf numFmtId="0" fontId="3" fillId="0" borderId="0" xfId="0" applyFon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19</xdr:row>
      <xdr:rowOff>9525</xdr:rowOff>
    </xdr:from>
    <xdr:to>
      <xdr:col>9</xdr:col>
      <xdr:colOff>295274</xdr:colOff>
      <xdr:row>31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C59BA76-FDB7-474A-8FA4-7FA686F748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675" y="3838575"/>
          <a:ext cx="5867399" cy="2447925"/>
        </a:xfrm>
        <a:prstGeom prst="rect">
          <a:avLst/>
        </a:prstGeom>
      </xdr:spPr>
    </xdr:pic>
    <xdr:clientData/>
  </xdr:twoCellAnchor>
  <xdr:twoCellAnchor editAs="oneCell">
    <xdr:from>
      <xdr:col>0</xdr:col>
      <xdr:colOff>47625</xdr:colOff>
      <xdr:row>33</xdr:row>
      <xdr:rowOff>9525</xdr:rowOff>
    </xdr:from>
    <xdr:to>
      <xdr:col>9</xdr:col>
      <xdr:colOff>209550</xdr:colOff>
      <xdr:row>47</xdr:row>
      <xdr:rowOff>133350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F6FC387-9461-40DE-B6AC-8F09438BAC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625" y="6486525"/>
          <a:ext cx="5800725" cy="27908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63</xdr:row>
      <xdr:rowOff>57150</xdr:rowOff>
    </xdr:from>
    <xdr:to>
      <xdr:col>9</xdr:col>
      <xdr:colOff>133350</xdr:colOff>
      <xdr:row>75</xdr:row>
      <xdr:rowOff>123825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A8EED86-1165-4227-B32E-B6119F03CE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2249150"/>
          <a:ext cx="5772150" cy="2352675"/>
        </a:xfrm>
        <a:prstGeom prst="rect">
          <a:avLst/>
        </a:prstGeom>
      </xdr:spPr>
    </xdr:pic>
    <xdr:clientData/>
  </xdr:twoCellAnchor>
  <xdr:twoCellAnchor editAs="oneCell">
    <xdr:from>
      <xdr:col>0</xdr:col>
      <xdr:colOff>31144</xdr:colOff>
      <xdr:row>98</xdr:row>
      <xdr:rowOff>133350</xdr:rowOff>
    </xdr:from>
    <xdr:to>
      <xdr:col>9</xdr:col>
      <xdr:colOff>28575</xdr:colOff>
      <xdr:row>114</xdr:row>
      <xdr:rowOff>114300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4F49F1A-7171-47F1-9713-BA5AD58441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1144" y="18992850"/>
          <a:ext cx="5636231" cy="302895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</xdr:colOff>
      <xdr:row>48</xdr:row>
      <xdr:rowOff>123824</xdr:rowOff>
    </xdr:from>
    <xdr:to>
      <xdr:col>9</xdr:col>
      <xdr:colOff>228600</xdr:colOff>
      <xdr:row>62</xdr:row>
      <xdr:rowOff>76199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4D08C93-4B36-4D7B-BFCC-422EB8DF15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6675" y="9458324"/>
          <a:ext cx="5800725" cy="2619375"/>
        </a:xfrm>
        <a:prstGeom prst="rect">
          <a:avLst/>
        </a:prstGeom>
      </xdr:spPr>
    </xdr:pic>
    <xdr:clientData/>
  </xdr:twoCellAnchor>
  <xdr:twoCellAnchor editAs="oneCell">
    <xdr:from>
      <xdr:col>0</xdr:col>
      <xdr:colOff>35972</xdr:colOff>
      <xdr:row>76</xdr:row>
      <xdr:rowOff>133349</xdr:rowOff>
    </xdr:from>
    <xdr:to>
      <xdr:col>9</xdr:col>
      <xdr:colOff>19049</xdr:colOff>
      <xdr:row>97</xdr:row>
      <xdr:rowOff>47625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13A7982-A48C-4AF2-8203-EA8369A695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5972" y="14801849"/>
          <a:ext cx="5621877" cy="3914776"/>
        </a:xfrm>
        <a:prstGeom prst="rect">
          <a:avLst/>
        </a:prstGeom>
      </xdr:spPr>
    </xdr:pic>
    <xdr:clientData/>
  </xdr:twoCellAnchor>
  <xdr:twoCellAnchor editAs="oneCell">
    <xdr:from>
      <xdr:col>0</xdr:col>
      <xdr:colOff>44732</xdr:colOff>
      <xdr:row>115</xdr:row>
      <xdr:rowOff>180975</xdr:rowOff>
    </xdr:from>
    <xdr:to>
      <xdr:col>9</xdr:col>
      <xdr:colOff>2912</xdr:colOff>
      <xdr:row>134</xdr:row>
      <xdr:rowOff>151662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1A08A1C8-16CD-411E-9E71-31FAC0A324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4732" y="22278975"/>
          <a:ext cx="5596980" cy="359018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lowes.com/pd/LASCO-1-2-in-90-Degree-PVC-Sch-40-Elbow/3339828" TargetMode="External"/><Relationship Id="rId3" Type="http://schemas.openxmlformats.org/officeDocument/2006/relationships/hyperlink" Target="https://www.lowes.com/pd/LASCO-x-90-Degree-PVC-Sch-40-Cross-Tee/3371628" TargetMode="External"/><Relationship Id="rId7" Type="http://schemas.openxmlformats.org/officeDocument/2006/relationships/hyperlink" Target="https://www.lowes.com/pd/Charlotte-Pipe-2-in-x-10-ft-280-Sch-40-Solidcore-PVC-DWV-Pipe/3133041" TargetMode="External"/><Relationship Id="rId2" Type="http://schemas.openxmlformats.org/officeDocument/2006/relationships/hyperlink" Target="https://www.lowes.com/pd/Charlotte-Pipe-10-Pack-1-2-in-PVC-Sch-40-Tee/3514896" TargetMode="External"/><Relationship Id="rId1" Type="http://schemas.openxmlformats.org/officeDocument/2006/relationships/hyperlink" Target="https://www.lowes.com/pd/Charlotte-Pipe-1-2-in-x-10-ft-600-Schedule-40-PVC-Pipe/3133079" TargetMode="External"/><Relationship Id="rId6" Type="http://schemas.openxmlformats.org/officeDocument/2006/relationships/hyperlink" Target="https://www.lowes.com/pd/LASCO-PVC-Sch-40-Tee/3344584" TargetMode="External"/><Relationship Id="rId5" Type="http://schemas.openxmlformats.org/officeDocument/2006/relationships/hyperlink" Target="https://www.lowes.com/pd/LASCO-1-1-2-in-x-90-Degree-PVC-Sch-40-Slip-Elbow/3307896" TargetMode="External"/><Relationship Id="rId10" Type="http://schemas.openxmlformats.org/officeDocument/2006/relationships/drawing" Target="../drawings/drawing1.xml"/><Relationship Id="rId4" Type="http://schemas.openxmlformats.org/officeDocument/2006/relationships/hyperlink" Target="https://www.lowes.com/pd/1-in-x-10-ft-450-Schedule-40-PVC-Pipe/3133091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9"/>
  <sheetViews>
    <sheetView tabSelected="1" workbookViewId="0">
      <pane ySplit="1" topLeftCell="A2" activePane="bottomLeft" state="frozen"/>
      <selection pane="bottomLeft" activeCell="K5" sqref="K5"/>
    </sheetView>
  </sheetViews>
  <sheetFormatPr defaultRowHeight="15" x14ac:dyDescent="0.25"/>
  <cols>
    <col min="1" max="1" width="10.28515625" bestFit="1" customWidth="1"/>
    <col min="2" max="2" width="8.28515625" customWidth="1"/>
    <col min="3" max="3" width="5.140625" bestFit="1" customWidth="1"/>
    <col min="4" max="4" width="7.28515625" customWidth="1"/>
    <col min="6" max="6" width="16.28515625" customWidth="1"/>
    <col min="7" max="7" width="7" bestFit="1" customWidth="1"/>
    <col min="8" max="8" width="11.7109375" bestFit="1" customWidth="1"/>
    <col min="9" max="9" width="9.42578125" bestFit="1" customWidth="1"/>
    <col min="10" max="10" width="20.140625" customWidth="1"/>
    <col min="11" max="11" width="94.42578125" bestFit="1" customWidth="1"/>
  </cols>
  <sheetData>
    <row r="1" spans="1:11" ht="15.75" thickBot="1" x14ac:dyDescent="0.3">
      <c r="A1" s="4" t="s">
        <v>29</v>
      </c>
      <c r="B1" s="4"/>
      <c r="C1" s="4"/>
      <c r="D1" s="4"/>
      <c r="E1" s="4"/>
      <c r="F1" s="4"/>
      <c r="G1" s="4"/>
      <c r="H1" s="4"/>
      <c r="I1" s="4"/>
      <c r="J1" s="5" t="s">
        <v>21</v>
      </c>
      <c r="K1" s="4" t="s">
        <v>20</v>
      </c>
    </row>
    <row r="2" spans="1:11" ht="15.75" thickTop="1" x14ac:dyDescent="0.25">
      <c r="A2" s="3" t="s">
        <v>10</v>
      </c>
      <c r="B2" s="3"/>
      <c r="C2" s="3" t="s">
        <v>35</v>
      </c>
      <c r="D2" s="3"/>
      <c r="E2" s="3"/>
      <c r="F2" s="3"/>
      <c r="G2" s="3"/>
      <c r="H2" s="7" t="s">
        <v>22</v>
      </c>
      <c r="I2" s="3"/>
      <c r="J2" s="3" t="s">
        <v>35</v>
      </c>
      <c r="K2" s="9" t="s">
        <v>38</v>
      </c>
    </row>
    <row r="3" spans="1:11" x14ac:dyDescent="0.25">
      <c r="A3" s="1" t="s">
        <v>9</v>
      </c>
      <c r="B3" s="1" t="s">
        <v>32</v>
      </c>
      <c r="C3" s="1"/>
      <c r="D3" s="1" t="s">
        <v>34</v>
      </c>
      <c r="E3" s="1" t="s">
        <v>35</v>
      </c>
      <c r="F3" s="6"/>
      <c r="G3" s="1"/>
      <c r="H3" s="6" t="s">
        <v>22</v>
      </c>
      <c r="I3" s="1"/>
      <c r="J3" s="1" t="s">
        <v>23</v>
      </c>
      <c r="K3" s="2" t="s">
        <v>13</v>
      </c>
    </row>
    <row r="4" spans="1:11" x14ac:dyDescent="0.25">
      <c r="A4" s="1" t="s">
        <v>0</v>
      </c>
      <c r="B4" s="1"/>
      <c r="C4" s="1"/>
      <c r="D4" s="1"/>
      <c r="E4" s="1" t="s">
        <v>33</v>
      </c>
      <c r="F4" s="6"/>
      <c r="G4" s="1"/>
      <c r="H4" s="6" t="s">
        <v>22</v>
      </c>
      <c r="I4" s="1"/>
      <c r="J4" s="1" t="s">
        <v>24</v>
      </c>
      <c r="K4" s="2" t="s">
        <v>14</v>
      </c>
    </row>
    <row r="5" spans="1:11" x14ac:dyDescent="0.25">
      <c r="A5" s="1" t="s">
        <v>8</v>
      </c>
      <c r="B5" s="1">
        <f>(24*8)+(1.5*20)+(20*4)+(13.25*4)+(4*4)+(2.25*8)+(5*4)+(52.5*2)+(25*4)+(24*2)</f>
        <v>662</v>
      </c>
      <c r="C5" s="1">
        <f>(48.5*2)+(24.5*2)</f>
        <v>146</v>
      </c>
      <c r="D5" s="1">
        <f>(8*4)+(12*4)+(22*8)+(23*4)+(5*4)+(8.5*2)+(4)+(4*2)</f>
        <v>397</v>
      </c>
      <c r="E5" s="1">
        <f>(8*4)+(30*4)+(12.5*1)</f>
        <v>164.5</v>
      </c>
      <c r="F5" s="6"/>
      <c r="G5" s="1"/>
      <c r="H5" s="6" t="s">
        <v>22</v>
      </c>
      <c r="I5" s="1"/>
      <c r="J5" s="1" t="s">
        <v>25</v>
      </c>
      <c r="K5" s="2" t="s">
        <v>12</v>
      </c>
    </row>
    <row r="6" spans="1:11" x14ac:dyDescent="0.25">
      <c r="F6" s="6"/>
      <c r="H6" s="6"/>
    </row>
    <row r="7" spans="1:11" x14ac:dyDescent="0.25">
      <c r="F7" s="6"/>
      <c r="H7" s="6"/>
    </row>
    <row r="8" spans="1:11" x14ac:dyDescent="0.25">
      <c r="A8" s="6" t="s">
        <v>30</v>
      </c>
      <c r="B8" s="1"/>
      <c r="C8" s="1"/>
      <c r="D8" s="1"/>
      <c r="E8" s="1"/>
      <c r="F8" s="6"/>
      <c r="G8" s="1"/>
      <c r="H8" s="6"/>
      <c r="I8" s="1"/>
      <c r="J8" s="1"/>
      <c r="K8" s="1"/>
    </row>
    <row r="9" spans="1:11" x14ac:dyDescent="0.25">
      <c r="A9" s="1" t="s">
        <v>1</v>
      </c>
      <c r="B9" s="1"/>
      <c r="C9" s="1"/>
      <c r="D9" s="1"/>
      <c r="E9" s="1"/>
      <c r="F9" s="6"/>
      <c r="G9" s="1"/>
      <c r="H9" s="6" t="s">
        <v>22</v>
      </c>
      <c r="I9" s="1"/>
      <c r="J9" s="1"/>
      <c r="K9" s="1"/>
    </row>
    <row r="10" spans="1:11" x14ac:dyDescent="0.25">
      <c r="A10" s="1" t="s">
        <v>2</v>
      </c>
      <c r="B10" s="1"/>
      <c r="C10" s="1"/>
      <c r="D10" s="1"/>
      <c r="E10" s="1"/>
      <c r="F10" s="6"/>
      <c r="G10" s="1"/>
      <c r="H10" s="6" t="s">
        <v>22</v>
      </c>
      <c r="I10" s="1"/>
      <c r="J10" s="1"/>
      <c r="K10" s="1"/>
    </row>
    <row r="11" spans="1:11" x14ac:dyDescent="0.25">
      <c r="A11" s="1" t="s">
        <v>3</v>
      </c>
      <c r="B11" s="1"/>
      <c r="C11" s="1" t="s">
        <v>11</v>
      </c>
      <c r="D11" s="1" t="s">
        <v>15</v>
      </c>
      <c r="E11" s="1"/>
      <c r="F11" s="6"/>
      <c r="G11" s="1"/>
      <c r="H11" s="6" t="s">
        <v>22</v>
      </c>
      <c r="I11" s="1"/>
      <c r="J11" s="1" t="s">
        <v>26</v>
      </c>
      <c r="K11" s="2" t="s">
        <v>16</v>
      </c>
    </row>
    <row r="12" spans="1:11" x14ac:dyDescent="0.25">
      <c r="F12" s="6"/>
      <c r="H12" s="6"/>
    </row>
    <row r="13" spans="1:11" x14ac:dyDescent="0.25">
      <c r="F13" s="6"/>
      <c r="H13" s="6"/>
    </row>
    <row r="14" spans="1:11" x14ac:dyDescent="0.25">
      <c r="A14" s="6" t="s">
        <v>31</v>
      </c>
      <c r="B14" s="1"/>
      <c r="C14" s="1"/>
      <c r="D14" s="1"/>
      <c r="E14" s="1"/>
      <c r="F14" s="6"/>
      <c r="G14" s="1"/>
      <c r="H14" s="6"/>
      <c r="I14" s="1"/>
      <c r="J14" s="1"/>
      <c r="K14" s="1"/>
    </row>
    <row r="15" spans="1:11" x14ac:dyDescent="0.25">
      <c r="A15" s="1" t="s">
        <v>7</v>
      </c>
      <c r="B15" s="1" t="s">
        <v>27</v>
      </c>
      <c r="C15" s="1"/>
      <c r="D15" s="1"/>
      <c r="E15" s="1"/>
      <c r="F15" s="6"/>
      <c r="G15" s="1"/>
      <c r="H15" s="6" t="s">
        <v>22</v>
      </c>
      <c r="I15" s="1"/>
      <c r="J15" s="1" t="s">
        <v>27</v>
      </c>
      <c r="K15" s="2" t="s">
        <v>17</v>
      </c>
    </row>
    <row r="16" spans="1:11" x14ac:dyDescent="0.25">
      <c r="A16" s="1" t="s">
        <v>4</v>
      </c>
      <c r="B16" s="1" t="s">
        <v>27</v>
      </c>
      <c r="C16" s="1"/>
      <c r="D16" s="1"/>
      <c r="E16" s="1"/>
      <c r="F16" s="6"/>
      <c r="G16" s="1"/>
      <c r="H16" s="6" t="s">
        <v>22</v>
      </c>
      <c r="I16" s="1"/>
      <c r="J16" s="1" t="s">
        <v>28</v>
      </c>
      <c r="K16" s="2" t="s">
        <v>18</v>
      </c>
    </row>
    <row r="17" spans="1:11" x14ac:dyDescent="0.25">
      <c r="A17" s="1" t="s">
        <v>5</v>
      </c>
      <c r="B17" s="1"/>
      <c r="C17" s="1"/>
      <c r="D17" s="1"/>
      <c r="E17" s="1"/>
      <c r="F17" s="6"/>
      <c r="G17" s="1"/>
      <c r="H17" s="6" t="s">
        <v>22</v>
      </c>
      <c r="I17" s="1"/>
      <c r="J17" s="1"/>
      <c r="K17" s="1"/>
    </row>
    <row r="18" spans="1:11" x14ac:dyDescent="0.25">
      <c r="A18" s="1" t="s">
        <v>6</v>
      </c>
      <c r="B18" s="1">
        <f>19+(20.1)*2+9+3</f>
        <v>71.2</v>
      </c>
      <c r="C18" s="1"/>
      <c r="D18" s="1"/>
      <c r="E18" s="1"/>
      <c r="F18" s="6"/>
      <c r="G18" s="1"/>
      <c r="H18" s="6" t="s">
        <v>22</v>
      </c>
      <c r="I18" s="1"/>
      <c r="J18" s="1" t="s">
        <v>36</v>
      </c>
      <c r="K18" s="2" t="s">
        <v>19</v>
      </c>
    </row>
    <row r="19" spans="1:11" ht="28.5" x14ac:dyDescent="0.45">
      <c r="E19" s="8" t="s">
        <v>37</v>
      </c>
    </row>
  </sheetData>
  <hyperlinks>
    <hyperlink ref="K5" r:id="rId1" xr:uid="{00000000-0004-0000-0000-000000000000}"/>
    <hyperlink ref="K3" r:id="rId2" xr:uid="{00000000-0004-0000-0000-000001000000}"/>
    <hyperlink ref="K4" r:id="rId3" xr:uid="{00000000-0004-0000-0000-000002000000}"/>
    <hyperlink ref="K11" r:id="rId4" xr:uid="{00000000-0004-0000-0000-000003000000}"/>
    <hyperlink ref="K15" r:id="rId5" xr:uid="{00000000-0004-0000-0000-000004000000}"/>
    <hyperlink ref="K16" r:id="rId6" xr:uid="{00000000-0004-0000-0000-000005000000}"/>
    <hyperlink ref="K18" r:id="rId7" xr:uid="{00000000-0004-0000-0000-000006000000}"/>
    <hyperlink ref="K2" r:id="rId8" xr:uid="{932CFD6B-B06F-4719-BB66-55FC924F217E}"/>
  </hyperlinks>
  <pageMargins left="0.7" right="0.7" top="0.75" bottom="0.75" header="0.3" footer="0.3"/>
  <pageSetup orientation="portrait" horizontalDpi="0" verticalDpi="0" r:id="rId9"/>
  <drawing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Damir</dc:creator>
  <cp:lastModifiedBy>Damir</cp:lastModifiedBy>
  <dcterms:created xsi:type="dcterms:W3CDTF">2019-05-24T21:39:33Z</dcterms:created>
  <dcterms:modified xsi:type="dcterms:W3CDTF">2019-05-28T04:09:25Z</dcterms:modified>
</cp:coreProperties>
</file>