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oxin\Documents\GrabCAD\Machine Intelligence Lab (SubjuGator &amp; NaviGator)\Machine Intelligence Lab\Reference\Sub 9 Reference\"/>
    </mc:Choice>
  </mc:AlternateContent>
  <xr:revisionPtr revIDLastSave="0" documentId="13_ncr:1_{46150B24-19C3-4EBE-8176-442331E50E83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Summary" sheetId="1" r:id="rId1"/>
    <sheet name="Mechanical" sheetId="2" r:id="rId2"/>
    <sheet name="Electrical" sheetId="3" r:id="rId3"/>
    <sheet name="Syste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7" i="4" l="1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C4" i="1" s="1"/>
  <c r="F9" i="4"/>
  <c r="F8" i="4"/>
  <c r="F7" i="4"/>
  <c r="F6" i="4"/>
  <c r="F5" i="4"/>
  <c r="F2" i="4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C2" i="1" s="1"/>
  <c r="F10" i="2"/>
  <c r="F9" i="2"/>
  <c r="F8" i="2"/>
  <c r="F7" i="2"/>
  <c r="F6" i="2"/>
  <c r="F5" i="2"/>
  <c r="F4" i="2"/>
  <c r="F3" i="2"/>
  <c r="F2" i="2"/>
  <c r="C3" i="1" l="1"/>
</calcChain>
</file>

<file path=xl/sharedStrings.xml><?xml version="1.0" encoding="utf-8"?>
<sst xmlns="http://schemas.openxmlformats.org/spreadsheetml/2006/main" count="178" uniqueCount="135">
  <si>
    <t>Mechanical</t>
  </si>
  <si>
    <t>Electrical</t>
  </si>
  <si>
    <t>Systems</t>
  </si>
  <si>
    <t>Vendor</t>
  </si>
  <si>
    <t>Part Name</t>
  </si>
  <si>
    <t>Part Number</t>
  </si>
  <si>
    <t>Price</t>
  </si>
  <si>
    <t>Quantity</t>
  </si>
  <si>
    <t>Total Price</t>
  </si>
  <si>
    <t>Comments</t>
  </si>
  <si>
    <t>Link</t>
  </si>
  <si>
    <t>Price Adjust</t>
  </si>
  <si>
    <t>Ordered</t>
  </si>
  <si>
    <t>Nextrox</t>
  </si>
  <si>
    <t>240W 12V Supply</t>
  </si>
  <si>
    <t>THJ2412C240Z</t>
  </si>
  <si>
    <t>Computers power supply</t>
  </si>
  <si>
    <t>https://www.amazon.com/gp/product/B00BWKXTUU/ref=ppx_yo_dt_b_asin_title_o00_s00?ie=UTF8&amp;psc=1</t>
  </si>
  <si>
    <t>MaxAmps</t>
  </si>
  <si>
    <t>5450 6S 22.2V</t>
  </si>
  <si>
    <t>Lipo-5450-222-Pack</t>
  </si>
  <si>
    <t>Batteries</t>
  </si>
  <si>
    <t>https://www.maxamps.com/lipo-5450-6s-22-2v-battery-pack</t>
  </si>
  <si>
    <t>TE Connectivity</t>
  </si>
  <si>
    <t>MC-BH-3-FS</t>
  </si>
  <si>
    <t>MC-S030-0020</t>
  </si>
  <si>
    <t>Thruster Bulkhead</t>
  </si>
  <si>
    <t>https://www.tti.com/content/ttiinc/en/apps/part-detail.html?mfrShortname=MOG&amp;partsNumber=MC-S030-0020&amp;autoRedirect=true&amp;minQty=1</t>
  </si>
  <si>
    <t>MC-IL-3-MP</t>
  </si>
  <si>
    <t>MC-S063-0026 (1m)</t>
  </si>
  <si>
    <t>Thruster Pigtail</t>
  </si>
  <si>
    <t>https://www.tti.com/content/ttiinc/en/apps/part-detail.html?mfrShortname=MOG&amp;partsNumber=MC-S063-0026&amp;autoRedirect=true&amp;minQty=1</t>
  </si>
  <si>
    <t>MC-IL-3-FS</t>
  </si>
  <si>
    <t>MC-S062-0006 (1m) / MC-S062-0111 (2m)</t>
  </si>
  <si>
    <t>Thruster Inline Socket</t>
  </si>
  <si>
    <t>https://www.tti.com/content/ttiinc/en/apps/part-detail.html?mfrShortname=MOG&amp;partsNumber=MC-S062-0111&amp;autoRedirect=true&amp;minQty=1</t>
  </si>
  <si>
    <t>MC-BH-8-FS</t>
  </si>
  <si>
    <t>MC-S038-0024</t>
  </si>
  <si>
    <t>USB Bulkhead</t>
  </si>
  <si>
    <t>https://www.tti.com/content/ttiinc/en/apps/part-detail.html?mfrShortname=MOG&amp;partsNumber=MC-S038-0024&amp;autoRedirect=true&amp;minQty=1</t>
  </si>
  <si>
    <t>MC-IL-8-MP</t>
  </si>
  <si>
    <t>MC-S006-0045</t>
  </si>
  <si>
    <t>USB Pigtail</t>
  </si>
  <si>
    <t>https://www.tti.com/content/ttiinc/en/apps/part-detail.html?mfrShortname=MOG&amp;partsNumber=MC-S006-0045&amp;customerPartsNumber=&amp;customerId=0</t>
  </si>
  <si>
    <t>MC-BH-6-FS</t>
  </si>
  <si>
    <t>MC-S034-0237</t>
  </si>
  <si>
    <t>DVL Bulkhead</t>
  </si>
  <si>
    <t>https://www.tti.com/content/ttiinc/en/apps/part-detail.html?mfrShortname=MOG&amp;partsNumber=MC-S034-0237&amp;autoRedirect=true&amp;minQty=1</t>
  </si>
  <si>
    <t>MC-IL-6-MP</t>
  </si>
  <si>
    <t>MC-S004-0076 (1m) / MC-S004-0017 (2m)</t>
  </si>
  <si>
    <t>DVL Pigtail</t>
  </si>
  <si>
    <t>https://www.tti.com/content/ttiinc/en/apps/part-detail.html?mfrShortname=MOG&amp;partsNumber=MC-S004-0076&amp;autoRedirect=true&amp;minQty=1</t>
  </si>
  <si>
    <t>Teledyne Impulse</t>
  </si>
  <si>
    <t>Impulse Titan</t>
  </si>
  <si>
    <t>MKS(W)-3XL12-BCR</t>
  </si>
  <si>
    <t>IMG Sonar Bulkhead</t>
  </si>
  <si>
    <t>http://www.teledynemarine.com/impulse/support</t>
  </si>
  <si>
    <t>MKS(W)-3XL12-CCP-RA to Something smaller on img sonar</t>
  </si>
  <si>
    <t>IMG Sonar Cable</t>
  </si>
  <si>
    <t>MacArtney</t>
  </si>
  <si>
    <t>SubConn Ethernet</t>
  </si>
  <si>
    <t>DBH8M</t>
  </si>
  <si>
    <t>Tether Bulkhead</t>
  </si>
  <si>
    <t>https://ocean-innovations.net/companies/subconn/subconn-ethernet-series/subconn-ethernet-circular-8-contacts/</t>
  </si>
  <si>
    <t>DIL8M</t>
  </si>
  <si>
    <t>Tether Pigtail</t>
  </si>
  <si>
    <t>MC-BH-5-FS</t>
  </si>
  <si>
    <t>CAN Bulkhead</t>
  </si>
  <si>
    <t>MC-IL-5-MP</t>
  </si>
  <si>
    <t>MC-S002-0089 (1m) / MC-S002-0028 (2m)</t>
  </si>
  <si>
    <t>CAN Pigtail</t>
  </si>
  <si>
    <t>https://www.tti.com/content/ttiinc/en/apps/part-detail.html?mfrShortname=MOG&amp;partsNumber=MC-S002-0089&amp;autoRedirect=true&amp;minQty=1</t>
  </si>
  <si>
    <t>Blue Robotics</t>
  </si>
  <si>
    <t>M10 8mm Penetrator</t>
  </si>
  <si>
    <t>PENETRATOR-M-BOLT-8MM-10-25-R2-RP</t>
  </si>
  <si>
    <t>Battery Penetrator</t>
  </si>
  <si>
    <t>M10 4mm Penetrator</t>
  </si>
  <si>
    <t>PENETRATOR-M-BOLT-5MM-10-25-R2-RP</t>
  </si>
  <si>
    <t>Servo Penetrator</t>
  </si>
  <si>
    <t>Intel</t>
  </si>
  <si>
    <t>NUC</t>
  </si>
  <si>
    <t>NUC10i7FNK</t>
  </si>
  <si>
    <t>Main CPU</t>
  </si>
  <si>
    <t>https://www.amazon.com/Intel-BXNUC10i7FNK-i7-10710U-6-Core-Version/dp/B083G6S7HZ/ref=sr_1_6?dchild=1&amp;keywords=nuc+10+i7&amp;qid=1602866543&amp;sr=8-6</t>
  </si>
  <si>
    <t>Samsung</t>
  </si>
  <si>
    <t>970 EVO 1TB</t>
  </si>
  <si>
    <t>SSD</t>
  </si>
  <si>
    <t>https://www.amazon.com/Samsung-970-EVO-1TB-MZ-V7E1T0BW/dp/B07BN217QG/ref=sr_1_3</t>
  </si>
  <si>
    <t>Crucial</t>
  </si>
  <si>
    <t>32GB SO-DIMM</t>
  </si>
  <si>
    <t>RAM</t>
  </si>
  <si>
    <t>https://www.amazon.com/Crucial-16GBx2-PC4-21300-SODIMM-260-Pin/dp/B071H38422/ref=sr_1_3</t>
  </si>
  <si>
    <t>Nvidia</t>
  </si>
  <si>
    <t>Jetson Xavier</t>
  </si>
  <si>
    <t>GPU/More Compute</t>
  </si>
  <si>
    <t>https://www.amazon.com/NVIDIA-Jetson-Xavier-Developer-32GB/dp/B083ZL3X5B/</t>
  </si>
  <si>
    <t>e-con Systems</t>
  </si>
  <si>
    <t>See3CAM CU20</t>
  </si>
  <si>
    <t>See3CAM_CU20_CHL</t>
  </si>
  <si>
    <t>Camera, do we want this one or another in the line?</t>
  </si>
  <si>
    <t>https://www.e-consystems.com/wide-temperature-range-hdr-usb-cameraboard.asp#order-samples</t>
  </si>
  <si>
    <t>T200 Thruster</t>
  </si>
  <si>
    <t>T200-THRUSTER-R1-RP</t>
  </si>
  <si>
    <t>Thrusters</t>
  </si>
  <si>
    <t>https://bluerobotics.com/store/thrusters/t100-t200-thrusters/t200-thruster/</t>
  </si>
  <si>
    <t>Basic ESC</t>
  </si>
  <si>
    <t>BESC30-R3</t>
  </si>
  <si>
    <t>ESCs</t>
  </si>
  <si>
    <t>https://bluerobotics.com/store/thrusters/speed-controllers/besc30-r3/</t>
  </si>
  <si>
    <t>Teledyne Marine</t>
  </si>
  <si>
    <t>Wayfinder DVL</t>
  </si>
  <si>
    <t>Wayfinder 600 kHz DVL, Phased Array Transducer, Self Contained 200m depth rating, RS232 comm ports, integrated 1m pigtail cable, and Wayfinder Tools S/W</t>
  </si>
  <si>
    <t>DVL</t>
  </si>
  <si>
    <t>http://www.teledynemarine.com/Pathfinder_DVL?ProductLineID=34</t>
  </si>
  <si>
    <t>Sensonar</t>
  </si>
  <si>
    <t>STIM300</t>
  </si>
  <si>
    <t>STIM-300 R.F</t>
  </si>
  <si>
    <t>IMU</t>
  </si>
  <si>
    <t>https://www.sensonor.com/products/inertial-measurement-units/stim300/</t>
  </si>
  <si>
    <t>Bar02</t>
  </si>
  <si>
    <t>BAR02-SENSOR-R1-RP</t>
  </si>
  <si>
    <t>Pres Sens</t>
  </si>
  <si>
    <t>https://bluerobotics.com/store/sensors-sonars-cameras/sensors/bar02-sensor-r1-rp/</t>
  </si>
  <si>
    <t>Bar30</t>
  </si>
  <si>
    <t>BAR30-SENSOR-R1-RP</t>
  </si>
  <si>
    <t>https://bluerobotics.com/store/sensors-sonars-cameras/sensors/bar30-sensor-r1/</t>
  </si>
  <si>
    <t>https://bluerobotics.com/store/cables-connectors/penetrators/vent-asm-r1/</t>
  </si>
  <si>
    <t>https://bluerobotics.com/store/cables-connectors/wlp-blank/</t>
  </si>
  <si>
    <t>https://www.subseatechnologies.com/media/files/page/3b045a31/seavent-specsheet-05-28-2020-.pdf</t>
  </si>
  <si>
    <t>https://www.deepsea.com/seavent-relief-valves/</t>
  </si>
  <si>
    <t>https://www.macartney.com/what-we-offer/systems-and-products/connectors/subconn/subconn-ethernet-series/subconn-ethernet-circular-8-contacts/</t>
  </si>
  <si>
    <t>Imaging Sonar</t>
  </si>
  <si>
    <t>DVL (NEEDS TO BE CHECKED BY ELECTRICAL TEAM)</t>
  </si>
  <si>
    <t>k</t>
  </si>
  <si>
    <t>https://bluerobotics.com/store/cables-connectors/penetrators/wlp-vp/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</si>
</sst>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Sans-serif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1" applyAlignment="1"/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 applyAlignment="1"/>
    <xf numFmtId="0" fontId="0" fillId="3" borderId="0" xfId="0" applyFont="1" applyFill="1" applyAlignment="1"/>
    <xf numFmtId="0" fontId="5" fillId="4" borderId="0" xfId="0" applyFont="1" applyFill="1" applyAlignment="1">
      <alignment horizontal="left"/>
    </xf>
    <xf numFmtId="0" fontId="3" fillId="4" borderId="0" xfId="0" applyFont="1" applyFill="1" applyAlignment="1"/>
    <xf numFmtId="0" fontId="7" fillId="3" borderId="0" xfId="1" applyFill="1" applyAlignment="1"/>
    <xf numFmtId="0" fontId="1" fillId="4" borderId="0" xfId="0" applyFont="1" applyFill="1" applyAlignment="1"/>
    <xf numFmtId="0" fontId="4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499464</xdr:colOff>
      <xdr:row>45</xdr:row>
      <xdr:rowOff>27145</xdr:rowOff>
    </xdr:from>
    <xdr:to>
      <xdr:col>16</xdr:col>
      <xdr:colOff>394607</xdr:colOff>
      <xdr:row>73</xdr:row>
      <xdr:rowOff>168444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BAFEE27E-E7E4-4767-93EC-79FBB483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5285" y="9211966"/>
          <a:ext cx="10753643" cy="5856299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21</xdr:row>
      <xdr:rowOff>0</xdr:rowOff>
    </xdr:from>
    <xdr:to>
      <xdr:col>14</xdr:col>
      <xdr:colOff>514350</xdr:colOff>
      <xdr:row>21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9CB37-8249-466D-A7EC-3F9F4A33B09D}"/>
            </a:ext>
          </a:extLst>
        </xdr:cNvPr>
        <xdr:cNvCxnSpPr/>
      </xdr:nvCxnSpPr>
      <xdr:spPr>
        <a:xfrm flipV="1">
          <a:off x="19050" y="4200525"/>
          <a:ext cx="18945225" cy="47625"/>
        </a:xfrm>
        <a:prstGeom prst="line">
          <a:avLst/>
        </a:prstGeom>
        <a:ln w="762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1143000</xdr:colOff>
      <xdr:row>56</xdr:row>
      <xdr:rowOff>38100</xdr:rowOff>
    </xdr:from>
    <xdr:to>
      <xdr:col>6</xdr:col>
      <xdr:colOff>1157968</xdr:colOff>
      <xdr:row>65</xdr:row>
      <xdr:rowOff>163286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C16F44B-6F5E-4519-9BC5-057A7218313E}"/>
            </a:ext>
          </a:extLst>
        </xdr:cNvPr>
        <xdr:cNvCxnSpPr/>
      </xdr:nvCxnSpPr>
      <xdr:spPr>
        <a:xfrm flipH="1">
          <a:off x="8137071" y="11468100"/>
          <a:ext cx="2586718" cy="1962150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95251</xdr:colOff>
      <xdr:row>41</xdr:row>
      <xdr:rowOff>54427</xdr:rowOff>
    </xdr:from>
    <xdr:to>
      <xdr:col>4</xdr:col>
      <xdr:colOff>1143001</xdr:colOff>
      <xdr:row>67</xdr:row>
      <xdr:rowOff>142907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543DD9-F336-4960-8B06-3CCBC68AD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5680" y="8422820"/>
          <a:ext cx="5701392" cy="5395266"/>
        </a:xfrm>
        <a:prstGeom prst="rect">
          <a:avLst/>
        </a:prstGeom>
      </xdr:spPr>
    </xdr:pic>
    <xdr:clientData/>
  </xdr:twoCellAnchor>
  <xdr:twoCellAnchor>
    <xdr:from>
      <xdr:col>4</xdr:col>
      <xdr:colOff>1183822</xdr:colOff>
      <xdr:row>62</xdr:row>
      <xdr:rowOff>108857</xdr:rowOff>
    </xdr:from>
    <xdr:to>
      <xdr:col>6</xdr:col>
      <xdr:colOff>929368</xdr:colOff>
      <xdr:row>66</xdr:row>
      <xdr:rowOff>163286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7F6E6FE-0F8F-4923-8878-CF8B48FE6F98}"/>
            </a:ext>
          </a:extLst>
        </xdr:cNvPr>
        <xdr:cNvCxnSpPr/>
      </xdr:nvCxnSpPr>
      <xdr:spPr>
        <a:xfrm flipH="1">
          <a:off x="8177893" y="12763500"/>
          <a:ext cx="2317296" cy="870857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639536</xdr:colOff>
      <xdr:row>34</xdr:row>
      <xdr:rowOff>149678</xdr:rowOff>
    </xdr:from>
    <xdr:to>
      <xdr:col>8</xdr:col>
      <xdr:colOff>639536</xdr:colOff>
      <xdr:row>50</xdr:row>
      <xdr:rowOff>149679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AEEF407-AA94-4537-AA8C-BC46A3D31149}"/>
            </a:ext>
          </a:extLst>
        </xdr:cNvPr>
        <xdr:cNvCxnSpPr/>
      </xdr:nvCxnSpPr>
      <xdr:spPr>
        <a:xfrm flipV="1">
          <a:off x="12368893" y="7089321"/>
          <a:ext cx="966107" cy="3265715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893563</xdr:colOff>
      <xdr:row>22</xdr:row>
      <xdr:rowOff>173182</xdr:rowOff>
    </xdr:from>
    <xdr:to>
      <xdr:col>19</xdr:col>
      <xdr:colOff>769445</xdr:colOff>
      <xdr:row>47</xdr:row>
      <xdr:rowOff>99354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0BF7939-9B78-442E-A1BD-D395D597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4199" y="4745182"/>
          <a:ext cx="5694791" cy="5121627"/>
        </a:xfrm>
        <a:prstGeom prst="rect">
          <a:avLst/>
        </a:prstGeom>
      </xdr:spPr>
    </xdr:pic>
    <xdr:clientData/>
  </xdr:twoCellAnchor>
  <xdr:twoCellAnchor>
    <xdr:from>
      <xdr:col>10</xdr:col>
      <xdr:colOff>762000</xdr:colOff>
      <xdr:row>39</xdr:row>
      <xdr:rowOff>149678</xdr:rowOff>
    </xdr:from>
    <xdr:to>
      <xdr:col>14</xdr:col>
      <xdr:colOff>190500</xdr:colOff>
      <xdr:row>47</xdr:row>
      <xdr:rowOff>81643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0787F5D-097E-4230-9931-424DAAB8C77D}"/>
            </a:ext>
          </a:extLst>
        </xdr:cNvPr>
        <xdr:cNvCxnSpPr/>
      </xdr:nvCxnSpPr>
      <xdr:spPr>
        <a:xfrm flipV="1">
          <a:off x="15389679" y="8109857"/>
          <a:ext cx="3292928" cy="1564822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149678</xdr:colOff>
      <xdr:row>59</xdr:row>
      <xdr:rowOff>176894</xdr:rowOff>
    </xdr:from>
    <xdr:to>
      <xdr:col>10</xdr:col>
      <xdr:colOff>734785</xdr:colOff>
      <xdr:row>69</xdr:row>
      <xdr:rowOff>68036</xdr:rowOff>
    </xdr:to>
    <xdr:sp macro="" textlink="">
      <xdr:nvSpPr>
        <xdr:cNvPr id="44" name="Right Brace 43">
          <a:extLst>
            <a:ext uri="{FF2B5EF4-FFF2-40B4-BE49-F238E27FC236}">
              <a16:creationId xmlns:a16="http://schemas.microsoft.com/office/drawing/2014/main" id="{2F3202C6-3D38-4674-9E45-26FEB2E1E3AD}"/>
            </a:ext>
          </a:extLst>
        </xdr:cNvPr>
        <xdr:cNvSpPr/>
      </xdr:nvSpPr>
      <xdr:spPr>
        <a:xfrm>
          <a:off x="13811249" y="12219215"/>
          <a:ext cx="1551215" cy="1932214"/>
        </a:xfrm>
        <a:prstGeom prst="rightBrace">
          <a:avLst/>
        </a:prstGeom>
        <a:ln w="571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653142</xdr:colOff>
      <xdr:row>43</xdr:row>
      <xdr:rowOff>176893</xdr:rowOff>
    </xdr:from>
    <xdr:to>
      <xdr:col>14</xdr:col>
      <xdr:colOff>476250</xdr:colOff>
      <xdr:row>64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C3E7FCC-E363-4A9B-96A2-4B67F533C3FE}"/>
            </a:ext>
          </a:extLst>
        </xdr:cNvPr>
        <xdr:cNvCxnSpPr/>
      </xdr:nvCxnSpPr>
      <xdr:spPr>
        <a:xfrm flipV="1">
          <a:off x="15280821" y="8953500"/>
          <a:ext cx="3687536" cy="4109357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517071</xdr:colOff>
      <xdr:row>67</xdr:row>
      <xdr:rowOff>13607</xdr:rowOff>
    </xdr:from>
    <xdr:to>
      <xdr:col>15</xdr:col>
      <xdr:colOff>748393</xdr:colOff>
      <xdr:row>83</xdr:row>
      <xdr:rowOff>176893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3449D00-8E5C-48E9-974F-B4589BB8BAE5}"/>
            </a:ext>
          </a:extLst>
        </xdr:cNvPr>
        <xdr:cNvCxnSpPr/>
      </xdr:nvCxnSpPr>
      <xdr:spPr>
        <a:xfrm>
          <a:off x="16110857" y="13688786"/>
          <a:ext cx="4095750" cy="3429000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489857</xdr:colOff>
      <xdr:row>67</xdr:row>
      <xdr:rowOff>81642</xdr:rowOff>
    </xdr:from>
    <xdr:to>
      <xdr:col>10</xdr:col>
      <xdr:colOff>911678</xdr:colOff>
      <xdr:row>86</xdr:row>
      <xdr:rowOff>13607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BEA623F-5FF3-4D91-AEE3-9255F4605892}"/>
            </a:ext>
          </a:extLst>
        </xdr:cNvPr>
        <xdr:cNvCxnSpPr/>
      </xdr:nvCxnSpPr>
      <xdr:spPr>
        <a:xfrm flipH="1">
          <a:off x="15117536" y="13756821"/>
          <a:ext cx="421821" cy="3810000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898071</xdr:colOff>
      <xdr:row>45</xdr:row>
      <xdr:rowOff>95250</xdr:rowOff>
    </xdr:from>
    <xdr:to>
      <xdr:col>15</xdr:col>
      <xdr:colOff>0</xdr:colOff>
      <xdr:row>61</xdr:row>
      <xdr:rowOff>122464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EBDD02E-4CFC-476E-8020-CB2AE2434F35}"/>
            </a:ext>
          </a:extLst>
        </xdr:cNvPr>
        <xdr:cNvCxnSpPr/>
      </xdr:nvCxnSpPr>
      <xdr:spPr>
        <a:xfrm flipV="1">
          <a:off x="16491857" y="9280071"/>
          <a:ext cx="2966357" cy="3292929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190499</xdr:colOff>
      <xdr:row>56</xdr:row>
      <xdr:rowOff>81644</xdr:rowOff>
    </xdr:from>
    <xdr:to>
      <xdr:col>14</xdr:col>
      <xdr:colOff>775607</xdr:colOff>
      <xdr:row>65</xdr:row>
      <xdr:rowOff>176894</xdr:rowOff>
    </xdr:to>
    <xdr:sp macro="" textlink="">
      <xdr:nvSpPr>
        <xdr:cNvPr id="53" name="Right Brace 52">
          <a:extLst>
            <a:ext uri="{FF2B5EF4-FFF2-40B4-BE49-F238E27FC236}">
              <a16:creationId xmlns:a16="http://schemas.microsoft.com/office/drawing/2014/main" id="{5AEE41E3-93B3-4F7B-BDD7-48D58C3BE8C8}"/>
            </a:ext>
          </a:extLst>
        </xdr:cNvPr>
        <xdr:cNvSpPr/>
      </xdr:nvSpPr>
      <xdr:spPr>
        <a:xfrm>
          <a:off x="17716499" y="11511644"/>
          <a:ext cx="1551215" cy="1932214"/>
        </a:xfrm>
        <a:prstGeom prst="rightBrace">
          <a:avLst/>
        </a:prstGeom>
        <a:ln w="571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775607</xdr:colOff>
      <xdr:row>61</xdr:row>
      <xdr:rowOff>27215</xdr:rowOff>
    </xdr:from>
    <xdr:to>
      <xdr:col>19</xdr:col>
      <xdr:colOff>784411</xdr:colOff>
      <xdr:row>62</xdr:row>
      <xdr:rowOff>89647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EA88AFD-CB36-4DDA-9C69-C0B7AA6ED9B8}"/>
            </a:ext>
          </a:extLst>
        </xdr:cNvPr>
        <xdr:cNvCxnSpPr>
          <a:stCxn id="53" idx="1"/>
        </xdr:cNvCxnSpPr>
      </xdr:nvCxnSpPr>
      <xdr:spPr>
        <a:xfrm>
          <a:off x="19267714" y="12477751"/>
          <a:ext cx="4839340" cy="266539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544286</xdr:colOff>
      <xdr:row>62</xdr:row>
      <xdr:rowOff>108857</xdr:rowOff>
    </xdr:from>
    <xdr:to>
      <xdr:col>19</xdr:col>
      <xdr:colOff>918882</xdr:colOff>
      <xdr:row>78</xdr:row>
      <xdr:rowOff>44823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F301F2F-219F-4940-B745-24A536E4230F}"/>
            </a:ext>
          </a:extLst>
        </xdr:cNvPr>
        <xdr:cNvCxnSpPr/>
      </xdr:nvCxnSpPr>
      <xdr:spPr>
        <a:xfrm>
          <a:off x="18070286" y="12763500"/>
          <a:ext cx="6171239" cy="3201680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258696</xdr:colOff>
      <xdr:row>59</xdr:row>
      <xdr:rowOff>107737</xdr:rowOff>
    </xdr:from>
    <xdr:to>
      <xdr:col>7</xdr:col>
      <xdr:colOff>302559</xdr:colOff>
      <xdr:row>81</xdr:row>
      <xdr:rowOff>67236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D6F1F74-7B05-4163-8F90-07A46B6AFC7B}"/>
            </a:ext>
          </a:extLst>
        </xdr:cNvPr>
        <xdr:cNvCxnSpPr/>
      </xdr:nvCxnSpPr>
      <xdr:spPr>
        <a:xfrm>
          <a:off x="11980049" y="12008384"/>
          <a:ext cx="43863" cy="4397028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484909</xdr:colOff>
      <xdr:row>0</xdr:row>
      <xdr:rowOff>0</xdr:rowOff>
    </xdr:from>
    <xdr:to>
      <xdr:col>24</xdr:col>
      <xdr:colOff>85468</xdr:colOff>
      <xdr:row>21</xdr:row>
      <xdr:rowOff>34636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0D34722-626B-4EB2-AA4B-D3B928769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00" y="0"/>
          <a:ext cx="7359104" cy="4398818"/>
        </a:xfrm>
        <a:prstGeom prst="rect">
          <a:avLst/>
        </a:prstGeom>
      </xdr:spPr>
    </xdr:pic>
    <xdr:clientData/>
  </xdr:twoCellAnchor>
  <xdr:twoCellAnchor>
    <xdr:from>
      <xdr:col>0</xdr:col>
      <xdr:colOff>36368</xdr:colOff>
      <xdr:row>21</xdr:row>
      <xdr:rowOff>173182</xdr:rowOff>
    </xdr:from>
    <xdr:to>
      <xdr:col>24</xdr:col>
      <xdr:colOff>762000</xdr:colOff>
      <xdr:row>22</xdr:row>
      <xdr:rowOff>22513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CE1E7359-5347-40B3-BE94-4A37E488AA40}"/>
            </a:ext>
          </a:extLst>
        </xdr:cNvPr>
        <xdr:cNvCxnSpPr/>
      </xdr:nvCxnSpPr>
      <xdr:spPr>
        <a:xfrm flipV="1">
          <a:off x="36368" y="4537364"/>
          <a:ext cx="28954268" cy="57149"/>
        </a:xfrm>
        <a:prstGeom prst="line">
          <a:avLst/>
        </a:prstGeom>
        <a:ln w="762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367393</xdr:colOff>
      <xdr:row>87</xdr:row>
      <xdr:rowOff>13607</xdr:rowOff>
    </xdr:from>
    <xdr:to>
      <xdr:col>14</xdr:col>
      <xdr:colOff>137976</xdr:colOff>
      <xdr:row>126</xdr:row>
      <xdr:rowOff>120095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8E9BEF9-3A66-4218-9E0D-7A36DF6AC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6750" y="17770928"/>
          <a:ext cx="6533333" cy="8066667"/>
        </a:xfrm>
        <a:prstGeom prst="rect">
          <a:avLst/>
        </a:prstGeom>
      </xdr:spPr>
    </xdr:pic>
    <xdr:clientData/>
  </xdr:twoCellAnchor>
  <xdr:twoCellAnchor>
    <xdr:from>
      <xdr:col>8</xdr:col>
      <xdr:colOff>784659</xdr:colOff>
      <xdr:row>47</xdr:row>
      <xdr:rowOff>199296</xdr:rowOff>
    </xdr:from>
    <xdr:to>
      <xdr:col>11</xdr:col>
      <xdr:colOff>881210</xdr:colOff>
      <xdr:row>54</xdr:row>
      <xdr:rowOff>148617</xdr:rowOff>
    </xdr:to>
    <xdr:sp macro="" textlink="">
      <xdr:nvSpPr>
        <xdr:cNvPr id="77" name="Right Brace 76">
          <a:extLst>
            <a:ext uri="{FF2B5EF4-FFF2-40B4-BE49-F238E27FC236}">
              <a16:creationId xmlns:a16="http://schemas.microsoft.com/office/drawing/2014/main" id="{A8951E0E-DFFC-42AA-B807-EEE67E546699}"/>
            </a:ext>
          </a:extLst>
        </xdr:cNvPr>
        <xdr:cNvSpPr/>
      </xdr:nvSpPr>
      <xdr:spPr>
        <a:xfrm rot="17287636">
          <a:off x="14288524" y="8983931"/>
          <a:ext cx="1378071" cy="2994873"/>
        </a:xfrm>
        <a:prstGeom prst="rightBrace">
          <a:avLst>
            <a:gd name="adj1" fmla="val 8333"/>
            <a:gd name="adj2" fmla="val 55024"/>
          </a:avLst>
        </a:prstGeom>
        <a:ln w="571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27</xdr:col>
      <xdr:colOff>176892</xdr:colOff>
      <xdr:row>49</xdr:row>
      <xdr:rowOff>108857</xdr:rowOff>
    </xdr:from>
    <xdr:to>
      <xdr:col>38</xdr:col>
      <xdr:colOff>511618</xdr:colOff>
      <xdr:row>88</xdr:row>
      <xdr:rowOff>201785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BBEA26-1B83-41D9-B35B-B97AAF1C8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228392" y="8109857"/>
          <a:ext cx="10961905" cy="76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569638</xdr:colOff>
      <xdr:row>21</xdr:row>
      <xdr:rowOff>40820</xdr:rowOff>
    </xdr:from>
    <xdr:to>
      <xdr:col>41</xdr:col>
      <xdr:colOff>293248</xdr:colOff>
      <xdr:row>45</xdr:row>
      <xdr:rowOff>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7593BA-193F-476F-BB45-A4794D9D7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485567" y="3469820"/>
          <a:ext cx="9384681" cy="3878560"/>
        </a:xfrm>
        <a:prstGeom prst="rect">
          <a:avLst/>
        </a:prstGeom>
      </xdr:spPr>
    </xdr:pic>
    <xdr:clientData/>
  </xdr:twoCellAnchor>
  <xdr:twoCellAnchor>
    <xdr:from>
      <xdr:col>36</xdr:col>
      <xdr:colOff>925286</xdr:colOff>
      <xdr:row>36</xdr:row>
      <xdr:rowOff>13607</xdr:rowOff>
    </xdr:from>
    <xdr:to>
      <xdr:col>37</xdr:col>
      <xdr:colOff>598715</xdr:colOff>
      <xdr:row>56</xdr:row>
      <xdr:rowOff>108857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93215D1-219F-4EF0-A1DA-98D8B10404FD}"/>
            </a:ext>
          </a:extLst>
        </xdr:cNvPr>
        <xdr:cNvCxnSpPr/>
      </xdr:nvCxnSpPr>
      <xdr:spPr>
        <a:xfrm flipV="1">
          <a:off x="40671750" y="5891893"/>
          <a:ext cx="639536" cy="3360964"/>
        </a:xfrm>
        <a:prstGeom prst="straightConnector1">
          <a:avLst/>
        </a:prstGeom>
        <a:ln w="57150"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ti.com/content/ttiinc/en/apps/part-detail.html?mfrShortname=MOG&amp;partsNumber=MC-S034-0237&amp;autoRedirect=true&amp;minQty=1" TargetMode="External"/><Relationship Id="rId13" Type="http://schemas.openxmlformats.org/officeDocument/2006/relationships/hyperlink" Target="https://ocean-innovations.net/companies/subconn/subconn-ethernet-series/subconn-ethernet-circular-8-contacts/" TargetMode="External"/><Relationship Id="rId3" Type="http://schemas.openxmlformats.org/officeDocument/2006/relationships/hyperlink" Target="https://www.tti.com/content/ttiinc/en/apps/part-detail.html?mfrShortname=MOG&amp;partsNumber=MC-S030-0020&amp;autoRedirect=true&amp;minQty=1" TargetMode="External"/><Relationship Id="rId7" Type="http://schemas.openxmlformats.org/officeDocument/2006/relationships/hyperlink" Target="https://www.tti.com/content/ttiinc/en/apps/part-detail.html?mfrShortname=MOG&amp;partsNumber=MC-S006-0045&amp;customerPartsNumber=&amp;customerId=0" TargetMode="External"/><Relationship Id="rId12" Type="http://schemas.openxmlformats.org/officeDocument/2006/relationships/hyperlink" Target="https://ocean-innovations.net/companies/subconn/subconn-ethernet-series/subconn-ethernet-circular-8-contacts/" TargetMode="External"/><Relationship Id="rId2" Type="http://schemas.openxmlformats.org/officeDocument/2006/relationships/hyperlink" Target="https://www.maxamps.com/lipo-5450-6s-22-2v-battery-pack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amazon.com/gp/product/B00BWKXTUU/ref=ppx_yo_dt_b_asin_title_o00_s00?ie=UTF8&amp;psc=1" TargetMode="External"/><Relationship Id="rId6" Type="http://schemas.openxmlformats.org/officeDocument/2006/relationships/hyperlink" Target="https://www.tti.com/content/ttiinc/en/apps/part-detail.html?mfrShortname=MOG&amp;partsNumber=MC-S038-0024&amp;autoRedirect=true&amp;minQty=1" TargetMode="External"/><Relationship Id="rId11" Type="http://schemas.openxmlformats.org/officeDocument/2006/relationships/hyperlink" Target="http://www.teledynemarine.com/impulse/support" TargetMode="External"/><Relationship Id="rId5" Type="http://schemas.openxmlformats.org/officeDocument/2006/relationships/hyperlink" Target="https://www.tti.com/content/ttiinc/en/apps/part-detail.html?mfrShortname=MOG&amp;partsNumber=MC-S062-0111&amp;autoRedirect=true&amp;minQty=1" TargetMode="External"/><Relationship Id="rId15" Type="http://schemas.openxmlformats.org/officeDocument/2006/relationships/hyperlink" Target="https://www.tti.com/content/ttiinc/en/apps/part-detail.html?mfrShortname=MOG&amp;partsNumber=MC-S002-0089&amp;autoRedirect=true&amp;minQty=1" TargetMode="External"/><Relationship Id="rId10" Type="http://schemas.openxmlformats.org/officeDocument/2006/relationships/hyperlink" Target="http://www.teledynemarine.com/impulse/support" TargetMode="External"/><Relationship Id="rId4" Type="http://schemas.openxmlformats.org/officeDocument/2006/relationships/hyperlink" Target="https://www.tti.com/content/ttiinc/en/apps/part-detail.html?mfrShortname=MOG&amp;partsNumber=MC-S063-0026&amp;autoRedirect=true&amp;minQty=1" TargetMode="External"/><Relationship Id="rId9" Type="http://schemas.openxmlformats.org/officeDocument/2006/relationships/hyperlink" Target="https://www.tti.com/content/ttiinc/en/apps/part-detail.html?mfrShortname=MOG&amp;partsNumber=MC-S004-0076&amp;autoRedirect=true&amp;minQty=1" TargetMode="External"/><Relationship Id="rId14" Type="http://schemas.openxmlformats.org/officeDocument/2006/relationships/hyperlink" Target="https://www.tti.com/content/ttiinc/en/apps/part-detail.html?mfrShortname=MOG&amp;partsNumber=MC-S030-0020&amp;autoRedirect=true&amp;minQty=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ledynemarine.com/Pathfinder_DVL?ProductLineID=34" TargetMode="External"/><Relationship Id="rId3" Type="http://schemas.openxmlformats.org/officeDocument/2006/relationships/hyperlink" Target="https://www.amazon.com/Crucial-16GBx2-PC4-21300-SODIMM-260-Pin/dp/B071H38422/ref=sr_1_3" TargetMode="External"/><Relationship Id="rId7" Type="http://schemas.openxmlformats.org/officeDocument/2006/relationships/hyperlink" Target="https://bluerobotics.com/store/thrusters/speed-controllers/besc30-r3/" TargetMode="External"/><Relationship Id="rId2" Type="http://schemas.openxmlformats.org/officeDocument/2006/relationships/hyperlink" Target="https://www.amazon.com/Samsung-970-EVO-1TB-MZ-V7E1T0BW/dp/B07BN217QG/ref=sr_1_3" TargetMode="External"/><Relationship Id="rId1" Type="http://schemas.openxmlformats.org/officeDocument/2006/relationships/hyperlink" Target="https://www.amazon.com/Intel-BXNUC10i7FNK-i7-10710U-6-Core-Version/dp/B083G6S7HZ/ref=sr_1_6?dchild=1&amp;keywords=nuc+10+i7&amp;qid=1602866543&amp;sr=8-6" TargetMode="External"/><Relationship Id="rId6" Type="http://schemas.openxmlformats.org/officeDocument/2006/relationships/hyperlink" Target="https://bluerobotics.com/store/thrusters/t100-t200-thrusters/t200-thruster/" TargetMode="External"/><Relationship Id="rId11" Type="http://schemas.openxmlformats.org/officeDocument/2006/relationships/hyperlink" Target="https://bluerobotics.com/store/sensors-sonars-cameras/sensors/bar30-sensor-r1/" TargetMode="External"/><Relationship Id="rId5" Type="http://schemas.openxmlformats.org/officeDocument/2006/relationships/hyperlink" Target="https://www.e-consystems.com/wide-temperature-range-hdr-usb-cameraboard.asp" TargetMode="External"/><Relationship Id="rId10" Type="http://schemas.openxmlformats.org/officeDocument/2006/relationships/hyperlink" Target="https://bluerobotics.com/store/sensors-sonars-cameras/sensors/bar02-sensor-r1-rp/" TargetMode="External"/><Relationship Id="rId4" Type="http://schemas.openxmlformats.org/officeDocument/2006/relationships/hyperlink" Target="https://www.amazon.com/NVIDIA-Jetson-Xavier-Developer-32GB/dp/B083ZL3X5B/" TargetMode="External"/><Relationship Id="rId9" Type="http://schemas.openxmlformats.org/officeDocument/2006/relationships/hyperlink" Target="https://www.sensonor.com/products/inertial-measurement-units/stim3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C4"/>
  <sheetViews>
    <sheetView workbookViewId="0">
      <selection activeCell="D5" sqref="D5"/>
    </sheetView>
  </sheetViews>
  <sheetFormatPr defaultColWidth="14.42578125" defaultRowHeight="15.75" customHeight="1" x14ac:dyDescent="0.2"/>
  <sheetData>
    <row r="2" spans="2:3" ht="15.75" customHeight="1" x14ac:dyDescent="0.2">
      <c r="B2" s="1" t="s">
        <v>0</v>
      </c>
      <c r="C2" s="2">
        <f>SUM(Mechanical!F2:F1000)</f>
        <v>0</v>
      </c>
    </row>
    <row r="3" spans="2:3" ht="15.75" customHeight="1" x14ac:dyDescent="0.2">
      <c r="B3" s="1" t="s">
        <v>1</v>
      </c>
      <c r="C3" s="2">
        <f>SUM(Electrical!F2:F1000)</f>
        <v>2810.2300000000005</v>
      </c>
    </row>
    <row r="4" spans="2:3" ht="15.75" customHeight="1" x14ac:dyDescent="0.2">
      <c r="B4" s="1" t="s">
        <v>2</v>
      </c>
      <c r="C4" s="2">
        <f>SUM(Systems!F2:F1000)</f>
        <v>10616.01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1"/>
  <sheetViews>
    <sheetView workbookViewId="0"/>
  </sheetViews>
  <sheetFormatPr defaultColWidth="14.42578125" defaultRowHeight="15.75" customHeight="1" x14ac:dyDescent="0.2"/>
  <cols>
    <col min="7" max="8" width="20.28515625" customWidth="1"/>
  </cols>
  <sheetData>
    <row r="1" spans="1:10" ht="15.75" customHeight="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ht="15.75" customHeight="1" x14ac:dyDescent="0.2">
      <c r="F2" s="2">
        <f t="shared" ref="F2:F71" si="0">D2*E2*IF(ISBLANK(I2), 1, I2)</f>
        <v>0</v>
      </c>
    </row>
    <row r="3" spans="1:10" ht="15.75" customHeight="1" x14ac:dyDescent="0.2">
      <c r="F3" s="2">
        <f t="shared" si="0"/>
        <v>0</v>
      </c>
    </row>
    <row r="4" spans="1:10" ht="15.75" customHeight="1" x14ac:dyDescent="0.2">
      <c r="F4" s="2">
        <f t="shared" si="0"/>
        <v>0</v>
      </c>
    </row>
    <row r="5" spans="1:10" ht="15.75" customHeight="1" x14ac:dyDescent="0.2">
      <c r="F5" s="2">
        <f t="shared" si="0"/>
        <v>0</v>
      </c>
    </row>
    <row r="6" spans="1:10" ht="15.75" customHeight="1" x14ac:dyDescent="0.2">
      <c r="F6" s="2">
        <f t="shared" si="0"/>
        <v>0</v>
      </c>
    </row>
    <row r="7" spans="1:10" ht="15.75" customHeight="1" x14ac:dyDescent="0.2">
      <c r="F7" s="2">
        <f t="shared" si="0"/>
        <v>0</v>
      </c>
    </row>
    <row r="8" spans="1:10" ht="15.75" customHeight="1" x14ac:dyDescent="0.2">
      <c r="F8" s="2">
        <f t="shared" si="0"/>
        <v>0</v>
      </c>
    </row>
    <row r="9" spans="1:10" ht="15.75" customHeight="1" x14ac:dyDescent="0.2">
      <c r="F9" s="2">
        <f t="shared" si="0"/>
        <v>0</v>
      </c>
    </row>
    <row r="10" spans="1:10" ht="15.75" customHeight="1" x14ac:dyDescent="0.2">
      <c r="F10" s="2">
        <f t="shared" si="0"/>
        <v>0</v>
      </c>
    </row>
    <row r="11" spans="1:10" ht="15.75" customHeight="1" x14ac:dyDescent="0.2">
      <c r="F11" s="2">
        <f t="shared" si="0"/>
        <v>0</v>
      </c>
    </row>
    <row r="12" spans="1:10" ht="15.75" customHeight="1" x14ac:dyDescent="0.2">
      <c r="F12" s="2">
        <f t="shared" si="0"/>
        <v>0</v>
      </c>
    </row>
    <row r="13" spans="1:10" ht="15.75" customHeight="1" x14ac:dyDescent="0.2">
      <c r="F13" s="2">
        <f t="shared" si="0"/>
        <v>0</v>
      </c>
    </row>
    <row r="14" spans="1:10" ht="15.75" customHeight="1" x14ac:dyDescent="0.2">
      <c r="F14" s="2">
        <f t="shared" si="0"/>
        <v>0</v>
      </c>
    </row>
    <row r="15" spans="1:10" ht="15.75" customHeight="1" x14ac:dyDescent="0.2">
      <c r="F15" s="2">
        <f t="shared" si="0"/>
        <v>0</v>
      </c>
    </row>
    <row r="16" spans="1:10" ht="12.75" x14ac:dyDescent="0.2">
      <c r="F16" s="2">
        <f t="shared" si="0"/>
        <v>0</v>
      </c>
    </row>
    <row r="17" spans="6:6" ht="12.75" x14ac:dyDescent="0.2">
      <c r="F17" s="2">
        <f t="shared" si="0"/>
        <v>0</v>
      </c>
    </row>
    <row r="18" spans="6:6" ht="12.75" x14ac:dyDescent="0.2">
      <c r="F18" s="2">
        <f t="shared" si="0"/>
        <v>0</v>
      </c>
    </row>
    <row r="19" spans="6:6" ht="12.75" x14ac:dyDescent="0.2">
      <c r="F19" s="2">
        <f t="shared" si="0"/>
        <v>0</v>
      </c>
    </row>
    <row r="20" spans="6:6" ht="12.75" x14ac:dyDescent="0.2">
      <c r="F20" s="2">
        <f t="shared" si="0"/>
        <v>0</v>
      </c>
    </row>
    <row r="21" spans="6:6" ht="12.75" x14ac:dyDescent="0.2">
      <c r="F21" s="2">
        <f t="shared" si="0"/>
        <v>0</v>
      </c>
    </row>
    <row r="22" spans="6:6" ht="12.75" x14ac:dyDescent="0.2">
      <c r="F22" s="2">
        <f t="shared" si="0"/>
        <v>0</v>
      </c>
    </row>
    <row r="23" spans="6:6" ht="12.75" x14ac:dyDescent="0.2">
      <c r="F23" s="2">
        <f t="shared" si="0"/>
        <v>0</v>
      </c>
    </row>
    <row r="24" spans="6:6" ht="12.75" x14ac:dyDescent="0.2">
      <c r="F24" s="2">
        <f t="shared" si="0"/>
        <v>0</v>
      </c>
    </row>
    <row r="25" spans="6:6" ht="12.75" x14ac:dyDescent="0.2">
      <c r="F25" s="2">
        <f t="shared" si="0"/>
        <v>0</v>
      </c>
    </row>
    <row r="26" spans="6:6" ht="12.75" x14ac:dyDescent="0.2">
      <c r="F26" s="2">
        <f t="shared" si="0"/>
        <v>0</v>
      </c>
    </row>
    <row r="27" spans="6:6" ht="12.75" x14ac:dyDescent="0.2">
      <c r="F27" s="2">
        <f t="shared" si="0"/>
        <v>0</v>
      </c>
    </row>
    <row r="28" spans="6:6" ht="12.75" x14ac:dyDescent="0.2">
      <c r="F28" s="2">
        <f t="shared" si="0"/>
        <v>0</v>
      </c>
    </row>
    <row r="29" spans="6:6" ht="12.75" x14ac:dyDescent="0.2">
      <c r="F29" s="2">
        <f t="shared" si="0"/>
        <v>0</v>
      </c>
    </row>
    <row r="30" spans="6:6" ht="12.75" x14ac:dyDescent="0.2">
      <c r="F30" s="2">
        <f t="shared" si="0"/>
        <v>0</v>
      </c>
    </row>
    <row r="31" spans="6:6" ht="12.75" x14ac:dyDescent="0.2">
      <c r="F31" s="2">
        <f t="shared" si="0"/>
        <v>0</v>
      </c>
    </row>
    <row r="32" spans="6:6" ht="12.75" x14ac:dyDescent="0.2">
      <c r="F32" s="2">
        <f t="shared" si="0"/>
        <v>0</v>
      </c>
    </row>
    <row r="33" spans="6:6" ht="12.75" x14ac:dyDescent="0.2">
      <c r="F33" s="2">
        <f t="shared" si="0"/>
        <v>0</v>
      </c>
    </row>
    <row r="34" spans="6:6" ht="12.75" x14ac:dyDescent="0.2">
      <c r="F34" s="2">
        <f t="shared" si="0"/>
        <v>0</v>
      </c>
    </row>
    <row r="35" spans="6:6" ht="12.75" x14ac:dyDescent="0.2">
      <c r="F35" s="2">
        <f t="shared" si="0"/>
        <v>0</v>
      </c>
    </row>
    <row r="36" spans="6:6" ht="12.75" x14ac:dyDescent="0.2">
      <c r="F36" s="2">
        <f t="shared" si="0"/>
        <v>0</v>
      </c>
    </row>
    <row r="37" spans="6:6" ht="12.75" x14ac:dyDescent="0.2">
      <c r="F37" s="2">
        <f t="shared" si="0"/>
        <v>0</v>
      </c>
    </row>
    <row r="38" spans="6:6" ht="12.75" x14ac:dyDescent="0.2">
      <c r="F38" s="2">
        <f t="shared" si="0"/>
        <v>0</v>
      </c>
    </row>
    <row r="39" spans="6:6" ht="12.75" x14ac:dyDescent="0.2">
      <c r="F39" s="2">
        <f t="shared" si="0"/>
        <v>0</v>
      </c>
    </row>
    <row r="40" spans="6:6" ht="12.75" x14ac:dyDescent="0.2">
      <c r="F40" s="2">
        <f t="shared" si="0"/>
        <v>0</v>
      </c>
    </row>
    <row r="41" spans="6:6" ht="12.75" x14ac:dyDescent="0.2">
      <c r="F41" s="2">
        <f t="shared" si="0"/>
        <v>0</v>
      </c>
    </row>
    <row r="42" spans="6:6" ht="12.75" x14ac:dyDescent="0.2">
      <c r="F42" s="2">
        <f t="shared" si="0"/>
        <v>0</v>
      </c>
    </row>
    <row r="43" spans="6:6" ht="12.75" x14ac:dyDescent="0.2">
      <c r="F43" s="2">
        <f t="shared" si="0"/>
        <v>0</v>
      </c>
    </row>
    <row r="44" spans="6:6" ht="12.75" x14ac:dyDescent="0.2">
      <c r="F44" s="2">
        <f t="shared" si="0"/>
        <v>0</v>
      </c>
    </row>
    <row r="45" spans="6:6" ht="12.75" x14ac:dyDescent="0.2">
      <c r="F45" s="2">
        <f t="shared" si="0"/>
        <v>0</v>
      </c>
    </row>
    <row r="46" spans="6:6" ht="12.75" x14ac:dyDescent="0.2">
      <c r="F46" s="2">
        <f t="shared" si="0"/>
        <v>0</v>
      </c>
    </row>
    <row r="47" spans="6:6" ht="12.75" x14ac:dyDescent="0.2">
      <c r="F47" s="2">
        <f t="shared" si="0"/>
        <v>0</v>
      </c>
    </row>
    <row r="48" spans="6:6" ht="12.75" x14ac:dyDescent="0.2">
      <c r="F48" s="2">
        <f t="shared" si="0"/>
        <v>0</v>
      </c>
    </row>
    <row r="49" spans="6:6" ht="12.75" x14ac:dyDescent="0.2">
      <c r="F49" s="2">
        <f t="shared" si="0"/>
        <v>0</v>
      </c>
    </row>
    <row r="50" spans="6:6" ht="12.75" x14ac:dyDescent="0.2">
      <c r="F50" s="2">
        <f t="shared" si="0"/>
        <v>0</v>
      </c>
    </row>
    <row r="51" spans="6:6" ht="12.75" x14ac:dyDescent="0.2">
      <c r="F51" s="2">
        <f t="shared" si="0"/>
        <v>0</v>
      </c>
    </row>
    <row r="52" spans="6:6" ht="12.75" x14ac:dyDescent="0.2">
      <c r="F52" s="2">
        <f t="shared" si="0"/>
        <v>0</v>
      </c>
    </row>
    <row r="53" spans="6:6" ht="12.75" x14ac:dyDescent="0.2">
      <c r="F53" s="2">
        <f t="shared" si="0"/>
        <v>0</v>
      </c>
    </row>
    <row r="54" spans="6:6" ht="12.75" x14ac:dyDescent="0.2">
      <c r="F54" s="2">
        <f t="shared" si="0"/>
        <v>0</v>
      </c>
    </row>
    <row r="55" spans="6:6" ht="12.75" x14ac:dyDescent="0.2">
      <c r="F55" s="2">
        <f t="shared" si="0"/>
        <v>0</v>
      </c>
    </row>
    <row r="56" spans="6:6" ht="12.75" x14ac:dyDescent="0.2">
      <c r="F56" s="2">
        <f t="shared" si="0"/>
        <v>0</v>
      </c>
    </row>
    <row r="57" spans="6:6" ht="12.75" x14ac:dyDescent="0.2">
      <c r="F57" s="2">
        <f t="shared" si="0"/>
        <v>0</v>
      </c>
    </row>
    <row r="58" spans="6:6" ht="12.75" x14ac:dyDescent="0.2">
      <c r="F58" s="2">
        <f t="shared" si="0"/>
        <v>0</v>
      </c>
    </row>
    <row r="59" spans="6:6" ht="12.75" x14ac:dyDescent="0.2">
      <c r="F59" s="2">
        <f t="shared" si="0"/>
        <v>0</v>
      </c>
    </row>
    <row r="60" spans="6:6" ht="12.75" x14ac:dyDescent="0.2">
      <c r="F60" s="2">
        <f t="shared" si="0"/>
        <v>0</v>
      </c>
    </row>
    <row r="61" spans="6:6" ht="12.75" x14ac:dyDescent="0.2">
      <c r="F61" s="2">
        <f t="shared" si="0"/>
        <v>0</v>
      </c>
    </row>
    <row r="62" spans="6:6" ht="12.75" x14ac:dyDescent="0.2">
      <c r="F62" s="2">
        <f t="shared" si="0"/>
        <v>0</v>
      </c>
    </row>
    <row r="63" spans="6:6" ht="12.75" x14ac:dyDescent="0.2">
      <c r="F63" s="2">
        <f t="shared" si="0"/>
        <v>0</v>
      </c>
    </row>
    <row r="64" spans="6:6" ht="12.75" x14ac:dyDescent="0.2">
      <c r="F64" s="2">
        <f t="shared" si="0"/>
        <v>0</v>
      </c>
    </row>
    <row r="65" spans="6:6" ht="12.75" x14ac:dyDescent="0.2">
      <c r="F65" s="2">
        <f t="shared" si="0"/>
        <v>0</v>
      </c>
    </row>
    <row r="66" spans="6:6" ht="12.75" x14ac:dyDescent="0.2">
      <c r="F66" s="2">
        <f t="shared" si="0"/>
        <v>0</v>
      </c>
    </row>
    <row r="67" spans="6:6" ht="12.75" x14ac:dyDescent="0.2">
      <c r="F67" s="2">
        <f t="shared" si="0"/>
        <v>0</v>
      </c>
    </row>
    <row r="68" spans="6:6" ht="12.75" x14ac:dyDescent="0.2">
      <c r="F68" s="2">
        <f t="shared" si="0"/>
        <v>0</v>
      </c>
    </row>
    <row r="69" spans="6:6" ht="12.75" x14ac:dyDescent="0.2">
      <c r="F69" s="2">
        <f t="shared" si="0"/>
        <v>0</v>
      </c>
    </row>
    <row r="70" spans="6:6" ht="12.75" x14ac:dyDescent="0.2">
      <c r="F70" s="2">
        <f t="shared" si="0"/>
        <v>0</v>
      </c>
    </row>
    <row r="71" spans="6:6" ht="12.75" x14ac:dyDescent="0.2">
      <c r="F71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87"/>
  <sheetViews>
    <sheetView tabSelected="1" topLeftCell="I40" zoomScale="70" zoomScaleNormal="70" workbookViewId="0">
      <selection activeCell="AN71" sqref="AN71"/>
    </sheetView>
  </sheetViews>
  <sheetFormatPr defaultColWidth="14.42578125" defaultRowHeight="15.75" customHeight="1" x14ac:dyDescent="0.2"/>
  <cols>
    <col min="1" max="1" width="35" customWidth="1"/>
    <col min="2" max="2" width="27.85546875" customWidth="1"/>
    <col min="3" max="3" width="27.42578125" customWidth="1"/>
    <col min="5" max="5" width="24.140625" customWidth="1"/>
    <col min="7" max="7" width="32.42578125" customWidth="1"/>
  </cols>
  <sheetData>
    <row r="1" spans="1:10" ht="12.75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ht="12.75" x14ac:dyDescent="0.2">
      <c r="A2" s="1" t="s">
        <v>13</v>
      </c>
      <c r="B2" s="1" t="s">
        <v>14</v>
      </c>
      <c r="C2" s="1" t="s">
        <v>15</v>
      </c>
      <c r="D2" s="1">
        <v>19.989999999999998</v>
      </c>
      <c r="E2" s="1">
        <v>1</v>
      </c>
      <c r="F2" s="2">
        <f>D2*E2</f>
        <v>19.989999999999998</v>
      </c>
      <c r="G2" s="1" t="s">
        <v>16</v>
      </c>
      <c r="H2" s="3" t="s">
        <v>17</v>
      </c>
    </row>
    <row r="3" spans="1:10" ht="12.75" x14ac:dyDescent="0.2">
      <c r="A3" s="1" t="s">
        <v>18</v>
      </c>
      <c r="B3" s="1" t="s">
        <v>19</v>
      </c>
      <c r="C3" s="1" t="s">
        <v>20</v>
      </c>
      <c r="D3" s="1">
        <v>250</v>
      </c>
      <c r="E3" s="1">
        <v>2</v>
      </c>
      <c r="F3" s="2">
        <f>D3*E3*IF(ISBLANK(I3), 1, I3)</f>
        <v>500</v>
      </c>
      <c r="G3" s="1" t="s">
        <v>21</v>
      </c>
      <c r="H3" s="3" t="s">
        <v>22</v>
      </c>
    </row>
    <row r="4" spans="1:10" ht="12.75" x14ac:dyDescent="0.2">
      <c r="F4" s="2">
        <f t="shared" ref="F4:F5" si="0">D4*E4</f>
        <v>0</v>
      </c>
    </row>
    <row r="5" spans="1:10" ht="12.75" x14ac:dyDescent="0.2">
      <c r="F5" s="2">
        <f t="shared" si="0"/>
        <v>0</v>
      </c>
    </row>
    <row r="6" spans="1:10" ht="12.75" x14ac:dyDescent="0.2">
      <c r="A6" s="1" t="s">
        <v>23</v>
      </c>
      <c r="B6" s="1" t="s">
        <v>24</v>
      </c>
      <c r="C6" s="4" t="s">
        <v>25</v>
      </c>
      <c r="D6" s="1">
        <v>112.67</v>
      </c>
      <c r="E6" s="1">
        <v>0</v>
      </c>
      <c r="F6" s="2">
        <f t="shared" ref="F6:F20" si="1">D6*E6*IF(ISBLANK(I6), 1, I6)</f>
        <v>0</v>
      </c>
      <c r="G6" s="1" t="s">
        <v>26</v>
      </c>
      <c r="H6" s="3" t="s">
        <v>27</v>
      </c>
    </row>
    <row r="7" spans="1:10" s="12" customFormat="1" ht="12.75" x14ac:dyDescent="0.2">
      <c r="A7" s="9" t="s">
        <v>23</v>
      </c>
      <c r="B7" s="9" t="s">
        <v>28</v>
      </c>
      <c r="C7" s="16" t="s">
        <v>29</v>
      </c>
      <c r="D7" s="9">
        <v>54.37</v>
      </c>
      <c r="E7" s="9">
        <v>8</v>
      </c>
      <c r="F7" s="10">
        <f t="shared" si="1"/>
        <v>434.96</v>
      </c>
      <c r="G7" s="9" t="s">
        <v>30</v>
      </c>
      <c r="H7" s="11" t="s">
        <v>31</v>
      </c>
    </row>
    <row r="8" spans="1:10" s="12" customFormat="1" ht="12.75" x14ac:dyDescent="0.2">
      <c r="A8" s="9" t="s">
        <v>23</v>
      </c>
      <c r="B8" s="9" t="s">
        <v>32</v>
      </c>
      <c r="C8" s="16" t="s">
        <v>33</v>
      </c>
      <c r="D8" s="9">
        <v>72.489999999999995</v>
      </c>
      <c r="E8" s="9">
        <v>8</v>
      </c>
      <c r="F8" s="10">
        <f t="shared" si="1"/>
        <v>579.91999999999996</v>
      </c>
      <c r="G8" s="9" t="s">
        <v>34</v>
      </c>
      <c r="H8" s="17" t="s">
        <v>35</v>
      </c>
    </row>
    <row r="9" spans="1:10" ht="12.75" x14ac:dyDescent="0.2">
      <c r="A9" s="1" t="s">
        <v>23</v>
      </c>
      <c r="B9" s="1" t="s">
        <v>36</v>
      </c>
      <c r="C9" s="4" t="s">
        <v>37</v>
      </c>
      <c r="D9" s="1">
        <v>108.86</v>
      </c>
      <c r="E9" s="1">
        <v>1</v>
      </c>
      <c r="F9" s="2">
        <f t="shared" si="1"/>
        <v>108.86</v>
      </c>
      <c r="G9" s="1" t="s">
        <v>38</v>
      </c>
      <c r="H9" s="8" t="s">
        <v>39</v>
      </c>
    </row>
    <row r="10" spans="1:10" s="12" customFormat="1" ht="12.75" x14ac:dyDescent="0.2">
      <c r="A10" s="9" t="s">
        <v>23</v>
      </c>
      <c r="B10" s="9" t="s">
        <v>40</v>
      </c>
      <c r="C10" s="14" t="s">
        <v>41</v>
      </c>
      <c r="D10" s="9">
        <v>76.98</v>
      </c>
      <c r="E10" s="9">
        <v>1</v>
      </c>
      <c r="F10" s="10">
        <f t="shared" si="1"/>
        <v>76.98</v>
      </c>
      <c r="G10" s="9" t="s">
        <v>42</v>
      </c>
      <c r="H10" s="15" t="s">
        <v>43</v>
      </c>
    </row>
    <row r="11" spans="1:10" s="12" customFormat="1" ht="12.75" x14ac:dyDescent="0.2">
      <c r="A11" s="9" t="s">
        <v>23</v>
      </c>
      <c r="B11" s="9" t="s">
        <v>44</v>
      </c>
      <c r="C11" s="14" t="s">
        <v>45</v>
      </c>
      <c r="D11" s="9">
        <v>124.89</v>
      </c>
      <c r="E11" s="9">
        <v>1</v>
      </c>
      <c r="F11" s="10">
        <f t="shared" si="1"/>
        <v>124.89</v>
      </c>
      <c r="G11" s="9" t="s">
        <v>46</v>
      </c>
      <c r="H11" s="11" t="s">
        <v>47</v>
      </c>
    </row>
    <row r="12" spans="1:10" s="12" customFormat="1" ht="12.75" x14ac:dyDescent="0.2">
      <c r="A12" s="9" t="s">
        <v>23</v>
      </c>
      <c r="B12" s="9" t="s">
        <v>48</v>
      </c>
      <c r="C12" s="16" t="s">
        <v>49</v>
      </c>
      <c r="D12" s="9">
        <v>66.45</v>
      </c>
      <c r="E12" s="9">
        <v>1</v>
      </c>
      <c r="F12" s="10">
        <f t="shared" si="1"/>
        <v>66.45</v>
      </c>
      <c r="G12" s="9" t="s">
        <v>50</v>
      </c>
      <c r="H12" s="17" t="s">
        <v>51</v>
      </c>
    </row>
    <row r="13" spans="1:10" ht="12.75" x14ac:dyDescent="0.2">
      <c r="A13" s="1" t="s">
        <v>52</v>
      </c>
      <c r="B13" s="1" t="s">
        <v>53</v>
      </c>
      <c r="C13" s="1" t="s">
        <v>54</v>
      </c>
      <c r="D13" s="1">
        <v>295</v>
      </c>
      <c r="E13" s="1">
        <v>1</v>
      </c>
      <c r="F13" s="2">
        <f t="shared" si="1"/>
        <v>295</v>
      </c>
      <c r="G13" s="1" t="s">
        <v>55</v>
      </c>
      <c r="H13" s="3" t="s">
        <v>56</v>
      </c>
    </row>
    <row r="14" spans="1:10" ht="12.75" x14ac:dyDescent="0.2">
      <c r="A14" s="1" t="s">
        <v>52</v>
      </c>
      <c r="B14" s="1" t="s">
        <v>53</v>
      </c>
      <c r="C14" s="1" t="s">
        <v>57</v>
      </c>
      <c r="E14" s="1">
        <v>1</v>
      </c>
      <c r="F14" s="2">
        <f t="shared" si="1"/>
        <v>0</v>
      </c>
      <c r="G14" s="1" t="s">
        <v>58</v>
      </c>
      <c r="H14" s="3" t="s">
        <v>56</v>
      </c>
    </row>
    <row r="15" spans="1:10" ht="12.75" x14ac:dyDescent="0.2">
      <c r="A15" s="1" t="s">
        <v>59</v>
      </c>
      <c r="B15" s="1" t="s">
        <v>60</v>
      </c>
      <c r="C15" s="6" t="s">
        <v>61</v>
      </c>
      <c r="E15" s="1">
        <v>1</v>
      </c>
      <c r="F15" s="2">
        <f t="shared" si="1"/>
        <v>0</v>
      </c>
      <c r="G15" s="1" t="s">
        <v>62</v>
      </c>
      <c r="H15" s="3" t="s">
        <v>63</v>
      </c>
    </row>
    <row r="16" spans="1:10" s="12" customFormat="1" ht="12.75" x14ac:dyDescent="0.2">
      <c r="A16" s="9" t="s">
        <v>59</v>
      </c>
      <c r="B16" s="9" t="s">
        <v>60</v>
      </c>
      <c r="C16" s="13" t="s">
        <v>64</v>
      </c>
      <c r="E16" s="9">
        <v>1</v>
      </c>
      <c r="F16" s="10">
        <f t="shared" si="1"/>
        <v>0</v>
      </c>
      <c r="G16" s="9" t="s">
        <v>65</v>
      </c>
      <c r="H16" s="11" t="s">
        <v>63</v>
      </c>
    </row>
    <row r="17" spans="1:8" ht="12.75" x14ac:dyDescent="0.2">
      <c r="A17" s="1" t="s">
        <v>23</v>
      </c>
      <c r="B17" s="1" t="s">
        <v>66</v>
      </c>
      <c r="C17" s="4" t="s">
        <v>25</v>
      </c>
      <c r="D17" s="1">
        <v>112.67</v>
      </c>
      <c r="E17" s="1">
        <v>3</v>
      </c>
      <c r="F17" s="2">
        <f t="shared" si="1"/>
        <v>338.01</v>
      </c>
      <c r="G17" s="1" t="s">
        <v>67</v>
      </c>
      <c r="H17" s="3" t="s">
        <v>27</v>
      </c>
    </row>
    <row r="18" spans="1:8" s="12" customFormat="1" ht="12.75" x14ac:dyDescent="0.2">
      <c r="A18" s="9" t="s">
        <v>23</v>
      </c>
      <c r="B18" s="9" t="s">
        <v>68</v>
      </c>
      <c r="C18" s="9" t="s">
        <v>69</v>
      </c>
      <c r="D18" s="9">
        <v>76.39</v>
      </c>
      <c r="E18" s="9">
        <v>3</v>
      </c>
      <c r="F18" s="10">
        <f t="shared" si="1"/>
        <v>229.17000000000002</v>
      </c>
      <c r="G18" s="9" t="s">
        <v>70</v>
      </c>
      <c r="H18" s="11" t="s">
        <v>71</v>
      </c>
    </row>
    <row r="19" spans="1:8" ht="12.75" x14ac:dyDescent="0.2">
      <c r="A19" s="1" t="s">
        <v>72</v>
      </c>
      <c r="B19" s="1" t="s">
        <v>73</v>
      </c>
      <c r="C19" s="1" t="s">
        <v>74</v>
      </c>
      <c r="D19" s="1">
        <v>5</v>
      </c>
      <c r="E19" s="1">
        <v>4</v>
      </c>
      <c r="F19" s="2">
        <f t="shared" si="1"/>
        <v>20</v>
      </c>
      <c r="G19" s="1" t="s">
        <v>75</v>
      </c>
      <c r="H19" s="3"/>
    </row>
    <row r="20" spans="1:8" ht="12.75" x14ac:dyDescent="0.2">
      <c r="A20" s="1" t="s">
        <v>72</v>
      </c>
      <c r="B20" s="1" t="s">
        <v>76</v>
      </c>
      <c r="C20" s="1" t="s">
        <v>77</v>
      </c>
      <c r="D20" s="1">
        <v>4</v>
      </c>
      <c r="E20" s="1">
        <v>4</v>
      </c>
      <c r="F20" s="2">
        <f t="shared" si="1"/>
        <v>16</v>
      </c>
      <c r="G20" s="1" t="s">
        <v>78</v>
      </c>
      <c r="H20" s="3"/>
    </row>
    <row r="21" spans="1:8" ht="12.75" x14ac:dyDescent="0.2">
      <c r="F21" s="2"/>
    </row>
    <row r="22" spans="1:8" ht="12.75" x14ac:dyDescent="0.2">
      <c r="F22" s="2"/>
    </row>
    <row r="23" spans="1:8" ht="12.75" x14ac:dyDescent="0.2">
      <c r="F23" s="2"/>
    </row>
    <row r="24" spans="1:8" ht="12.75" x14ac:dyDescent="0.2">
      <c r="F24" s="2"/>
    </row>
    <row r="25" spans="1:8" ht="12.75" x14ac:dyDescent="0.2">
      <c r="F25" s="2"/>
    </row>
    <row r="26" spans="1:8" ht="12.75" x14ac:dyDescent="0.2">
      <c r="F26" s="2"/>
    </row>
    <row r="27" spans="1:8" ht="12.75" x14ac:dyDescent="0.2">
      <c r="F27" s="2"/>
    </row>
    <row r="28" spans="1:8" ht="12.75" x14ac:dyDescent="0.2">
      <c r="F28" s="2"/>
    </row>
    <row r="29" spans="1:8" ht="12.75" x14ac:dyDescent="0.2">
      <c r="F29" s="2"/>
    </row>
    <row r="30" spans="1:8" ht="12.75" x14ac:dyDescent="0.2">
      <c r="F30" s="2"/>
    </row>
    <row r="31" spans="1:8" ht="12.75" x14ac:dyDescent="0.2">
      <c r="F31" s="2"/>
    </row>
    <row r="32" spans="1:8" ht="12.75" x14ac:dyDescent="0.2">
      <c r="F32" s="2"/>
    </row>
    <row r="33" spans="6:36" ht="12.75" x14ac:dyDescent="0.2">
      <c r="F33" s="2"/>
    </row>
    <row r="34" spans="6:36" ht="12.75" x14ac:dyDescent="0.2">
      <c r="F34" s="2"/>
      <c r="H34" t="s">
        <v>126</v>
      </c>
    </row>
    <row r="35" spans="6:36" ht="12.75" x14ac:dyDescent="0.2">
      <c r="F35" s="2"/>
    </row>
    <row r="36" spans="6:36" ht="12.75" x14ac:dyDescent="0.2">
      <c r="F36" s="2"/>
    </row>
    <row r="37" spans="6:36" ht="12.75" x14ac:dyDescent="0.2">
      <c r="F37" s="2"/>
    </row>
    <row r="38" spans="6:36" ht="12.75" x14ac:dyDescent="0.2">
      <c r="F38" s="2"/>
    </row>
    <row r="39" spans="6:36" ht="12.75" x14ac:dyDescent="0.2">
      <c r="F39" s="2"/>
    </row>
    <row r="40" spans="6:36" ht="12.75" x14ac:dyDescent="0.2">
      <c r="F40" s="2"/>
    </row>
    <row r="41" spans="6:36" ht="12.75" x14ac:dyDescent="0.2">
      <c r="F41" s="2"/>
    </row>
    <row r="42" spans="6:36" ht="12.75" x14ac:dyDescent="0.2">
      <c r="F42" s="2"/>
    </row>
    <row r="43" spans="6:36" ht="12.75" x14ac:dyDescent="0.2">
      <c r="F43" s="2"/>
    </row>
    <row r="44" spans="6:36" ht="12.75" x14ac:dyDescent="0.2">
      <c r="F44" s="2"/>
    </row>
    <row r="45" spans="6:36" ht="12.75" x14ac:dyDescent="0.2">
      <c r="F45" s="2"/>
    </row>
    <row r="46" spans="6:36" ht="12.75" x14ac:dyDescent="0.2">
      <c r="F46" s="2"/>
    </row>
    <row r="47" spans="6:36" ht="12.75" x14ac:dyDescent="0.2">
      <c r="F47" s="2"/>
      <c r="AJ47" t="s">
        <v>134</v>
      </c>
    </row>
    <row r="48" spans="6:36" ht="12.75" x14ac:dyDescent="0.2">
      <c r="F48" s="2"/>
    </row>
    <row r="49" spans="6:21" ht="12.75" x14ac:dyDescent="0.2">
      <c r="F49" s="2"/>
    </row>
    <row r="50" spans="6:21" ht="12.75" x14ac:dyDescent="0.2">
      <c r="F50" s="2"/>
    </row>
    <row r="51" spans="6:21" ht="12.75" x14ac:dyDescent="0.2">
      <c r="F51" s="2"/>
    </row>
    <row r="52" spans="6:21" ht="12.75" x14ac:dyDescent="0.2">
      <c r="F52" s="2"/>
    </row>
    <row r="53" spans="6:21" ht="12.75" x14ac:dyDescent="0.2">
      <c r="F53" s="2"/>
    </row>
    <row r="54" spans="6:21" ht="12.75" x14ac:dyDescent="0.2">
      <c r="F54" s="2"/>
    </row>
    <row r="55" spans="6:21" ht="12.75" x14ac:dyDescent="0.2">
      <c r="F55" s="2"/>
    </row>
    <row r="56" spans="6:21" ht="12.75" x14ac:dyDescent="0.2">
      <c r="F56" s="2"/>
    </row>
    <row r="57" spans="6:21" ht="12.75" x14ac:dyDescent="0.2">
      <c r="F57" s="2"/>
    </row>
    <row r="58" spans="6:21" ht="12.75" x14ac:dyDescent="0.2">
      <c r="F58" s="2"/>
    </row>
    <row r="63" spans="6:21" ht="15.75" customHeight="1" x14ac:dyDescent="0.2">
      <c r="U63" t="s">
        <v>127</v>
      </c>
    </row>
    <row r="69" spans="21:41" ht="15.75" customHeight="1" x14ac:dyDescent="0.2">
      <c r="AO69" t="s">
        <v>133</v>
      </c>
    </row>
    <row r="79" spans="21:41" ht="15.75" customHeight="1" x14ac:dyDescent="0.2">
      <c r="U79" t="s">
        <v>128</v>
      </c>
    </row>
    <row r="80" spans="21:41" ht="15.75" customHeight="1" x14ac:dyDescent="0.2">
      <c r="U80" t="s">
        <v>129</v>
      </c>
    </row>
    <row r="82" spans="8:16" ht="15.75" customHeight="1" x14ac:dyDescent="0.2">
      <c r="H82" t="s">
        <v>130</v>
      </c>
    </row>
    <row r="85" spans="8:16" ht="15.75" customHeight="1" x14ac:dyDescent="0.2">
      <c r="P85" t="s">
        <v>56</v>
      </c>
    </row>
    <row r="86" spans="8:16" ht="15.75" customHeight="1" x14ac:dyDescent="0.2">
      <c r="P86" t="s">
        <v>131</v>
      </c>
    </row>
    <row r="87" spans="8:16" ht="15.75" customHeight="1" x14ac:dyDescent="0.2">
      <c r="K87" t="s">
        <v>132</v>
      </c>
    </row>
  </sheetData>
  <hyperlinks>
    <hyperlink ref="H2" r:id="rId1" xr:uid="{00000000-0004-0000-0200-000000000000}"/>
    <hyperlink ref="H3" r:id="rId2" xr:uid="{00000000-0004-0000-0200-000001000000}"/>
    <hyperlink ref="H6" r:id="rId3" xr:uid="{00000000-0004-0000-0200-000002000000}"/>
    <hyperlink ref="H7" r:id="rId4" xr:uid="{00000000-0004-0000-0200-000003000000}"/>
    <hyperlink ref="H8" r:id="rId5" xr:uid="{00000000-0004-0000-0200-000004000000}"/>
    <hyperlink ref="H9" r:id="rId6" xr:uid="{00000000-0004-0000-0200-000005000000}"/>
    <hyperlink ref="H10" r:id="rId7" xr:uid="{00000000-0004-0000-0200-000006000000}"/>
    <hyperlink ref="H11" r:id="rId8" xr:uid="{00000000-0004-0000-0200-000007000000}"/>
    <hyperlink ref="H12" r:id="rId9" xr:uid="{00000000-0004-0000-0200-000008000000}"/>
    <hyperlink ref="H13" r:id="rId10" xr:uid="{00000000-0004-0000-0200-000009000000}"/>
    <hyperlink ref="H14" r:id="rId11" xr:uid="{00000000-0004-0000-0200-00000A000000}"/>
    <hyperlink ref="H15" r:id="rId12" xr:uid="{00000000-0004-0000-0200-00000B000000}"/>
    <hyperlink ref="H16" r:id="rId13" xr:uid="{00000000-0004-0000-0200-00000C000000}"/>
    <hyperlink ref="H17" r:id="rId14" xr:uid="{00000000-0004-0000-0200-00000D000000}"/>
    <hyperlink ref="H18" r:id="rId15" xr:uid="{00000000-0004-0000-0200-00000E000000}"/>
  </hyperlinks>
  <pageMargins left="0.7" right="0.7" top="0.75" bottom="0.75" header="0.3" footer="0.3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77"/>
  <sheetViews>
    <sheetView workbookViewId="0"/>
  </sheetViews>
  <sheetFormatPr defaultColWidth="14.42578125" defaultRowHeight="15.75" customHeight="1" x14ac:dyDescent="0.2"/>
  <sheetData>
    <row r="1" spans="1:10" ht="15.75" customHeight="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ht="15.75" customHeight="1" x14ac:dyDescent="0.2">
      <c r="A2" s="1" t="s">
        <v>79</v>
      </c>
      <c r="B2" s="1" t="s">
        <v>80</v>
      </c>
      <c r="C2" s="1" t="s">
        <v>81</v>
      </c>
      <c r="D2" s="1">
        <v>598.95000000000005</v>
      </c>
      <c r="E2" s="1">
        <v>1</v>
      </c>
      <c r="F2" s="2">
        <f>D2*E2*IF(ISBLANK(I2), 1, I2)</f>
        <v>598.95000000000005</v>
      </c>
      <c r="G2" s="1" t="s">
        <v>82</v>
      </c>
      <c r="H2" s="3" t="s">
        <v>83</v>
      </c>
    </row>
    <row r="3" spans="1:10" ht="15.75" customHeight="1" x14ac:dyDescent="0.2">
      <c r="A3" s="1" t="s">
        <v>84</v>
      </c>
      <c r="B3" s="1" t="s">
        <v>85</v>
      </c>
      <c r="D3" s="1">
        <v>169.93</v>
      </c>
      <c r="E3" s="1">
        <v>1</v>
      </c>
      <c r="F3" s="1">
        <v>139.99</v>
      </c>
      <c r="G3" s="1" t="s">
        <v>86</v>
      </c>
      <c r="H3" s="3" t="s">
        <v>87</v>
      </c>
    </row>
    <row r="4" spans="1:10" ht="15.75" customHeight="1" x14ac:dyDescent="0.2">
      <c r="A4" s="1" t="s">
        <v>88</v>
      </c>
      <c r="B4" s="1" t="s">
        <v>89</v>
      </c>
      <c r="D4" s="1">
        <v>112.99</v>
      </c>
      <c r="E4" s="1">
        <v>1</v>
      </c>
      <c r="F4" s="1">
        <v>129.07</v>
      </c>
      <c r="G4" s="1" t="s">
        <v>90</v>
      </c>
      <c r="H4" s="3" t="s">
        <v>91</v>
      </c>
    </row>
    <row r="5" spans="1:10" ht="15.75" customHeight="1" x14ac:dyDescent="0.2">
      <c r="A5" s="1" t="s">
        <v>92</v>
      </c>
      <c r="B5" s="1" t="s">
        <v>93</v>
      </c>
      <c r="D5" s="1">
        <v>699</v>
      </c>
      <c r="E5" s="1">
        <v>1</v>
      </c>
      <c r="F5" s="2">
        <f t="shared" ref="F5:F77" si="0">D5*E5*IF(ISBLANK(I5), 1, I5)</f>
        <v>699</v>
      </c>
      <c r="G5" s="1" t="s">
        <v>94</v>
      </c>
      <c r="H5" s="3" t="s">
        <v>95</v>
      </c>
    </row>
    <row r="6" spans="1:10" ht="15.75" customHeight="1" x14ac:dyDescent="0.2">
      <c r="A6" s="1" t="s">
        <v>96</v>
      </c>
      <c r="B6" s="1" t="s">
        <v>97</v>
      </c>
      <c r="C6" s="1" t="s">
        <v>98</v>
      </c>
      <c r="D6" s="1">
        <v>179</v>
      </c>
      <c r="E6" s="1">
        <v>3</v>
      </c>
      <c r="F6" s="2">
        <f t="shared" si="0"/>
        <v>537</v>
      </c>
      <c r="G6" s="1" t="s">
        <v>99</v>
      </c>
      <c r="H6" s="3" t="s">
        <v>100</v>
      </c>
    </row>
    <row r="7" spans="1:10" ht="15.75" customHeight="1" x14ac:dyDescent="0.2">
      <c r="A7" s="1" t="s">
        <v>72</v>
      </c>
      <c r="B7" s="1" t="s">
        <v>101</v>
      </c>
      <c r="C7" s="1" t="s">
        <v>102</v>
      </c>
      <c r="D7" s="1">
        <v>169</v>
      </c>
      <c r="E7" s="1">
        <v>8</v>
      </c>
      <c r="F7" s="2">
        <f t="shared" si="0"/>
        <v>1352</v>
      </c>
      <c r="G7" s="1" t="s">
        <v>103</v>
      </c>
      <c r="H7" s="3" t="s">
        <v>104</v>
      </c>
      <c r="J7" s="1">
        <v>4</v>
      </c>
    </row>
    <row r="8" spans="1:10" ht="15.75" customHeight="1" x14ac:dyDescent="0.2">
      <c r="A8" s="1" t="s">
        <v>72</v>
      </c>
      <c r="B8" s="1" t="s">
        <v>105</v>
      </c>
      <c r="C8" s="1" t="s">
        <v>106</v>
      </c>
      <c r="D8" s="1">
        <v>25</v>
      </c>
      <c r="E8" s="1">
        <v>8</v>
      </c>
      <c r="F8" s="2">
        <f t="shared" si="0"/>
        <v>200</v>
      </c>
      <c r="G8" s="1" t="s">
        <v>107</v>
      </c>
      <c r="H8" s="3" t="s">
        <v>108</v>
      </c>
      <c r="J8" s="1">
        <v>4</v>
      </c>
    </row>
    <row r="9" spans="1:10" ht="15.75" customHeight="1" x14ac:dyDescent="0.2">
      <c r="A9" s="1" t="s">
        <v>109</v>
      </c>
      <c r="B9" s="1" t="s">
        <v>110</v>
      </c>
      <c r="C9" s="1" t="s">
        <v>111</v>
      </c>
      <c r="D9" s="1">
        <v>6800</v>
      </c>
      <c r="E9" s="1">
        <v>1</v>
      </c>
      <c r="F9" s="2">
        <f t="shared" si="0"/>
        <v>6800</v>
      </c>
      <c r="G9" s="1" t="s">
        <v>112</v>
      </c>
      <c r="H9" s="3" t="s">
        <v>113</v>
      </c>
    </row>
    <row r="10" spans="1:10" ht="15.75" customHeight="1" x14ac:dyDescent="0.2">
      <c r="A10" s="1" t="s">
        <v>114</v>
      </c>
      <c r="B10" s="1" t="s">
        <v>115</v>
      </c>
      <c r="C10" s="1" t="s">
        <v>116</v>
      </c>
      <c r="D10" s="1">
        <v>8600</v>
      </c>
      <c r="E10" s="1">
        <v>1</v>
      </c>
      <c r="F10" s="2">
        <f t="shared" si="0"/>
        <v>0</v>
      </c>
      <c r="G10" s="1" t="s">
        <v>117</v>
      </c>
      <c r="H10" s="3" t="s">
        <v>118</v>
      </c>
      <c r="I10" s="1">
        <v>0</v>
      </c>
    </row>
    <row r="11" spans="1:10" ht="15.75" customHeight="1" x14ac:dyDescent="0.2">
      <c r="A11" s="1" t="s">
        <v>72</v>
      </c>
      <c r="B11" s="1" t="s">
        <v>119</v>
      </c>
      <c r="C11" s="1" t="s">
        <v>120</v>
      </c>
      <c r="D11" s="1">
        <v>88</v>
      </c>
      <c r="E11" s="1">
        <v>1</v>
      </c>
      <c r="F11" s="2">
        <f t="shared" si="0"/>
        <v>88</v>
      </c>
      <c r="G11" s="1" t="s">
        <v>121</v>
      </c>
      <c r="H11" s="3" t="s">
        <v>122</v>
      </c>
      <c r="J11" s="1">
        <v>1</v>
      </c>
    </row>
    <row r="12" spans="1:10" ht="15.75" customHeight="1" x14ac:dyDescent="0.2">
      <c r="A12" s="1" t="s">
        <v>72</v>
      </c>
      <c r="B12" s="1" t="s">
        <v>123</v>
      </c>
      <c r="C12" s="1" t="s">
        <v>124</v>
      </c>
      <c r="D12" s="1">
        <v>72</v>
      </c>
      <c r="E12" s="1">
        <v>1</v>
      </c>
      <c r="F12" s="2">
        <f t="shared" si="0"/>
        <v>72</v>
      </c>
      <c r="G12" s="1" t="s">
        <v>121</v>
      </c>
      <c r="H12" s="3" t="s">
        <v>125</v>
      </c>
      <c r="J12" s="1">
        <v>1</v>
      </c>
    </row>
    <row r="13" spans="1:10" ht="15.75" customHeight="1" x14ac:dyDescent="0.2">
      <c r="C13" s="4"/>
      <c r="F13" s="2">
        <f t="shared" si="0"/>
        <v>0</v>
      </c>
    </row>
    <row r="14" spans="1:10" ht="15.75" customHeight="1" x14ac:dyDescent="0.2">
      <c r="C14" s="5"/>
      <c r="F14" s="2">
        <f t="shared" si="0"/>
        <v>0</v>
      </c>
    </row>
    <row r="15" spans="1:10" ht="15.75" customHeight="1" x14ac:dyDescent="0.2">
      <c r="C15" s="4"/>
      <c r="F15" s="2">
        <f t="shared" si="0"/>
        <v>0</v>
      </c>
    </row>
    <row r="16" spans="1:10" ht="12.75" x14ac:dyDescent="0.2">
      <c r="C16" s="5"/>
      <c r="F16" s="2">
        <f t="shared" si="0"/>
        <v>0</v>
      </c>
      <c r="H16" s="7"/>
    </row>
    <row r="17" spans="3:6" ht="12.75" x14ac:dyDescent="0.2">
      <c r="F17" s="2">
        <f t="shared" si="0"/>
        <v>0</v>
      </c>
    </row>
    <row r="18" spans="3:6" ht="12.75" x14ac:dyDescent="0.2">
      <c r="F18" s="2">
        <f t="shared" si="0"/>
        <v>0</v>
      </c>
    </row>
    <row r="19" spans="3:6" ht="12.75" x14ac:dyDescent="0.2">
      <c r="C19" s="6"/>
      <c r="F19" s="2">
        <f t="shared" si="0"/>
        <v>0</v>
      </c>
    </row>
    <row r="20" spans="3:6" ht="12.75" x14ac:dyDescent="0.2">
      <c r="C20" s="6"/>
      <c r="F20" s="2">
        <f t="shared" si="0"/>
        <v>0</v>
      </c>
    </row>
    <row r="21" spans="3:6" ht="12.75" x14ac:dyDescent="0.2">
      <c r="C21" s="4"/>
      <c r="F21" s="2">
        <f t="shared" si="0"/>
        <v>0</v>
      </c>
    </row>
    <row r="22" spans="3:6" ht="12.75" x14ac:dyDescent="0.2">
      <c r="F22" s="2">
        <f t="shared" si="0"/>
        <v>0</v>
      </c>
    </row>
    <row r="23" spans="3:6" ht="12.75" x14ac:dyDescent="0.2">
      <c r="F23" s="2">
        <f t="shared" si="0"/>
        <v>0</v>
      </c>
    </row>
    <row r="24" spans="3:6" ht="12.75" x14ac:dyDescent="0.2">
      <c r="F24" s="2">
        <f t="shared" si="0"/>
        <v>0</v>
      </c>
    </row>
    <row r="25" spans="3:6" ht="12.75" x14ac:dyDescent="0.2">
      <c r="F25" s="2">
        <f t="shared" si="0"/>
        <v>0</v>
      </c>
    </row>
    <row r="26" spans="3:6" ht="12.75" x14ac:dyDescent="0.2">
      <c r="F26" s="2">
        <f t="shared" si="0"/>
        <v>0</v>
      </c>
    </row>
    <row r="27" spans="3:6" ht="12.75" x14ac:dyDescent="0.2">
      <c r="F27" s="2">
        <f t="shared" si="0"/>
        <v>0</v>
      </c>
    </row>
    <row r="28" spans="3:6" ht="12.75" x14ac:dyDescent="0.2">
      <c r="F28" s="2">
        <f t="shared" si="0"/>
        <v>0</v>
      </c>
    </row>
    <row r="29" spans="3:6" ht="12.75" x14ac:dyDescent="0.2">
      <c r="F29" s="2">
        <f t="shared" si="0"/>
        <v>0</v>
      </c>
    </row>
    <row r="30" spans="3:6" ht="12.75" x14ac:dyDescent="0.2">
      <c r="F30" s="2">
        <f t="shared" si="0"/>
        <v>0</v>
      </c>
    </row>
    <row r="31" spans="3:6" ht="12.75" x14ac:dyDescent="0.2">
      <c r="F31" s="2">
        <f t="shared" si="0"/>
        <v>0</v>
      </c>
    </row>
    <row r="32" spans="3:6" ht="12.75" x14ac:dyDescent="0.2">
      <c r="F32" s="2">
        <f t="shared" si="0"/>
        <v>0</v>
      </c>
    </row>
    <row r="33" spans="6:6" ht="12.75" x14ac:dyDescent="0.2">
      <c r="F33" s="2">
        <f t="shared" si="0"/>
        <v>0</v>
      </c>
    </row>
    <row r="34" spans="6:6" ht="12.75" x14ac:dyDescent="0.2">
      <c r="F34" s="2">
        <f t="shared" si="0"/>
        <v>0</v>
      </c>
    </row>
    <row r="35" spans="6:6" ht="12.75" x14ac:dyDescent="0.2">
      <c r="F35" s="2">
        <f t="shared" si="0"/>
        <v>0</v>
      </c>
    </row>
    <row r="36" spans="6:6" ht="12.75" x14ac:dyDescent="0.2">
      <c r="F36" s="2">
        <f t="shared" si="0"/>
        <v>0</v>
      </c>
    </row>
    <row r="37" spans="6:6" ht="12.75" x14ac:dyDescent="0.2">
      <c r="F37" s="2">
        <f t="shared" si="0"/>
        <v>0</v>
      </c>
    </row>
    <row r="38" spans="6:6" ht="12.75" x14ac:dyDescent="0.2">
      <c r="F38" s="2">
        <f t="shared" si="0"/>
        <v>0</v>
      </c>
    </row>
    <row r="39" spans="6:6" ht="12.75" x14ac:dyDescent="0.2">
      <c r="F39" s="2">
        <f t="shared" si="0"/>
        <v>0</v>
      </c>
    </row>
    <row r="40" spans="6:6" ht="12.75" x14ac:dyDescent="0.2">
      <c r="F40" s="2">
        <f t="shared" si="0"/>
        <v>0</v>
      </c>
    </row>
    <row r="41" spans="6:6" ht="12.75" x14ac:dyDescent="0.2">
      <c r="F41" s="2">
        <f t="shared" si="0"/>
        <v>0</v>
      </c>
    </row>
    <row r="42" spans="6:6" ht="12.75" x14ac:dyDescent="0.2">
      <c r="F42" s="2">
        <f t="shared" si="0"/>
        <v>0</v>
      </c>
    </row>
    <row r="43" spans="6:6" ht="12.75" x14ac:dyDescent="0.2">
      <c r="F43" s="2">
        <f t="shared" si="0"/>
        <v>0</v>
      </c>
    </row>
    <row r="44" spans="6:6" ht="12.75" x14ac:dyDescent="0.2">
      <c r="F44" s="2">
        <f t="shared" si="0"/>
        <v>0</v>
      </c>
    </row>
    <row r="45" spans="6:6" ht="12.75" x14ac:dyDescent="0.2">
      <c r="F45" s="2">
        <f t="shared" si="0"/>
        <v>0</v>
      </c>
    </row>
    <row r="46" spans="6:6" ht="12.75" x14ac:dyDescent="0.2">
      <c r="F46" s="2">
        <f t="shared" si="0"/>
        <v>0</v>
      </c>
    </row>
    <row r="47" spans="6:6" ht="12.75" x14ac:dyDescent="0.2">
      <c r="F47" s="2">
        <f t="shared" si="0"/>
        <v>0</v>
      </c>
    </row>
    <row r="48" spans="6:6" ht="12.75" x14ac:dyDescent="0.2">
      <c r="F48" s="2">
        <f t="shared" si="0"/>
        <v>0</v>
      </c>
    </row>
    <row r="49" spans="6:6" ht="12.75" x14ac:dyDescent="0.2">
      <c r="F49" s="2">
        <f t="shared" si="0"/>
        <v>0</v>
      </c>
    </row>
    <row r="50" spans="6:6" ht="12.75" x14ac:dyDescent="0.2">
      <c r="F50" s="2">
        <f t="shared" si="0"/>
        <v>0</v>
      </c>
    </row>
    <row r="51" spans="6:6" ht="12.75" x14ac:dyDescent="0.2">
      <c r="F51" s="2">
        <f t="shared" si="0"/>
        <v>0</v>
      </c>
    </row>
    <row r="52" spans="6:6" ht="12.75" x14ac:dyDescent="0.2">
      <c r="F52" s="2">
        <f t="shared" si="0"/>
        <v>0</v>
      </c>
    </row>
    <row r="53" spans="6:6" ht="12.75" x14ac:dyDescent="0.2">
      <c r="F53" s="2">
        <f t="shared" si="0"/>
        <v>0</v>
      </c>
    </row>
    <row r="54" spans="6:6" ht="12.75" x14ac:dyDescent="0.2">
      <c r="F54" s="2">
        <f t="shared" si="0"/>
        <v>0</v>
      </c>
    </row>
    <row r="55" spans="6:6" ht="12.75" x14ac:dyDescent="0.2">
      <c r="F55" s="2">
        <f t="shared" si="0"/>
        <v>0</v>
      </c>
    </row>
    <row r="56" spans="6:6" ht="12.75" x14ac:dyDescent="0.2">
      <c r="F56" s="2">
        <f t="shared" si="0"/>
        <v>0</v>
      </c>
    </row>
    <row r="57" spans="6:6" ht="12.75" x14ac:dyDescent="0.2">
      <c r="F57" s="2">
        <f t="shared" si="0"/>
        <v>0</v>
      </c>
    </row>
    <row r="58" spans="6:6" ht="12.75" x14ac:dyDescent="0.2">
      <c r="F58" s="2">
        <f t="shared" si="0"/>
        <v>0</v>
      </c>
    </row>
    <row r="59" spans="6:6" ht="12.75" x14ac:dyDescent="0.2">
      <c r="F59" s="2">
        <f t="shared" si="0"/>
        <v>0</v>
      </c>
    </row>
    <row r="60" spans="6:6" ht="12.75" x14ac:dyDescent="0.2">
      <c r="F60" s="2">
        <f t="shared" si="0"/>
        <v>0</v>
      </c>
    </row>
    <row r="61" spans="6:6" ht="12.75" x14ac:dyDescent="0.2">
      <c r="F61" s="2">
        <f t="shared" si="0"/>
        <v>0</v>
      </c>
    </row>
    <row r="62" spans="6:6" ht="12.75" x14ac:dyDescent="0.2">
      <c r="F62" s="2">
        <f t="shared" si="0"/>
        <v>0</v>
      </c>
    </row>
    <row r="63" spans="6:6" ht="12.75" x14ac:dyDescent="0.2">
      <c r="F63" s="2">
        <f t="shared" si="0"/>
        <v>0</v>
      </c>
    </row>
    <row r="64" spans="6:6" ht="12.75" x14ac:dyDescent="0.2">
      <c r="F64" s="2">
        <f t="shared" si="0"/>
        <v>0</v>
      </c>
    </row>
    <row r="65" spans="6:6" ht="12.75" x14ac:dyDescent="0.2">
      <c r="F65" s="2">
        <f t="shared" si="0"/>
        <v>0</v>
      </c>
    </row>
    <row r="66" spans="6:6" ht="12.75" x14ac:dyDescent="0.2">
      <c r="F66" s="2">
        <f t="shared" si="0"/>
        <v>0</v>
      </c>
    </row>
    <row r="67" spans="6:6" ht="12.75" x14ac:dyDescent="0.2">
      <c r="F67" s="2">
        <f t="shared" si="0"/>
        <v>0</v>
      </c>
    </row>
    <row r="68" spans="6:6" ht="12.75" x14ac:dyDescent="0.2">
      <c r="F68" s="2">
        <f t="shared" si="0"/>
        <v>0</v>
      </c>
    </row>
    <row r="69" spans="6:6" ht="12.75" x14ac:dyDescent="0.2">
      <c r="F69" s="2">
        <f t="shared" si="0"/>
        <v>0</v>
      </c>
    </row>
    <row r="70" spans="6:6" ht="12.75" x14ac:dyDescent="0.2">
      <c r="F70" s="2">
        <f t="shared" si="0"/>
        <v>0</v>
      </c>
    </row>
    <row r="71" spans="6:6" ht="12.75" x14ac:dyDescent="0.2">
      <c r="F71" s="2">
        <f t="shared" si="0"/>
        <v>0</v>
      </c>
    </row>
    <row r="72" spans="6:6" ht="12.75" x14ac:dyDescent="0.2">
      <c r="F72" s="2">
        <f t="shared" si="0"/>
        <v>0</v>
      </c>
    </row>
    <row r="73" spans="6:6" ht="12.75" x14ac:dyDescent="0.2">
      <c r="F73" s="2">
        <f t="shared" si="0"/>
        <v>0</v>
      </c>
    </row>
    <row r="74" spans="6:6" ht="12.75" x14ac:dyDescent="0.2">
      <c r="F74" s="2">
        <f t="shared" si="0"/>
        <v>0</v>
      </c>
    </row>
    <row r="75" spans="6:6" ht="12.75" x14ac:dyDescent="0.2">
      <c r="F75" s="2">
        <f t="shared" si="0"/>
        <v>0</v>
      </c>
    </row>
    <row r="76" spans="6:6" ht="12.75" x14ac:dyDescent="0.2">
      <c r="F76" s="2">
        <f t="shared" si="0"/>
        <v>0</v>
      </c>
    </row>
    <row r="77" spans="6:6" ht="12.75" x14ac:dyDescent="0.2">
      <c r="F77" s="2">
        <f t="shared" si="0"/>
        <v>0</v>
      </c>
    </row>
  </sheetData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location="order-samples" xr:uid="{00000000-0004-0000-0300-000004000000}"/>
    <hyperlink ref="H7" r:id="rId6" xr:uid="{00000000-0004-0000-0300-000005000000}"/>
    <hyperlink ref="H8" r:id="rId7" xr:uid="{00000000-0004-0000-0300-000006000000}"/>
    <hyperlink ref="H9" r:id="rId8" xr:uid="{00000000-0004-0000-0300-000007000000}"/>
    <hyperlink ref="H10" r:id="rId9" xr:uid="{00000000-0004-0000-0300-000008000000}"/>
    <hyperlink ref="H11" r:id="rId10" xr:uid="{00000000-0004-0000-0300-000009000000}"/>
    <hyperlink ref="H12" r:id="rId11" xr:uid="{00000000-0004-0000-03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Mechanical</vt:lpstr>
      <vt:lpstr>Electrical</vt:lpstr>
      <vt:lpstr>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Damir Fayzulaev</cp:lastModifiedBy>
  <dcterms:modified xsi:type="dcterms:W3CDTF">2022-03-22T22:56:34Z</dcterms:modified>
</cp:coreProperties>
</file>