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Library/Mobile Documents/com~apple~CloudDocs/1. Projetos/Lives da Preditiva/Live 53 - Análise de Dados em Seguros/"/>
    </mc:Choice>
  </mc:AlternateContent>
  <xr:revisionPtr revIDLastSave="0" documentId="13_ncr:1_{FD27C68C-42D8-1D4B-AC3C-68EA5ECAA539}" xr6:coauthVersionLast="47" xr6:coauthVersionMax="47" xr10:uidLastSave="{00000000-0000-0000-0000-000000000000}"/>
  <bookViews>
    <workbookView xWindow="0" yWindow="500" windowWidth="51200" windowHeight="28300" xr2:uid="{38230003-E4EF-3949-9A2D-693BC9B852DE}"/>
  </bookViews>
  <sheets>
    <sheet name="Segu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8" i="1"/>
  <c r="C3" i="1"/>
  <c r="D8" i="1"/>
  <c r="E3" i="1" l="1"/>
  <c r="G3" i="1" s="1"/>
  <c r="G22" i="1" s="1"/>
  <c r="D9" i="1"/>
  <c r="D17" i="1"/>
  <c r="D25" i="1"/>
  <c r="D18" i="1"/>
  <c r="D12" i="1"/>
  <c r="D20" i="1"/>
  <c r="E30" i="1"/>
  <c r="D24" i="1"/>
  <c r="D26" i="1"/>
  <c r="D15" i="1"/>
  <c r="D23" i="1"/>
  <c r="D10" i="1"/>
  <c r="D13" i="1"/>
  <c r="D21" i="1"/>
  <c r="D27" i="1"/>
  <c r="D11" i="1"/>
  <c r="D19" i="1"/>
  <c r="D16" i="1"/>
  <c r="D14" i="1"/>
  <c r="D22" i="1"/>
  <c r="G27" i="1" l="1"/>
  <c r="G16" i="1"/>
  <c r="G17" i="1"/>
  <c r="G24" i="1"/>
  <c r="G13" i="1"/>
  <c r="G26" i="1"/>
  <c r="G25" i="1"/>
  <c r="G10" i="1"/>
  <c r="G11" i="1"/>
  <c r="G9" i="1"/>
  <c r="G8" i="1"/>
  <c r="G15" i="1"/>
  <c r="G19" i="1"/>
  <c r="G21" i="1"/>
  <c r="G14" i="1"/>
  <c r="G23" i="1"/>
  <c r="G20" i="1"/>
  <c r="G18" i="1"/>
  <c r="G12" i="1"/>
  <c r="G30" i="1" l="1"/>
  <c r="F3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C89136A3-F110-3344-BF5A-2E6B71D06085}">
      <text>
        <r>
          <rPr>
            <b/>
            <sz val="10"/>
            <color rgb="FF000000"/>
            <rFont val="Tahoma"/>
            <family val="2"/>
          </rPr>
          <t xml:space="preserve">O conceito de "Valor Esperado" é muito importante em análise de dados.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Essa métrica no caso de seguros significa o valor médio esperado que cada cliente "custaria" para a seguradora.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Seu cálculo é o Valor Pago das pessoas que deram sinistro dividido pelo total de pessoas.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Ex: 120.000 (2 sinistros) / 20 pessoas = 6000 reais.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A outra forma de cálculo é a Probabilidade de Sinistro (Taxa de Sinistro neste exemplo) * Total Segurado. Ou seja, 10%*60000 = 6000 reais.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9D5493-E95E-1A40-93C7-6294ADCB28D7}" keepAlive="1" name="Consulta - ITUB4 SA" description="Conexão com a consulta 'ITUB4 SA' na pasta de trabalho." type="5" refreshedVersion="8" background="1" saveData="1">
    <dbPr connection="Provider=Microsoft.Mashup.OleDb.1;Data Source=$Workbook$;Location=&quot;ITUB4 SA&quot;;Extended Properties=&quot;&quot;" command="SELECT * FROM [ITUB4 SA]"/>
  </connection>
</connections>
</file>

<file path=xl/sharedStrings.xml><?xml version="1.0" encoding="utf-8"?>
<sst xmlns="http://schemas.openxmlformats.org/spreadsheetml/2006/main" count="35" uniqueCount="35">
  <si>
    <t>Total Segurado</t>
  </si>
  <si>
    <t>Valor do Seguro</t>
  </si>
  <si>
    <t>Margem Esperada</t>
  </si>
  <si>
    <t>Valor Esperado que a seguradora vai pagar por cliente</t>
  </si>
  <si>
    <t>Pessoa 1</t>
  </si>
  <si>
    <t>Pessoa 2</t>
  </si>
  <si>
    <t>Pessoa 3</t>
  </si>
  <si>
    <t>Pessoa 4</t>
  </si>
  <si>
    <t>Pessoa 5</t>
  </si>
  <si>
    <t>Pessoa 6</t>
  </si>
  <si>
    <t>Pessoa 7</t>
  </si>
  <si>
    <t>Pessoa 8</t>
  </si>
  <si>
    <t>Pessoa 9</t>
  </si>
  <si>
    <t>Pessoa 10</t>
  </si>
  <si>
    <t>Pessoa 11</t>
  </si>
  <si>
    <t>Pessoa 12</t>
  </si>
  <si>
    <t>Pessoa 13</t>
  </si>
  <si>
    <t>Pessoa 14</t>
  </si>
  <si>
    <t>Pessoa 15</t>
  </si>
  <si>
    <t>Pessoa 16</t>
  </si>
  <si>
    <t>Pessoa 17</t>
  </si>
  <si>
    <t>Pessoa 18</t>
  </si>
  <si>
    <t>Pessoa 19</t>
  </si>
  <si>
    <t>Pessoa 20</t>
  </si>
  <si>
    <t>Valor Pago pela Seguradora</t>
  </si>
  <si>
    <t>Margem de Lucro</t>
  </si>
  <si>
    <t>Valor Ganho pela Seguradora de cada segurado</t>
  </si>
  <si>
    <t>Valor Pago Total (para cada 20 clientes)</t>
  </si>
  <si>
    <t>Valor Ganho Total (para cada 20 clientes)</t>
  </si>
  <si>
    <t>Veja que a margem se mantém</t>
  </si>
  <si>
    <t>Simulação da situação acima (com 10% de sinistro estimado)</t>
  </si>
  <si>
    <t>Taxa de Sinistro</t>
  </si>
  <si>
    <t>Valor do bem segurado</t>
  </si>
  <si>
    <t>Deu sinistro? 1 = sim</t>
  </si>
  <si>
    <t>Valor Pago Médio por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</si>
</sst>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9" fontId="0" fillId="0" borderId="0" xfId="0" applyNumberFormat="1"/>
    <xf numFmtId="43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44" fontId="0" fillId="2" borderId="0" xfId="2" applyFont="1" applyFill="1"/>
    <xf numFmtId="9" fontId="2" fillId="3" borderId="0" xfId="0" applyNumberFormat="1" applyFont="1" applyFill="1"/>
    <xf numFmtId="44" fontId="0" fillId="0" borderId="0" xfId="0" applyNumberFormat="1"/>
    <xf numFmtId="43" fontId="0" fillId="0" borderId="0" xfId="1" applyFont="1"/>
    <xf numFmtId="9" fontId="4" fillId="4" borderId="0" xfId="3" applyFont="1" applyFill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5" borderId="0" xfId="0" applyFont="1" applyFill="1"/>
    <xf numFmtId="0" fontId="0" fillId="5" borderId="0" xfId="0" applyFill="1"/>
    <xf numFmtId="9" fontId="0" fillId="5" borderId="0" xfId="0" applyNumberFormat="1" applyFill="1"/>
    <xf numFmtId="164" fontId="5" fillId="0" borderId="0" xfId="1" applyNumberFormat="1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44" fontId="5" fillId="2" borderId="0" xfId="2" applyFont="1" applyFill="1"/>
    <xf numFmtId="9" fontId="0" fillId="2" borderId="0" xfId="0" applyNumberFormat="1" applyFill="1"/>
    <xf numFmtId="44" fontId="0" fillId="6" borderId="0" xfId="2" applyFont="1" applyFill="1"/>
    <xf numFmtId="9" fontId="0" fillId="0" borderId="0" xfId="3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04FF-7FDE-3B49-949F-13DF96FD374A}">
  <dimension ref="B1:I33"/>
  <sheetViews>
    <sheetView tabSelected="1" zoomScale="188" zoomScaleNormal="188" workbookViewId="0">
      <selection activeCell="L7" sqref="L7"/>
    </sheetView>
  </sheetViews>
  <sheetFormatPr baseColWidth="10" defaultRowHeight="16" x14ac:dyDescent="0.2"/>
  <cols>
    <col min="1" max="1" width="6" customWidth="1"/>
    <col min="2" max="2" width="12.5" customWidth="1"/>
    <col min="3" max="3" width="21.5" customWidth="1"/>
    <col min="4" max="4" width="20.83203125" bestFit="1" customWidth="1"/>
    <col min="5" max="5" width="31.83203125" customWidth="1"/>
    <col min="6" max="6" width="16.33203125" bestFit="1" customWidth="1"/>
    <col min="7" max="7" width="15.6640625" customWidth="1"/>
  </cols>
  <sheetData>
    <row r="1" spans="2:9" ht="56" customHeight="1" x14ac:dyDescent="0.2">
      <c r="E1" s="4" t="s">
        <v>3</v>
      </c>
    </row>
    <row r="2" spans="2:9" x14ac:dyDescent="0.2">
      <c r="C2" s="6" t="s">
        <v>31</v>
      </c>
      <c r="D2" s="6" t="s">
        <v>32</v>
      </c>
      <c r="E2" s="6" t="s">
        <v>34</v>
      </c>
      <c r="F2" s="6" t="s">
        <v>2</v>
      </c>
      <c r="G2" s="6" t="s">
        <v>1</v>
      </c>
    </row>
    <row r="3" spans="2:9" x14ac:dyDescent="0.2">
      <c r="C3" s="8">
        <f>AVERAGE(C8:C27)</f>
        <v>0.1</v>
      </c>
      <c r="D3" s="7">
        <v>60000</v>
      </c>
      <c r="E3" s="21">
        <f>AVERAGE(E8:E27)</f>
        <v>6000</v>
      </c>
      <c r="F3" s="22">
        <v>0.3</v>
      </c>
      <c r="G3" s="23">
        <f>E3/(1-F3)</f>
        <v>8571.4285714285725</v>
      </c>
      <c r="H3" s="2"/>
      <c r="I3" s="24"/>
    </row>
    <row r="4" spans="2:9" x14ac:dyDescent="0.2">
      <c r="F4" s="1"/>
      <c r="G4" s="1"/>
      <c r="H4" s="2"/>
    </row>
    <row r="5" spans="2:9" x14ac:dyDescent="0.2">
      <c r="C5" s="15" t="s">
        <v>30</v>
      </c>
      <c r="D5" s="16"/>
      <c r="E5" s="16"/>
      <c r="F5" s="17"/>
      <c r="G5" s="17"/>
      <c r="H5" s="2"/>
    </row>
    <row r="6" spans="2:9" x14ac:dyDescent="0.2">
      <c r="F6" s="1"/>
      <c r="G6" s="1"/>
      <c r="H6" s="2"/>
    </row>
    <row r="7" spans="2:9" x14ac:dyDescent="0.2">
      <c r="C7" s="6" t="s">
        <v>33</v>
      </c>
      <c r="D7" s="6" t="s">
        <v>0</v>
      </c>
      <c r="E7" s="5" t="s">
        <v>24</v>
      </c>
      <c r="G7" s="5" t="s">
        <v>26</v>
      </c>
    </row>
    <row r="8" spans="2:9" x14ac:dyDescent="0.2">
      <c r="B8" s="19" t="s">
        <v>4</v>
      </c>
      <c r="C8" s="25">
        <v>1</v>
      </c>
      <c r="D8" s="18">
        <f>$D$3</f>
        <v>60000</v>
      </c>
      <c r="E8" s="3">
        <f>IF(C8=1,D8,0)</f>
        <v>60000</v>
      </c>
      <c r="F8" s="2"/>
      <c r="G8" s="9">
        <f>$G$3</f>
        <v>8571.4285714285725</v>
      </c>
    </row>
    <row r="9" spans="2:9" x14ac:dyDescent="0.2">
      <c r="B9" s="19" t="s">
        <v>5</v>
      </c>
      <c r="C9" s="25">
        <v>0</v>
      </c>
      <c r="D9" s="18">
        <f t="shared" ref="D9:D27" si="0">$D$3</f>
        <v>60000</v>
      </c>
      <c r="E9" s="3">
        <f t="shared" ref="E9:E27" si="1">IF(C9=1,D9,0)</f>
        <v>0</v>
      </c>
      <c r="G9" s="9">
        <f t="shared" ref="G9:G27" si="2">$G$3</f>
        <v>8571.4285714285725</v>
      </c>
    </row>
    <row r="10" spans="2:9" x14ac:dyDescent="0.2">
      <c r="B10" s="20" t="s">
        <v>6</v>
      </c>
      <c r="C10" s="26">
        <v>0</v>
      </c>
      <c r="D10" s="3">
        <f t="shared" si="0"/>
        <v>60000</v>
      </c>
      <c r="E10" s="3">
        <f t="shared" si="1"/>
        <v>0</v>
      </c>
      <c r="G10" s="9">
        <f t="shared" si="2"/>
        <v>8571.4285714285725</v>
      </c>
    </row>
    <row r="11" spans="2:9" x14ac:dyDescent="0.2">
      <c r="B11" s="20" t="s">
        <v>7</v>
      </c>
      <c r="C11" s="26">
        <v>0</v>
      </c>
      <c r="D11" s="3">
        <f t="shared" si="0"/>
        <v>60000</v>
      </c>
      <c r="E11" s="3">
        <f t="shared" si="1"/>
        <v>0</v>
      </c>
      <c r="G11" s="9">
        <f t="shared" si="2"/>
        <v>8571.4285714285725</v>
      </c>
    </row>
    <row r="12" spans="2:9" x14ac:dyDescent="0.2">
      <c r="B12" s="20" t="s">
        <v>8</v>
      </c>
      <c r="C12" s="26">
        <v>0</v>
      </c>
      <c r="D12" s="3">
        <f t="shared" si="0"/>
        <v>60000</v>
      </c>
      <c r="E12" s="3">
        <f t="shared" si="1"/>
        <v>0</v>
      </c>
      <c r="G12" s="9">
        <f t="shared" si="2"/>
        <v>8571.4285714285725</v>
      </c>
    </row>
    <row r="13" spans="2:9" x14ac:dyDescent="0.2">
      <c r="B13" s="20" t="s">
        <v>9</v>
      </c>
      <c r="C13" s="26">
        <v>1</v>
      </c>
      <c r="D13" s="3">
        <f t="shared" si="0"/>
        <v>60000</v>
      </c>
      <c r="E13" s="3">
        <f t="shared" si="1"/>
        <v>60000</v>
      </c>
      <c r="G13" s="9">
        <f t="shared" si="2"/>
        <v>8571.4285714285725</v>
      </c>
    </row>
    <row r="14" spans="2:9" x14ac:dyDescent="0.2">
      <c r="B14" s="20" t="s">
        <v>10</v>
      </c>
      <c r="C14" s="26">
        <v>0</v>
      </c>
      <c r="D14" s="3">
        <f t="shared" si="0"/>
        <v>60000</v>
      </c>
      <c r="E14" s="3">
        <f t="shared" si="1"/>
        <v>0</v>
      </c>
      <c r="G14" s="9">
        <f t="shared" si="2"/>
        <v>8571.4285714285725</v>
      </c>
    </row>
    <row r="15" spans="2:9" x14ac:dyDescent="0.2">
      <c r="B15" s="20" t="s">
        <v>11</v>
      </c>
      <c r="C15" s="26">
        <v>0</v>
      </c>
      <c r="D15" s="3">
        <f t="shared" si="0"/>
        <v>60000</v>
      </c>
      <c r="E15" s="3">
        <f t="shared" si="1"/>
        <v>0</v>
      </c>
      <c r="G15" s="9">
        <f t="shared" si="2"/>
        <v>8571.4285714285725</v>
      </c>
    </row>
    <row r="16" spans="2:9" x14ac:dyDescent="0.2">
      <c r="B16" s="20" t="s">
        <v>12</v>
      </c>
      <c r="C16" s="26">
        <v>0</v>
      </c>
      <c r="D16" s="3">
        <f t="shared" si="0"/>
        <v>60000</v>
      </c>
      <c r="E16" s="3">
        <f t="shared" si="1"/>
        <v>0</v>
      </c>
      <c r="G16" s="9">
        <f t="shared" si="2"/>
        <v>8571.4285714285725</v>
      </c>
    </row>
    <row r="17" spans="2:7" x14ac:dyDescent="0.2">
      <c r="B17" s="20" t="s">
        <v>13</v>
      </c>
      <c r="C17" s="26">
        <v>0</v>
      </c>
      <c r="D17" s="3">
        <f t="shared" si="0"/>
        <v>60000</v>
      </c>
      <c r="E17" s="3">
        <f t="shared" si="1"/>
        <v>0</v>
      </c>
      <c r="G17" s="9">
        <f t="shared" si="2"/>
        <v>8571.4285714285725</v>
      </c>
    </row>
    <row r="18" spans="2:7" x14ac:dyDescent="0.2">
      <c r="B18" s="20" t="s">
        <v>14</v>
      </c>
      <c r="C18" s="26">
        <v>0</v>
      </c>
      <c r="D18" s="3">
        <f t="shared" si="0"/>
        <v>60000</v>
      </c>
      <c r="E18" s="3">
        <f t="shared" si="1"/>
        <v>0</v>
      </c>
      <c r="G18" s="9">
        <f t="shared" si="2"/>
        <v>8571.4285714285725</v>
      </c>
    </row>
    <row r="19" spans="2:7" x14ac:dyDescent="0.2">
      <c r="B19" s="20" t="s">
        <v>15</v>
      </c>
      <c r="C19" s="26">
        <v>0</v>
      </c>
      <c r="D19" s="3">
        <f t="shared" si="0"/>
        <v>60000</v>
      </c>
      <c r="E19" s="3">
        <f t="shared" si="1"/>
        <v>0</v>
      </c>
      <c r="G19" s="9">
        <f t="shared" si="2"/>
        <v>8571.4285714285725</v>
      </c>
    </row>
    <row r="20" spans="2:7" x14ac:dyDescent="0.2">
      <c r="B20" s="20" t="s">
        <v>16</v>
      </c>
      <c r="C20" s="26">
        <v>0</v>
      </c>
      <c r="D20" s="3">
        <f t="shared" si="0"/>
        <v>60000</v>
      </c>
      <c r="E20" s="3">
        <f t="shared" si="1"/>
        <v>0</v>
      </c>
      <c r="G20" s="9">
        <f t="shared" si="2"/>
        <v>8571.4285714285725</v>
      </c>
    </row>
    <row r="21" spans="2:7" x14ac:dyDescent="0.2">
      <c r="B21" s="20" t="s">
        <v>17</v>
      </c>
      <c r="C21" s="26">
        <v>0</v>
      </c>
      <c r="D21" s="3">
        <f t="shared" si="0"/>
        <v>60000</v>
      </c>
      <c r="E21" s="3">
        <f t="shared" si="1"/>
        <v>0</v>
      </c>
      <c r="G21" s="9">
        <f t="shared" si="2"/>
        <v>8571.4285714285725</v>
      </c>
    </row>
    <row r="22" spans="2:7" x14ac:dyDescent="0.2">
      <c r="B22" s="20" t="s">
        <v>18</v>
      </c>
      <c r="C22" s="26">
        <v>0</v>
      </c>
      <c r="D22" s="3">
        <f t="shared" si="0"/>
        <v>60000</v>
      </c>
      <c r="E22" s="3">
        <f t="shared" si="1"/>
        <v>0</v>
      </c>
      <c r="G22" s="9">
        <f t="shared" si="2"/>
        <v>8571.4285714285725</v>
      </c>
    </row>
    <row r="23" spans="2:7" x14ac:dyDescent="0.2">
      <c r="B23" s="20" t="s">
        <v>19</v>
      </c>
      <c r="C23" s="26">
        <v>0</v>
      </c>
      <c r="D23" s="3">
        <f t="shared" si="0"/>
        <v>60000</v>
      </c>
      <c r="E23" s="3">
        <f t="shared" si="1"/>
        <v>0</v>
      </c>
      <c r="G23" s="9">
        <f t="shared" si="2"/>
        <v>8571.4285714285725</v>
      </c>
    </row>
    <row r="24" spans="2:7" x14ac:dyDescent="0.2">
      <c r="B24" s="20" t="s">
        <v>20</v>
      </c>
      <c r="C24" s="26">
        <v>0</v>
      </c>
      <c r="D24" s="3">
        <f t="shared" si="0"/>
        <v>60000</v>
      </c>
      <c r="E24" s="3">
        <f t="shared" si="1"/>
        <v>0</v>
      </c>
      <c r="G24" s="9">
        <f t="shared" si="2"/>
        <v>8571.4285714285725</v>
      </c>
    </row>
    <row r="25" spans="2:7" x14ac:dyDescent="0.2">
      <c r="B25" s="20" t="s">
        <v>21</v>
      </c>
      <c r="C25" s="26">
        <v>0</v>
      </c>
      <c r="D25" s="3">
        <f t="shared" si="0"/>
        <v>60000</v>
      </c>
      <c r="E25" s="3">
        <f t="shared" si="1"/>
        <v>0</v>
      </c>
      <c r="G25" s="9">
        <f t="shared" si="2"/>
        <v>8571.4285714285725</v>
      </c>
    </row>
    <row r="26" spans="2:7" x14ac:dyDescent="0.2">
      <c r="B26" s="20" t="s">
        <v>22</v>
      </c>
      <c r="C26" s="26">
        <v>0</v>
      </c>
      <c r="D26" s="3">
        <f t="shared" si="0"/>
        <v>60000</v>
      </c>
      <c r="E26" s="3">
        <f t="shared" si="1"/>
        <v>0</v>
      </c>
      <c r="G26" s="9">
        <f t="shared" si="2"/>
        <v>8571.4285714285725</v>
      </c>
    </row>
    <row r="27" spans="2:7" x14ac:dyDescent="0.2">
      <c r="B27" s="20" t="s">
        <v>23</v>
      </c>
      <c r="C27" s="26">
        <v>0</v>
      </c>
      <c r="D27" s="3">
        <f t="shared" si="0"/>
        <v>60000</v>
      </c>
      <c r="E27" s="3">
        <f t="shared" si="1"/>
        <v>0</v>
      </c>
      <c r="G27" s="9">
        <f t="shared" si="2"/>
        <v>8571.4285714285725</v>
      </c>
    </row>
    <row r="29" spans="2:7" x14ac:dyDescent="0.2">
      <c r="E29" s="12" t="s">
        <v>27</v>
      </c>
      <c r="F29" s="13"/>
      <c r="G29" s="12" t="s">
        <v>28</v>
      </c>
    </row>
    <row r="30" spans="2:7" x14ac:dyDescent="0.2">
      <c r="E30" s="10">
        <f>SUM(E8:E27)</f>
        <v>120000</v>
      </c>
      <c r="G30" s="9">
        <f>SUM(G8:G27)</f>
        <v>171428.57142857154</v>
      </c>
    </row>
    <row r="32" spans="2:7" x14ac:dyDescent="0.2">
      <c r="F32" s="6" t="s">
        <v>25</v>
      </c>
    </row>
    <row r="33" spans="6:7" x14ac:dyDescent="0.2">
      <c r="F33" s="11">
        <f>(G30-E30)/G30</f>
        <v>0.30000000000000043</v>
      </c>
      <c r="G33" s="14" t="s">
        <v>29</v>
      </c>
    </row>
  </sheetData>
  <phoneticPr fontId="6" type="noConversion"/>
  <conditionalFormatting sqref="C8:C27">
    <cfRule type="containsText" dxfId="0" priority="1" operator="containsText" text="1">
      <formula>NOT(ISERROR(SEARCH("1",C8)))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B64761-E11F-9444-A118-F2DB90A1C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Seguro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2023-07-09T23:30:15Z</dcterms:created>
  <dcterms:modified xsi:type="dcterms:W3CDTF">2024-02-08T13:49:34Z</dcterms:modified>
</cp:coreProperties>
</file>