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ap\Desktop\excel module\msu-virt-data-pt-12-2021-u-b-master\"/>
    </mc:Choice>
  </mc:AlternateContent>
  <xr:revisionPtr revIDLastSave="0" documentId="8_{144B552D-DBAE-4B6C-B7CF-1B876B35BFE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 Data" sheetId="1" r:id="rId1"/>
    <sheet name="Theater outcomes by launch date" sheetId="5" r:id="rId2"/>
    <sheet name="Theater Outcomes by Goal" sheetId="7" r:id="rId3"/>
  </sheets>
  <definedNames>
    <definedName name="_xlnm._FilterDatabase" localSheetId="0" hidden="1">'Kickstarter Data'!$A$1:$T$4116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F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G10" i="7" s="1"/>
  <c r="H10" i="7" s="1"/>
  <c r="F10" i="7"/>
  <c r="E11" i="7"/>
  <c r="F11" i="7"/>
  <c r="E12" i="7"/>
  <c r="F12" i="7"/>
  <c r="E13" i="7"/>
  <c r="F13" i="7"/>
  <c r="D3" i="7"/>
  <c r="D4" i="7"/>
  <c r="H4" i="7" s="1"/>
  <c r="D5" i="7"/>
  <c r="D6" i="7"/>
  <c r="D7" i="7"/>
  <c r="D8" i="7"/>
  <c r="D9" i="7"/>
  <c r="D10" i="7"/>
  <c r="D11" i="7"/>
  <c r="D12" i="7"/>
  <c r="D13" i="7"/>
  <c r="D2" i="7"/>
  <c r="H3" i="7"/>
  <c r="H7" i="7"/>
  <c r="G3" i="7"/>
  <c r="I3" i="7" s="1"/>
  <c r="G4" i="7"/>
  <c r="I4" i="7" s="1"/>
  <c r="G7" i="7"/>
  <c r="J7" i="7" s="1"/>
  <c r="G8" i="7"/>
  <c r="I8" i="7" s="1"/>
  <c r="M1617" i="1"/>
  <c r="L1685" i="1"/>
  <c r="M1685" i="1" s="1"/>
  <c r="L3132" i="1"/>
  <c r="M3132" i="1" s="1"/>
  <c r="L3145" i="1"/>
  <c r="M3145" i="1" s="1"/>
  <c r="L3139" i="1"/>
  <c r="M3139" i="1" s="1"/>
  <c r="L2325" i="1"/>
  <c r="M2325" i="1" s="1"/>
  <c r="L3137" i="1"/>
  <c r="M3137" i="1" s="1"/>
  <c r="L1701" i="1"/>
  <c r="M1701" i="1" s="1"/>
  <c r="L1699" i="1"/>
  <c r="M1699" i="1" s="1"/>
  <c r="L2324" i="1"/>
  <c r="M2324" i="1" s="1"/>
  <c r="L1690" i="1"/>
  <c r="M1690" i="1" s="1"/>
  <c r="L2328" i="1"/>
  <c r="M2328" i="1" s="1"/>
  <c r="L1695" i="1"/>
  <c r="M1695" i="1" s="1"/>
  <c r="L3131" i="1"/>
  <c r="M3131" i="1" s="1"/>
  <c r="L3133" i="1"/>
  <c r="M3133" i="1" s="1"/>
  <c r="L3142" i="1"/>
  <c r="M3142" i="1" s="1"/>
  <c r="L1689" i="1"/>
  <c r="M1689" i="1" s="1"/>
  <c r="L2703" i="1"/>
  <c r="M2703" i="1" s="1"/>
  <c r="L1692" i="1"/>
  <c r="M1692" i="1" s="1"/>
  <c r="L1697" i="1"/>
  <c r="M1697" i="1" s="1"/>
  <c r="L2704" i="1"/>
  <c r="M2704" i="1" s="1"/>
  <c r="L3143" i="1"/>
  <c r="M3143" i="1" s="1"/>
  <c r="L2245" i="1"/>
  <c r="M2245" i="1" s="1"/>
  <c r="L3136" i="1"/>
  <c r="M3136" i="1" s="1"/>
  <c r="L2323" i="1"/>
  <c r="M2323" i="1" s="1"/>
  <c r="L3148" i="1"/>
  <c r="M3148" i="1" s="1"/>
  <c r="L3146" i="1"/>
  <c r="M3146" i="1" s="1"/>
  <c r="L1700" i="1"/>
  <c r="M1700" i="1" s="1"/>
  <c r="L1702" i="1"/>
  <c r="M1702" i="1" s="1"/>
  <c r="L1698" i="1"/>
  <c r="M1698" i="1" s="1"/>
  <c r="L1693" i="1"/>
  <c r="M1693" i="1" s="1"/>
  <c r="L1455" i="1"/>
  <c r="M1455" i="1" s="1"/>
  <c r="L2327" i="1"/>
  <c r="M2327" i="1" s="1"/>
  <c r="L2171" i="1"/>
  <c r="M2171" i="1" s="1"/>
  <c r="L1688" i="1"/>
  <c r="M1688" i="1" s="1"/>
  <c r="L1696" i="1"/>
  <c r="M1696" i="1" s="1"/>
  <c r="L627" i="1"/>
  <c r="M627" i="1" s="1"/>
  <c r="L2326" i="1"/>
  <c r="M2326" i="1" s="1"/>
  <c r="L2956" i="1"/>
  <c r="M2956" i="1" s="1"/>
  <c r="L3138" i="1"/>
  <c r="M3138" i="1" s="1"/>
  <c r="L3135" i="1"/>
  <c r="M3135" i="1" s="1"/>
  <c r="L1687" i="1"/>
  <c r="M1687" i="1" s="1"/>
  <c r="L1694" i="1"/>
  <c r="M1694" i="1" s="1"/>
  <c r="L2706" i="1"/>
  <c r="M2706" i="1" s="1"/>
  <c r="L3134" i="1"/>
  <c r="M3134" i="1" s="1"/>
  <c r="L1575" i="1"/>
  <c r="M1575" i="1" s="1"/>
  <c r="L3141" i="1"/>
  <c r="M3141" i="1" s="1"/>
  <c r="L1686" i="1"/>
  <c r="M1686" i="1" s="1"/>
  <c r="L3144" i="1"/>
  <c r="M3144" i="1" s="1"/>
  <c r="L3028" i="1"/>
  <c r="M3028" i="1" s="1"/>
  <c r="L1549" i="1"/>
  <c r="M1549" i="1" s="1"/>
  <c r="L2275" i="1"/>
  <c r="M2275" i="1" s="1"/>
  <c r="L1691" i="1"/>
  <c r="M1691" i="1" s="1"/>
  <c r="L3130" i="1"/>
  <c r="M3130" i="1" s="1"/>
  <c r="L3001" i="1"/>
  <c r="M3001" i="1" s="1"/>
  <c r="L1005" i="1"/>
  <c r="M1005" i="1" s="1"/>
  <c r="L1529" i="1"/>
  <c r="M1529" i="1" s="1"/>
  <c r="L2453" i="1"/>
  <c r="M2453" i="1" s="1"/>
  <c r="L3619" i="1"/>
  <c r="M3619" i="1" s="1"/>
  <c r="L1684" i="1"/>
  <c r="M1684" i="1" s="1"/>
  <c r="L684" i="1"/>
  <c r="M684" i="1" s="1"/>
  <c r="L2271" i="1"/>
  <c r="M2271" i="1" s="1"/>
  <c r="L2270" i="1"/>
  <c r="M2270" i="1" s="1"/>
  <c r="L4003" i="1"/>
  <c r="M4003" i="1" s="1"/>
  <c r="L2999" i="1"/>
  <c r="M2999" i="1" s="1"/>
  <c r="L3292" i="1"/>
  <c r="M3292" i="1" s="1"/>
  <c r="L328" i="1"/>
  <c r="M328" i="1" s="1"/>
  <c r="L1055" i="1"/>
  <c r="M1055" i="1" s="1"/>
  <c r="L2646" i="1"/>
  <c r="M2646" i="1" s="1"/>
  <c r="L2240" i="1"/>
  <c r="M2240" i="1" s="1"/>
  <c r="L2782" i="1"/>
  <c r="M2782" i="1" s="1"/>
  <c r="L1683" i="1"/>
  <c r="M1683" i="1" s="1"/>
  <c r="L2707" i="1"/>
  <c r="M2707" i="1" s="1"/>
  <c r="L2183" i="1"/>
  <c r="M2183" i="1" s="1"/>
  <c r="L3222" i="1"/>
  <c r="M3222" i="1" s="1"/>
  <c r="L1208" i="1"/>
  <c r="M1208" i="1" s="1"/>
  <c r="L342" i="1"/>
  <c r="M342" i="1" s="1"/>
  <c r="L3969" i="1"/>
  <c r="M3969" i="1" s="1"/>
  <c r="L2456" i="1"/>
  <c r="M2456" i="1" s="1"/>
  <c r="L2554" i="1"/>
  <c r="M2554" i="1" s="1"/>
  <c r="L3340" i="1"/>
  <c r="M3340" i="1" s="1"/>
  <c r="L4029" i="1"/>
  <c r="M4029" i="1" s="1"/>
  <c r="L2193" i="1"/>
  <c r="M2193" i="1" s="1"/>
  <c r="L3295" i="1"/>
  <c r="M3295" i="1" s="1"/>
  <c r="L188" i="1"/>
  <c r="M188" i="1" s="1"/>
  <c r="L2610" i="1"/>
  <c r="M2610" i="1" s="1"/>
  <c r="L2658" i="1"/>
  <c r="M2658" i="1" s="1"/>
  <c r="L1339" i="1"/>
  <c r="M1339" i="1" s="1"/>
  <c r="L4110" i="1"/>
  <c r="M4110" i="1" s="1"/>
  <c r="L3079" i="1"/>
  <c r="M3079" i="1" s="1"/>
  <c r="L2243" i="1"/>
  <c r="M2243" i="1" s="1"/>
  <c r="L3235" i="1"/>
  <c r="M3235" i="1" s="1"/>
  <c r="L962" i="1"/>
  <c r="M962" i="1" s="1"/>
  <c r="L3" i="1"/>
  <c r="M3" i="1" s="1"/>
  <c r="L3873" i="1"/>
  <c r="M3873" i="1" s="1"/>
  <c r="L639" i="1"/>
  <c r="M639" i="1" s="1"/>
  <c r="L3287" i="1"/>
  <c r="M3287" i="1" s="1"/>
  <c r="L3890" i="1"/>
  <c r="M3890" i="1" s="1"/>
  <c r="L3147" i="1"/>
  <c r="M3147" i="1" s="1"/>
  <c r="L2458" i="1"/>
  <c r="M2458" i="1" s="1"/>
  <c r="L1211" i="1"/>
  <c r="M1211" i="1" s="1"/>
  <c r="L618" i="1"/>
  <c r="M618" i="1" s="1"/>
  <c r="L351" i="1"/>
  <c r="M351" i="1" s="1"/>
  <c r="L2597" i="1"/>
  <c r="M2597" i="1" s="1"/>
  <c r="L2263" i="1"/>
  <c r="M2263" i="1" s="1"/>
  <c r="L809" i="1"/>
  <c r="M809" i="1" s="1"/>
  <c r="L640" i="1"/>
  <c r="M640" i="1" s="1"/>
  <c r="L281" i="1"/>
  <c r="M281" i="1" s="1"/>
  <c r="L1751" i="1"/>
  <c r="M1751" i="1" s="1"/>
  <c r="L3259" i="1"/>
  <c r="M3259" i="1" s="1"/>
  <c r="L3291" i="1"/>
  <c r="M3291" i="1" s="1"/>
  <c r="L271" i="1"/>
  <c r="M271" i="1" s="1"/>
  <c r="L2705" i="1"/>
  <c r="M2705" i="1" s="1"/>
  <c r="L1526" i="1"/>
  <c r="M1526" i="1" s="1"/>
  <c r="L3883" i="1"/>
  <c r="M3883" i="1" s="1"/>
  <c r="L1030" i="1"/>
  <c r="M1030" i="1" s="1"/>
  <c r="L1864" i="1"/>
  <c r="M1864" i="1" s="1"/>
  <c r="L3242" i="1"/>
  <c r="M3242" i="1" s="1"/>
  <c r="L552" i="1"/>
  <c r="M552" i="1" s="1"/>
  <c r="L476" i="1"/>
  <c r="M476" i="1" s="1"/>
  <c r="L529" i="1"/>
  <c r="M529" i="1" s="1"/>
  <c r="L720" i="1"/>
  <c r="M720" i="1" s="1"/>
  <c r="L3002" i="1"/>
  <c r="M3002" i="1" s="1"/>
  <c r="L2256" i="1"/>
  <c r="M2256" i="1" s="1"/>
  <c r="L1396" i="1"/>
  <c r="M1396" i="1" s="1"/>
  <c r="L1511" i="1"/>
  <c r="M1511" i="1" s="1"/>
  <c r="L4098" i="1"/>
  <c r="M4098" i="1" s="1"/>
  <c r="L1002" i="1"/>
  <c r="M1002" i="1" s="1"/>
  <c r="L1194" i="1"/>
  <c r="M1194" i="1" s="1"/>
  <c r="L1379" i="1"/>
  <c r="M1379" i="1" s="1"/>
  <c r="L1306" i="1"/>
  <c r="M1306" i="1" s="1"/>
  <c r="L1919" i="1"/>
  <c r="M1919" i="1" s="1"/>
  <c r="L2838" i="1"/>
  <c r="M2838" i="1" s="1"/>
  <c r="L943" i="1"/>
  <c r="M943" i="1" s="1"/>
  <c r="L3361" i="1"/>
  <c r="M3361" i="1" s="1"/>
  <c r="L1178" i="1"/>
  <c r="M1178" i="1" s="1"/>
  <c r="L2727" i="1"/>
  <c r="M2727" i="1" s="1"/>
  <c r="L2170" i="1"/>
  <c r="M2170" i="1" s="1"/>
  <c r="L2185" i="1"/>
  <c r="M2185" i="1" s="1"/>
  <c r="L3112" i="1"/>
  <c r="M3112" i="1" s="1"/>
  <c r="L2572" i="1"/>
  <c r="M2572" i="1" s="1"/>
  <c r="L3053" i="1"/>
  <c r="M3053" i="1" s="1"/>
  <c r="L1810" i="1"/>
  <c r="M1810" i="1" s="1"/>
  <c r="L971" i="1"/>
  <c r="M971" i="1" s="1"/>
  <c r="L1868" i="1"/>
  <c r="M1868" i="1" s="1"/>
  <c r="L199" i="1"/>
  <c r="M199" i="1" s="1"/>
  <c r="L1514" i="1"/>
  <c r="M1514" i="1" s="1"/>
  <c r="L1186" i="1"/>
  <c r="M1186" i="1" s="1"/>
  <c r="L2993" i="1"/>
  <c r="M2993" i="1" s="1"/>
  <c r="L963" i="1"/>
  <c r="M963" i="1" s="1"/>
  <c r="L2455" i="1"/>
  <c r="M2455" i="1" s="1"/>
  <c r="L519" i="1"/>
  <c r="M519" i="1" s="1"/>
  <c r="L3658" i="1"/>
  <c r="M3658" i="1" s="1"/>
  <c r="L696" i="1"/>
  <c r="M696" i="1" s="1"/>
  <c r="L912" i="1"/>
  <c r="M912" i="1" s="1"/>
  <c r="L1140" i="1"/>
  <c r="M1140" i="1" s="1"/>
  <c r="L1530" i="1"/>
  <c r="M1530" i="1" s="1"/>
  <c r="L2431" i="1"/>
  <c r="M2431" i="1" s="1"/>
  <c r="L3236" i="1"/>
  <c r="M3236" i="1" s="1"/>
  <c r="L716" i="1"/>
  <c r="M716" i="1" s="1"/>
  <c r="L751" i="1"/>
  <c r="M751" i="1" s="1"/>
  <c r="L1759" i="1"/>
  <c r="M1759" i="1" s="1"/>
  <c r="L3530" i="1"/>
  <c r="M3530" i="1" s="1"/>
  <c r="L947" i="1"/>
  <c r="M947" i="1" s="1"/>
  <c r="L4080" i="1"/>
  <c r="M4080" i="1" s="1"/>
  <c r="L1334" i="1"/>
  <c r="M1334" i="1" s="1"/>
  <c r="L2515" i="1"/>
  <c r="M2515" i="1" s="1"/>
  <c r="L1215" i="1"/>
  <c r="M1215" i="1" s="1"/>
  <c r="L4103" i="1"/>
  <c r="M4103" i="1" s="1"/>
  <c r="L1184" i="1"/>
  <c r="M1184" i="1" s="1"/>
  <c r="L2004" i="1"/>
  <c r="M2004" i="1" s="1"/>
  <c r="L2859" i="1"/>
  <c r="M2859" i="1" s="1"/>
  <c r="L707" i="1"/>
  <c r="M707" i="1" s="1"/>
  <c r="L706" i="1"/>
  <c r="M706" i="1" s="1"/>
  <c r="L2272" i="1"/>
  <c r="M2272" i="1" s="1"/>
  <c r="L531" i="1"/>
  <c r="M531" i="1" s="1"/>
  <c r="L2997" i="1"/>
  <c r="M2997" i="1" s="1"/>
  <c r="L2180" i="1"/>
  <c r="M2180" i="1" s="1"/>
  <c r="L3229" i="1"/>
  <c r="M3229" i="1" s="1"/>
  <c r="L2876" i="1"/>
  <c r="M2876" i="1" s="1"/>
  <c r="L972" i="1"/>
  <c r="M972" i="1" s="1"/>
  <c r="L94" i="1"/>
  <c r="M94" i="1" s="1"/>
  <c r="L168" i="1"/>
  <c r="M168" i="1" s="1"/>
  <c r="L1003" i="1"/>
  <c r="M1003" i="1" s="1"/>
  <c r="L1377" i="1"/>
  <c r="M1377" i="1" s="1"/>
  <c r="L1397" i="1"/>
  <c r="M1397" i="1" s="1"/>
  <c r="L4070" i="1"/>
  <c r="M4070" i="1" s="1"/>
  <c r="L2397" i="1"/>
  <c r="M2397" i="1" s="1"/>
  <c r="L2123" i="1"/>
  <c r="M2123" i="1" s="1"/>
  <c r="L702" i="1"/>
  <c r="M702" i="1" s="1"/>
  <c r="L1014" i="1"/>
  <c r="M1014" i="1" s="1"/>
  <c r="L490" i="1"/>
  <c r="M490" i="1" s="1"/>
  <c r="L240" i="1"/>
  <c r="M240" i="1" s="1"/>
  <c r="L887" i="1"/>
  <c r="M887" i="1" s="1"/>
  <c r="L2124" i="1"/>
  <c r="M2124" i="1" s="1"/>
  <c r="L1286" i="1"/>
  <c r="M1286" i="1" s="1"/>
  <c r="L184" i="1"/>
  <c r="M184" i="1" s="1"/>
  <c r="L705" i="1"/>
  <c r="M705" i="1" s="1"/>
  <c r="L372" i="1"/>
  <c r="M372" i="1" s="1"/>
  <c r="L689" i="1"/>
  <c r="M689" i="1" s="1"/>
  <c r="L1190" i="1"/>
  <c r="M1190" i="1" s="1"/>
  <c r="L537" i="1"/>
  <c r="M537" i="1" s="1"/>
  <c r="L1744" i="1"/>
  <c r="M1744" i="1" s="1"/>
  <c r="L2236" i="1"/>
  <c r="M2236" i="1" s="1"/>
  <c r="L127" i="1"/>
  <c r="M127" i="1" s="1"/>
  <c r="L2846" i="1"/>
  <c r="M2846" i="1" s="1"/>
  <c r="L1291" i="1"/>
  <c r="M1291" i="1" s="1"/>
  <c r="L1871" i="1"/>
  <c r="M1871" i="1" s="1"/>
  <c r="L2352" i="1"/>
  <c r="M2352" i="1" s="1"/>
  <c r="L1458" i="1"/>
  <c r="M1458" i="1" s="1"/>
  <c r="L1416" i="1"/>
  <c r="M1416" i="1" s="1"/>
  <c r="L1445" i="1"/>
  <c r="M1445" i="1" s="1"/>
  <c r="L1587" i="1"/>
  <c r="M1587" i="1" s="1"/>
  <c r="L1385" i="1"/>
  <c r="M1385" i="1" s="1"/>
  <c r="L1134" i="1"/>
  <c r="M1134" i="1" s="1"/>
  <c r="L1541" i="1"/>
  <c r="M1541" i="1" s="1"/>
  <c r="L2063" i="1"/>
  <c r="M2063" i="1" s="1"/>
  <c r="L1322" i="1"/>
  <c r="M1322" i="1" s="1"/>
  <c r="L1819" i="1"/>
  <c r="M1819" i="1" s="1"/>
  <c r="L1375" i="1"/>
  <c r="M1375" i="1" s="1"/>
  <c r="L2724" i="1"/>
  <c r="M2724" i="1" s="1"/>
  <c r="L2613" i="1"/>
  <c r="M2613" i="1" s="1"/>
  <c r="L2462" i="1"/>
  <c r="M2462" i="1" s="1"/>
  <c r="L1327" i="1"/>
  <c r="M1327" i="1" s="1"/>
  <c r="L1910" i="1"/>
  <c r="M1910" i="1" s="1"/>
  <c r="L1383" i="1"/>
  <c r="M1383" i="1" s="1"/>
  <c r="L3238" i="1"/>
  <c r="M3238" i="1" s="1"/>
  <c r="L1010" i="1"/>
  <c r="M1010" i="1" s="1"/>
  <c r="L2261" i="1"/>
  <c r="M2261" i="1" s="1"/>
  <c r="L1905" i="1"/>
  <c r="M1905" i="1" s="1"/>
  <c r="L856" i="1"/>
  <c r="M856" i="1" s="1"/>
  <c r="L2898" i="1"/>
  <c r="M2898" i="1" s="1"/>
  <c r="L3636" i="1"/>
  <c r="M3636" i="1" s="1"/>
  <c r="L4073" i="1"/>
  <c r="M4073" i="1" s="1"/>
  <c r="L3226" i="1"/>
  <c r="M3226" i="1" s="1"/>
  <c r="L1323" i="1"/>
  <c r="M1323" i="1" s="1"/>
  <c r="L325" i="1"/>
  <c r="M325" i="1" s="1"/>
  <c r="L3362" i="1"/>
  <c r="M3362" i="1" s="1"/>
  <c r="L4107" i="1"/>
  <c r="M4107" i="1" s="1"/>
  <c r="L709" i="1"/>
  <c r="M709" i="1" s="1"/>
  <c r="L3306" i="1"/>
  <c r="M3306" i="1" s="1"/>
  <c r="L694" i="1"/>
  <c r="M694" i="1" s="1"/>
  <c r="L4079" i="1"/>
  <c r="M4079" i="1" s="1"/>
  <c r="L2652" i="1"/>
  <c r="M2652" i="1" s="1"/>
  <c r="L845" i="1"/>
  <c r="M845" i="1" s="1"/>
  <c r="L2159" i="1"/>
  <c r="M2159" i="1" s="1"/>
  <c r="L2974" i="1"/>
  <c r="M2974" i="1" s="1"/>
  <c r="L2815" i="1"/>
  <c r="M2815" i="1" s="1"/>
  <c r="L4097" i="1"/>
  <c r="M4097" i="1" s="1"/>
  <c r="L148" i="1"/>
  <c r="M148" i="1" s="1"/>
  <c r="L2341" i="1"/>
  <c r="M2341" i="1" s="1"/>
  <c r="L2080" i="1"/>
  <c r="M2080" i="1" s="1"/>
  <c r="L564" i="1"/>
  <c r="M564" i="1" s="1"/>
  <c r="L2625" i="1"/>
  <c r="M2625" i="1" s="1"/>
  <c r="L1041" i="1"/>
  <c r="M1041" i="1" s="1"/>
  <c r="L2194" i="1"/>
  <c r="M2194" i="1" s="1"/>
  <c r="L764" i="1"/>
  <c r="M764" i="1" s="1"/>
  <c r="L3072" i="1"/>
  <c r="M3072" i="1" s="1"/>
  <c r="L3372" i="1"/>
  <c r="M3372" i="1" s="1"/>
  <c r="L1747" i="1"/>
  <c r="M1747" i="1" s="1"/>
  <c r="L3371" i="1"/>
  <c r="M3371" i="1" s="1"/>
  <c r="L2267" i="1"/>
  <c r="M2267" i="1" s="1"/>
  <c r="L2624" i="1"/>
  <c r="M2624" i="1" s="1"/>
  <c r="L2645" i="1"/>
  <c r="M2645" i="1" s="1"/>
  <c r="L1799" i="1"/>
  <c r="M1799" i="1" s="1"/>
  <c r="L2034" i="1"/>
  <c r="M2034" i="1" s="1"/>
  <c r="L3496" i="1"/>
  <c r="M3496" i="1" s="1"/>
  <c r="L327" i="1"/>
  <c r="M327" i="1" s="1"/>
  <c r="L3798" i="1"/>
  <c r="M3798" i="1" s="1"/>
  <c r="L2250" i="1"/>
  <c r="M2250" i="1" s="1"/>
  <c r="L1035" i="1"/>
  <c r="M1035" i="1" s="1"/>
  <c r="L667" i="1"/>
  <c r="M667" i="1" s="1"/>
  <c r="L401" i="1"/>
  <c r="M401" i="1" s="1"/>
  <c r="L3342" i="1"/>
  <c r="M3342" i="1" s="1"/>
  <c r="L1991" i="1"/>
  <c r="M1991" i="1" s="1"/>
  <c r="L2273" i="1"/>
  <c r="M2273" i="1" s="1"/>
  <c r="L642" i="1"/>
  <c r="M642" i="1" s="1"/>
  <c r="L3192" i="1"/>
  <c r="M3192" i="1" s="1"/>
  <c r="L3879" i="1"/>
  <c r="M3879" i="1" s="1"/>
  <c r="L3774" i="1"/>
  <c r="M3774" i="1" s="1"/>
  <c r="L2258" i="1"/>
  <c r="M2258" i="1" s="1"/>
  <c r="L3304" i="1"/>
  <c r="M3304" i="1" s="1"/>
  <c r="L1223" i="1"/>
  <c r="M1223" i="1" s="1"/>
  <c r="L3896" i="1"/>
  <c r="M3896" i="1" s="1"/>
  <c r="L3124" i="1"/>
  <c r="M3124" i="1" s="1"/>
  <c r="L1059" i="1"/>
  <c r="M1059" i="1" s="1"/>
  <c r="L1984" i="1"/>
  <c r="M1984" i="1" s="1"/>
  <c r="L713" i="1"/>
  <c r="M713" i="1" s="1"/>
  <c r="L1378" i="1"/>
  <c r="M1378" i="1" s="1"/>
  <c r="L2252" i="1"/>
  <c r="M2252" i="1" s="1"/>
  <c r="L708" i="1"/>
  <c r="M708" i="1" s="1"/>
  <c r="L559" i="1"/>
  <c r="M559" i="1" s="1"/>
  <c r="L1426" i="1"/>
  <c r="M1426" i="1" s="1"/>
  <c r="L1970" i="1"/>
  <c r="M1970" i="1" s="1"/>
  <c r="L1009" i="1"/>
  <c r="M1009" i="1" s="1"/>
  <c r="L533" i="1"/>
  <c r="M533" i="1" s="1"/>
  <c r="L3416" i="1"/>
  <c r="M3416" i="1" s="1"/>
  <c r="L3246" i="1"/>
  <c r="M3246" i="1" s="1"/>
  <c r="L654" i="1"/>
  <c r="M654" i="1" s="1"/>
  <c r="L691" i="1"/>
  <c r="M691" i="1" s="1"/>
  <c r="L2198" i="1"/>
  <c r="M2198" i="1" s="1"/>
  <c r="L2041" i="1"/>
  <c r="M2041" i="1" s="1"/>
  <c r="L3938" i="1"/>
  <c r="M3938" i="1" s="1"/>
  <c r="L1150" i="1"/>
  <c r="M1150" i="1" s="1"/>
  <c r="L1304" i="1"/>
  <c r="M1304" i="1" s="1"/>
  <c r="L945" i="1"/>
  <c r="M945" i="1" s="1"/>
  <c r="L1435" i="1"/>
  <c r="M1435" i="1" s="1"/>
  <c r="L1718" i="1"/>
  <c r="M1718" i="1" s="1"/>
  <c r="L2879" i="1"/>
  <c r="M2879" i="1" s="1"/>
  <c r="L762" i="1"/>
  <c r="M762" i="1" s="1"/>
  <c r="L2448" i="1"/>
  <c r="M2448" i="1" s="1"/>
  <c r="L2379" i="1"/>
  <c r="M2379" i="1" s="1"/>
  <c r="L1313" i="1"/>
  <c r="M1313" i="1" s="1"/>
  <c r="L489" i="1"/>
  <c r="M489" i="1" s="1"/>
  <c r="L704" i="1"/>
  <c r="M704" i="1" s="1"/>
  <c r="L1748" i="1"/>
  <c r="M1748" i="1" s="1"/>
  <c r="L3792" i="1"/>
  <c r="M3792" i="1" s="1"/>
  <c r="L3647" i="1"/>
  <c r="M3647" i="1" s="1"/>
  <c r="L3665" i="1"/>
  <c r="M3665" i="1" s="1"/>
  <c r="L3089" i="1"/>
  <c r="M3089" i="1" s="1"/>
  <c r="L3314" i="1"/>
  <c r="M3314" i="1" s="1"/>
  <c r="L2195" i="1"/>
  <c r="M2195" i="1" s="1"/>
  <c r="L3904" i="1"/>
  <c r="M3904" i="1" s="1"/>
  <c r="L1111" i="1"/>
  <c r="M1111" i="1" s="1"/>
  <c r="L954" i="1"/>
  <c r="M954" i="1" s="1"/>
  <c r="L3431" i="1"/>
  <c r="M3431" i="1" s="1"/>
  <c r="L3557" i="1"/>
  <c r="M3557" i="1" s="1"/>
  <c r="L2011" i="1"/>
  <c r="M2011" i="1" s="1"/>
  <c r="L2045" i="1"/>
  <c r="M2045" i="1" s="1"/>
  <c r="L3621" i="1"/>
  <c r="M3621" i="1" s="1"/>
  <c r="L3023" i="1"/>
  <c r="M3023" i="1" s="1"/>
  <c r="L959" i="1"/>
  <c r="M959" i="1" s="1"/>
  <c r="L2627" i="1"/>
  <c r="M2627" i="1" s="1"/>
  <c r="L3074" i="1"/>
  <c r="M3074" i="1" s="1"/>
  <c r="L3922" i="1"/>
  <c r="M3922" i="1" s="1"/>
  <c r="L1185" i="1"/>
  <c r="M1185" i="1" s="1"/>
  <c r="L854" i="1"/>
  <c r="M854" i="1" s="1"/>
  <c r="L1918" i="1"/>
  <c r="M1918" i="1" s="1"/>
  <c r="L3775" i="1"/>
  <c r="M3775" i="1" s="1"/>
  <c r="L2414" i="1"/>
  <c r="M2414" i="1" s="1"/>
  <c r="L2722" i="1"/>
  <c r="M2722" i="1" s="1"/>
  <c r="L2987" i="1"/>
  <c r="M2987" i="1" s="1"/>
  <c r="L2043" i="1"/>
  <c r="M2043" i="1" s="1"/>
  <c r="L2449" i="1"/>
  <c r="M2449" i="1" s="1"/>
  <c r="L1225" i="1"/>
  <c r="M1225" i="1" s="1"/>
  <c r="L995" i="1"/>
  <c r="M995" i="1" s="1"/>
  <c r="L1953" i="1"/>
  <c r="M1953" i="1" s="1"/>
  <c r="L1996" i="1"/>
  <c r="M1996" i="1" s="1"/>
  <c r="L1869" i="1"/>
  <c r="M1869" i="1" s="1"/>
  <c r="L514" i="1"/>
  <c r="M514" i="1" s="1"/>
  <c r="L3635" i="1"/>
  <c r="M3635" i="1" s="1"/>
  <c r="L2949" i="1"/>
  <c r="M2949" i="1" s="1"/>
  <c r="L3578" i="1"/>
  <c r="M3578" i="1" s="1"/>
  <c r="L3219" i="1"/>
  <c r="M3219" i="1" s="1"/>
  <c r="L2246" i="1"/>
  <c r="M2246" i="1" s="1"/>
  <c r="L2141" i="1"/>
  <c r="M2141" i="1" s="1"/>
  <c r="L323" i="1"/>
  <c r="M323" i="1" s="1"/>
  <c r="L598" i="1"/>
  <c r="M598" i="1" s="1"/>
  <c r="L523" i="1"/>
  <c r="M523" i="1" s="1"/>
  <c r="L1867" i="1"/>
  <c r="M1867" i="1" s="1"/>
  <c r="L2226" i="1"/>
  <c r="M2226" i="1" s="1"/>
  <c r="L3036" i="1"/>
  <c r="M3036" i="1" s="1"/>
  <c r="L2342" i="1"/>
  <c r="M2342" i="1" s="1"/>
  <c r="L3463" i="1"/>
  <c r="M3463" i="1" s="1"/>
  <c r="L2584" i="1"/>
  <c r="M2584" i="1" s="1"/>
  <c r="L1399" i="1"/>
  <c r="M1399" i="1" s="1"/>
  <c r="L4106" i="1"/>
  <c r="M4106" i="1" s="1"/>
  <c r="L683" i="1"/>
  <c r="M683" i="1" s="1"/>
  <c r="L2639" i="1"/>
  <c r="M2639" i="1" s="1"/>
  <c r="L2760" i="1"/>
  <c r="M2760" i="1" s="1"/>
  <c r="L754" i="1"/>
  <c r="M754" i="1" s="1"/>
  <c r="L967" i="1"/>
  <c r="M967" i="1" s="1"/>
  <c r="L1765" i="1"/>
  <c r="M1765" i="1" s="1"/>
  <c r="L663" i="1"/>
  <c r="M663" i="1" s="1"/>
  <c r="L2638" i="1"/>
  <c r="M2638" i="1" s="1"/>
  <c r="L685" i="1"/>
  <c r="M685" i="1" s="1"/>
  <c r="L1390" i="1"/>
  <c r="M1390" i="1" s="1"/>
  <c r="L2070" i="1"/>
  <c r="M2070" i="1" s="1"/>
  <c r="L2190" i="1"/>
  <c r="M2190" i="1" s="1"/>
  <c r="L1221" i="1"/>
  <c r="M1221" i="1" s="1"/>
  <c r="L3685" i="1"/>
  <c r="M3685" i="1" s="1"/>
  <c r="L576" i="1"/>
  <c r="M576" i="1" s="1"/>
  <c r="L669" i="1"/>
  <c r="M669" i="1" s="1"/>
  <c r="L3729" i="1"/>
  <c r="M3729" i="1" s="1"/>
  <c r="L2745" i="1"/>
  <c r="M2745" i="1" s="1"/>
  <c r="L590" i="1"/>
  <c r="M590" i="1" s="1"/>
  <c r="L3065" i="1"/>
  <c r="M3065" i="1" s="1"/>
  <c r="L2716" i="1"/>
  <c r="M2716" i="1" s="1"/>
  <c r="L3099" i="1"/>
  <c r="M3099" i="1" s="1"/>
  <c r="L3602" i="1"/>
  <c r="M3602" i="1" s="1"/>
  <c r="L2954" i="1"/>
  <c r="M2954" i="1" s="1"/>
  <c r="L3311" i="1"/>
  <c r="M3311" i="1" s="1"/>
  <c r="L1797" i="1"/>
  <c r="M1797" i="1" s="1"/>
  <c r="L130" i="1"/>
  <c r="M130" i="1" s="1"/>
  <c r="L2868" i="1"/>
  <c r="M2868" i="1" s="1"/>
  <c r="L3682" i="1"/>
  <c r="M3682" i="1" s="1"/>
  <c r="L2989" i="1"/>
  <c r="M2989" i="1" s="1"/>
  <c r="L1754" i="1"/>
  <c r="M1754" i="1" s="1"/>
  <c r="L3457" i="1"/>
  <c r="M3457" i="1" s="1"/>
  <c r="L2736" i="1"/>
  <c r="M2736" i="1" s="1"/>
  <c r="L1326" i="1"/>
  <c r="M1326" i="1" s="1"/>
  <c r="L965" i="1"/>
  <c r="M965" i="1" s="1"/>
  <c r="L1802" i="1"/>
  <c r="M1802" i="1" s="1"/>
  <c r="L2994" i="1"/>
  <c r="M2994" i="1" s="1"/>
  <c r="L1421" i="1"/>
  <c r="M1421" i="1" s="1"/>
  <c r="L4086" i="1"/>
  <c r="M4086" i="1" s="1"/>
  <c r="L3748" i="1"/>
  <c r="M3748" i="1" s="1"/>
  <c r="L4020" i="1"/>
  <c r="M4020" i="1" s="1"/>
  <c r="L2740" i="1"/>
  <c r="M2740" i="1" s="1"/>
  <c r="L3623" i="1"/>
  <c r="M3623" i="1" s="1"/>
  <c r="L3754" i="1"/>
  <c r="M3754" i="1" s="1"/>
  <c r="L968" i="1"/>
  <c r="M968" i="1" s="1"/>
  <c r="L1518" i="1"/>
  <c r="M1518" i="1" s="1"/>
  <c r="L2870" i="1"/>
  <c r="M2870" i="1" s="1"/>
  <c r="L2550" i="1"/>
  <c r="M2550" i="1" s="1"/>
  <c r="L122" i="1"/>
  <c r="M122" i="1" s="1"/>
  <c r="L2348" i="1"/>
  <c r="M2348" i="1" s="1"/>
  <c r="L984" i="1"/>
  <c r="M984" i="1" s="1"/>
  <c r="L3877" i="1"/>
  <c r="M3877" i="1" s="1"/>
  <c r="L3949" i="1"/>
  <c r="M3949" i="1" s="1"/>
  <c r="L3114" i="1"/>
  <c r="M3114" i="1" s="1"/>
  <c r="L3261" i="1"/>
  <c r="M3261" i="1" s="1"/>
  <c r="L1841" i="1"/>
  <c r="M1841" i="1" s="1"/>
  <c r="L1735" i="1"/>
  <c r="M1735" i="1" s="1"/>
  <c r="L990" i="1"/>
  <c r="M990" i="1" s="1"/>
  <c r="L4035" i="1"/>
  <c r="M4035" i="1" s="1"/>
  <c r="L4056" i="1"/>
  <c r="M4056" i="1" s="1"/>
  <c r="L3465" i="1"/>
  <c r="M3465" i="1" s="1"/>
  <c r="L235" i="1"/>
  <c r="M235" i="1" s="1"/>
  <c r="L2636" i="1"/>
  <c r="M2636" i="1" s="1"/>
  <c r="L1330" i="1"/>
  <c r="M1330" i="1" s="1"/>
  <c r="L1343" i="1"/>
  <c r="M1343" i="1" s="1"/>
  <c r="L2522" i="1"/>
  <c r="M2522" i="1" s="1"/>
  <c r="L2711" i="1"/>
  <c r="M2711" i="1" s="1"/>
  <c r="L991" i="1"/>
  <c r="M991" i="1" s="1"/>
  <c r="L3275" i="1"/>
  <c r="M3275" i="1" s="1"/>
  <c r="L1310" i="1"/>
  <c r="M1310" i="1" s="1"/>
  <c r="L1032" i="1"/>
  <c r="M1032" i="1" s="1"/>
  <c r="L3864" i="1"/>
  <c r="M3864" i="1" s="1"/>
  <c r="L3297" i="1"/>
  <c r="M3297" i="1" s="1"/>
  <c r="L858" i="1"/>
  <c r="M858" i="1" s="1"/>
  <c r="L3325" i="1"/>
  <c r="M3325" i="1" s="1"/>
  <c r="L2450" i="1"/>
  <c r="M2450" i="1" s="1"/>
  <c r="L842" i="1"/>
  <c r="M842" i="1" s="1"/>
  <c r="L1505" i="1"/>
  <c r="M1505" i="1" s="1"/>
  <c r="L2907" i="1"/>
  <c r="M2907" i="1" s="1"/>
  <c r="L582" i="1"/>
  <c r="M582" i="1" s="1"/>
  <c r="L3470" i="1"/>
  <c r="M3470" i="1" s="1"/>
  <c r="L2021" i="1"/>
  <c r="M2021" i="1" s="1"/>
  <c r="L1170" i="1"/>
  <c r="M1170" i="1" s="1"/>
  <c r="L80" i="1"/>
  <c r="M80" i="1" s="1"/>
  <c r="L1316" i="1"/>
  <c r="M1316" i="1" s="1"/>
  <c r="L1424" i="1"/>
  <c r="M1424" i="1" s="1"/>
  <c r="L888" i="1"/>
  <c r="M888" i="1" s="1"/>
  <c r="L1599" i="1"/>
  <c r="M1599" i="1" s="1"/>
  <c r="L3255" i="1"/>
  <c r="M3255" i="1" s="1"/>
  <c r="L3971" i="1"/>
  <c r="M3971" i="1" s="1"/>
  <c r="L1429" i="1"/>
  <c r="M1429" i="1" s="1"/>
  <c r="L3931" i="1"/>
  <c r="M3931" i="1" s="1"/>
  <c r="L3541" i="1"/>
  <c r="M3541" i="1" s="1"/>
  <c r="L2073" i="1"/>
  <c r="M2073" i="1" s="1"/>
  <c r="L863" i="1"/>
  <c r="M863" i="1" s="1"/>
  <c r="L3649" i="1"/>
  <c r="M3649" i="1" s="1"/>
  <c r="L1050" i="1"/>
  <c r="M1050" i="1" s="1"/>
  <c r="L3033" i="1"/>
  <c r="M3033" i="1" s="1"/>
  <c r="L1783" i="1"/>
  <c r="M1783" i="1" s="1"/>
  <c r="L3654" i="1"/>
  <c r="M3654" i="1" s="1"/>
  <c r="L494" i="1"/>
  <c r="M494" i="1" s="1"/>
  <c r="L2407" i="1"/>
  <c r="M2407" i="1" s="1"/>
  <c r="L2564" i="1"/>
  <c r="M2564" i="1" s="1"/>
  <c r="L3831" i="1"/>
  <c r="M3831" i="1" s="1"/>
  <c r="L124" i="1"/>
  <c r="M124" i="1" s="1"/>
  <c r="L1985" i="1"/>
  <c r="M1985" i="1" s="1"/>
  <c r="L2377" i="1"/>
  <c r="M2377" i="1" s="1"/>
  <c r="L948" i="1"/>
  <c r="M948" i="1" s="1"/>
  <c r="L3596" i="1"/>
  <c r="M3596" i="1" s="1"/>
  <c r="L2793" i="1"/>
  <c r="M2793" i="1" s="1"/>
  <c r="L439" i="1"/>
  <c r="M439" i="1" s="1"/>
  <c r="L3270" i="1"/>
  <c r="M3270" i="1" s="1"/>
  <c r="L3641" i="1"/>
  <c r="M3641" i="1" s="1"/>
  <c r="L3254" i="1"/>
  <c r="M3254" i="1" s="1"/>
  <c r="L1745" i="1"/>
  <c r="M1745" i="1" s="1"/>
  <c r="L957" i="1"/>
  <c r="M957" i="1" s="1"/>
  <c r="L352" i="1"/>
  <c r="M352" i="1" s="1"/>
  <c r="L2750" i="1"/>
  <c r="M2750" i="1" s="1"/>
  <c r="L1781" i="1"/>
  <c r="M1781" i="1" s="1"/>
  <c r="L2970" i="1"/>
  <c r="M2970" i="1" s="1"/>
  <c r="L614" i="1"/>
  <c r="M614" i="1" s="1"/>
  <c r="L3498" i="1"/>
  <c r="M3498" i="1" s="1"/>
  <c r="L2570" i="1"/>
  <c r="M2570" i="1" s="1"/>
  <c r="L201" i="1"/>
  <c r="M201" i="1" s="1"/>
  <c r="L2188" i="1"/>
  <c r="M2188" i="1" s="1"/>
  <c r="L1065" i="1"/>
  <c r="M1065" i="1" s="1"/>
  <c r="L3525" i="1"/>
  <c r="M3525" i="1" s="1"/>
  <c r="L1042" i="1"/>
  <c r="M1042" i="1" s="1"/>
  <c r="L692" i="1"/>
  <c r="M692" i="1" s="1"/>
  <c r="L847" i="1"/>
  <c r="M847" i="1" s="1"/>
  <c r="L2349" i="1"/>
  <c r="M2349" i="1" s="1"/>
  <c r="L3588" i="1"/>
  <c r="M3588" i="1" s="1"/>
  <c r="L378" i="1"/>
  <c r="M378" i="1" s="1"/>
  <c r="L2986" i="1"/>
  <c r="M2986" i="1" s="1"/>
  <c r="L3466" i="1"/>
  <c r="M3466" i="1" s="1"/>
  <c r="L985" i="1"/>
  <c r="M985" i="1" s="1"/>
  <c r="L2759" i="1"/>
  <c r="M2759" i="1" s="1"/>
  <c r="L2254" i="1"/>
  <c r="M2254" i="1" s="1"/>
  <c r="L13" i="1"/>
  <c r="M13" i="1" s="1"/>
  <c r="L3437" i="1"/>
  <c r="M3437" i="1" s="1"/>
  <c r="L3826" i="1"/>
  <c r="M3826" i="1" s="1"/>
  <c r="L3540" i="1"/>
  <c r="M3540" i="1" s="1"/>
  <c r="L1758" i="1"/>
  <c r="M1758" i="1" s="1"/>
  <c r="L2012" i="1"/>
  <c r="M2012" i="1" s="1"/>
  <c r="L187" i="1"/>
  <c r="M187" i="1" s="1"/>
  <c r="L4101" i="1"/>
  <c r="M4101" i="1" s="1"/>
  <c r="L1527" i="1"/>
  <c r="M1527" i="1" s="1"/>
  <c r="L3035" i="1"/>
  <c r="M3035" i="1" s="1"/>
  <c r="L1676" i="1"/>
  <c r="M1676" i="1" s="1"/>
  <c r="L1333" i="1"/>
  <c r="M1333" i="1" s="1"/>
  <c r="L1380" i="1"/>
  <c r="M1380" i="1" s="1"/>
  <c r="L3288" i="1"/>
  <c r="M3288" i="1" s="1"/>
  <c r="L2948" i="1"/>
  <c r="M2948" i="1" s="1"/>
  <c r="L3030" i="1"/>
  <c r="M3030" i="1" s="1"/>
  <c r="L208" i="1"/>
  <c r="M208" i="1" s="1"/>
  <c r="L3093" i="1"/>
  <c r="M3093" i="1" s="1"/>
  <c r="L3608" i="1"/>
  <c r="M3608" i="1" s="1"/>
  <c r="L1305" i="1"/>
  <c r="M1305" i="1" s="1"/>
  <c r="L1391" i="1"/>
  <c r="M1391" i="1" s="1"/>
  <c r="L2177" i="1"/>
  <c r="M2177" i="1" s="1"/>
  <c r="L3024" i="1"/>
  <c r="M3024" i="1" s="1"/>
  <c r="L2612" i="1"/>
  <c r="M2612" i="1" s="1"/>
  <c r="L647" i="1"/>
  <c r="M647" i="1" s="1"/>
  <c r="L7" i="1"/>
  <c r="M7" i="1" s="1"/>
  <c r="L1012" i="1"/>
  <c r="M1012" i="1" s="1"/>
  <c r="L3577" i="1"/>
  <c r="M3577" i="1" s="1"/>
  <c r="L1290" i="1"/>
  <c r="M1290" i="1" s="1"/>
  <c r="L1737" i="1"/>
  <c r="M1737" i="1" s="1"/>
  <c r="L2817" i="1"/>
  <c r="M2817" i="1" s="1"/>
  <c r="L340" i="1"/>
  <c r="M340" i="1" s="1"/>
  <c r="L4043" i="1"/>
  <c r="M4043" i="1" s="1"/>
  <c r="L3384" i="1"/>
  <c r="M3384" i="1" s="1"/>
  <c r="L145" i="1"/>
  <c r="M145" i="1" s="1"/>
  <c r="L1137" i="1"/>
  <c r="M1137" i="1" s="1"/>
  <c r="L2787" i="1"/>
  <c r="M2787" i="1" s="1"/>
  <c r="L1971" i="1"/>
  <c r="M1971" i="1" s="1"/>
  <c r="L3676" i="1"/>
  <c r="M3676" i="1" s="1"/>
  <c r="L1064" i="1"/>
  <c r="M1064" i="1" s="1"/>
  <c r="L681" i="1"/>
  <c r="M681" i="1" s="1"/>
  <c r="L191" i="1"/>
  <c r="M191" i="1" s="1"/>
  <c r="L1312" i="1"/>
  <c r="M1312" i="1" s="1"/>
  <c r="L206" i="1"/>
  <c r="M206" i="1" s="1"/>
  <c r="L3705" i="1"/>
  <c r="M3705" i="1" s="1"/>
  <c r="L1987" i="1"/>
  <c r="M1987" i="1" s="1"/>
  <c r="L3565" i="1"/>
  <c r="M3565" i="1" s="1"/>
  <c r="L3104" i="1"/>
  <c r="M3104" i="1" s="1"/>
  <c r="L1036" i="1"/>
  <c r="M1036" i="1" s="1"/>
  <c r="L1489" i="1"/>
  <c r="M1489" i="1" s="1"/>
  <c r="L3838" i="1"/>
  <c r="M3838" i="1" s="1"/>
  <c r="L1395" i="1"/>
  <c r="M1395" i="1" s="1"/>
  <c r="L2937" i="1"/>
  <c r="M2937" i="1" s="1"/>
  <c r="L1673" i="1"/>
  <c r="M1673" i="1" s="1"/>
  <c r="L515" i="1"/>
  <c r="M515" i="1" s="1"/>
  <c r="L1539" i="1"/>
  <c r="M1539" i="1" s="1"/>
  <c r="L3709" i="1"/>
  <c r="M3709" i="1" s="1"/>
  <c r="L2691" i="1"/>
  <c r="M2691" i="1" s="1"/>
  <c r="L2659" i="1"/>
  <c r="M2659" i="1" s="1"/>
  <c r="L2660" i="1"/>
  <c r="M2660" i="1" s="1"/>
  <c r="L3077" i="1"/>
  <c r="M3077" i="1" s="1"/>
  <c r="L2790" i="1"/>
  <c r="M2790" i="1" s="1"/>
  <c r="L3955" i="1"/>
  <c r="M3955" i="1" s="1"/>
  <c r="L1568" i="1"/>
  <c r="M1568" i="1" s="1"/>
  <c r="L1975" i="1"/>
  <c r="M1975" i="1" s="1"/>
  <c r="L3341" i="1"/>
  <c r="M3341" i="1" s="1"/>
  <c r="L390" i="1"/>
  <c r="M390" i="1" s="1"/>
  <c r="L1818" i="1"/>
  <c r="M1818" i="1" s="1"/>
  <c r="L3787" i="1"/>
  <c r="M3787" i="1" s="1"/>
  <c r="L3741" i="1"/>
  <c r="M3741" i="1" s="1"/>
  <c r="L1945" i="1"/>
  <c r="M1945" i="1" s="1"/>
  <c r="L1485" i="1"/>
  <c r="M1485" i="1" s="1"/>
  <c r="L3784" i="1"/>
  <c r="M3784" i="1" s="1"/>
  <c r="L3626" i="1"/>
  <c r="M3626" i="1" s="1"/>
  <c r="L599" i="1"/>
  <c r="M599" i="1" s="1"/>
  <c r="L3505" i="1"/>
  <c r="M3505" i="1" s="1"/>
  <c r="L857" i="1"/>
  <c r="M857" i="1" s="1"/>
  <c r="L3411" i="1"/>
  <c r="M3411" i="1" s="1"/>
  <c r="L411" i="1"/>
  <c r="M411" i="1" s="1"/>
  <c r="L3979" i="1"/>
  <c r="M3979" i="1" s="1"/>
  <c r="L1307" i="1"/>
  <c r="M1307" i="1" s="1"/>
  <c r="L1345" i="1"/>
  <c r="M1345" i="1" s="1"/>
  <c r="L133" i="1"/>
  <c r="M133" i="1" s="1"/>
  <c r="L3476" i="1"/>
  <c r="M3476" i="1" s="1"/>
  <c r="L2871" i="1"/>
  <c r="M2871" i="1" s="1"/>
  <c r="L68" i="1"/>
  <c r="M68" i="1" s="1"/>
  <c r="L3935" i="1"/>
  <c r="M3935" i="1" s="1"/>
  <c r="L1103" i="1"/>
  <c r="M1103" i="1" s="1"/>
  <c r="L993" i="1"/>
  <c r="M993" i="1" s="1"/>
  <c r="L3193" i="1"/>
  <c r="M3193" i="1" s="1"/>
  <c r="L4089" i="1"/>
  <c r="M4089" i="1" s="1"/>
  <c r="L3303" i="1"/>
  <c r="M3303" i="1" s="1"/>
  <c r="L2417" i="1"/>
  <c r="M2417" i="1" s="1"/>
  <c r="L3358" i="1"/>
  <c r="M3358" i="1" s="1"/>
  <c r="L1203" i="1"/>
  <c r="M1203" i="1" s="1"/>
  <c r="L2644" i="1"/>
  <c r="M2644" i="1" s="1"/>
  <c r="L3455" i="1"/>
  <c r="M3455" i="1" s="1"/>
  <c r="L1219" i="1"/>
  <c r="M1219" i="1" s="1"/>
  <c r="L568" i="1"/>
  <c r="M568" i="1" s="1"/>
  <c r="L1020" i="1"/>
  <c r="M1020" i="1" s="1"/>
  <c r="L1128" i="1"/>
  <c r="M1128" i="1" s="1"/>
  <c r="L541" i="1"/>
  <c r="M541" i="1" s="1"/>
  <c r="L4058" i="1"/>
  <c r="M4058" i="1" s="1"/>
  <c r="L3003" i="1"/>
  <c r="M3003" i="1" s="1"/>
  <c r="L3977" i="1"/>
  <c r="M3977" i="1" s="1"/>
  <c r="L3120" i="1"/>
  <c r="M3120" i="1" s="1"/>
  <c r="L3939" i="1"/>
  <c r="M3939" i="1" s="1"/>
  <c r="L2152" i="1"/>
  <c r="M2152" i="1" s="1"/>
  <c r="L173" i="1"/>
  <c r="M173" i="1" s="1"/>
  <c r="L624" i="1"/>
  <c r="M624" i="1" s="1"/>
  <c r="L3451" i="1"/>
  <c r="M3451" i="1" s="1"/>
  <c r="L3786" i="1"/>
  <c r="M3786" i="1" s="1"/>
  <c r="L3068" i="1"/>
  <c r="M3068" i="1" s="1"/>
  <c r="L2869" i="1"/>
  <c r="M2869" i="1" s="1"/>
  <c r="L3125" i="1"/>
  <c r="M3125" i="1" s="1"/>
  <c r="L1191" i="1"/>
  <c r="M1191" i="1" s="1"/>
  <c r="L1876" i="1"/>
  <c r="M1876" i="1" s="1"/>
  <c r="L1449" i="1"/>
  <c r="M1449" i="1" s="1"/>
  <c r="L2676" i="1"/>
  <c r="M2676" i="1" s="1"/>
  <c r="L3472" i="1"/>
  <c r="M3472" i="1" s="1"/>
  <c r="L623" i="1"/>
  <c r="M623" i="1" s="1"/>
  <c r="L1877" i="1"/>
  <c r="M1877" i="1" s="1"/>
  <c r="L2389" i="1"/>
  <c r="M2389" i="1" s="1"/>
  <c r="L3091" i="1"/>
  <c r="M3091" i="1" s="1"/>
  <c r="L192" i="1"/>
  <c r="M192" i="1" s="1"/>
  <c r="L671" i="1"/>
  <c r="M671" i="1" s="1"/>
  <c r="L3806" i="1"/>
  <c r="M3806" i="1" s="1"/>
  <c r="L1501" i="1"/>
  <c r="M1501" i="1" s="1"/>
  <c r="L1400" i="1"/>
  <c r="M1400" i="1" s="1"/>
  <c r="L433" i="1"/>
  <c r="M433" i="1" s="1"/>
  <c r="L546" i="1"/>
  <c r="M546" i="1" s="1"/>
  <c r="L1558" i="1"/>
  <c r="M1558" i="1" s="1"/>
  <c r="L3385" i="1"/>
  <c r="M3385" i="1" s="1"/>
  <c r="L1422" i="1"/>
  <c r="M1422" i="1" s="1"/>
  <c r="L3704" i="1"/>
  <c r="M3704" i="1" s="1"/>
  <c r="L2761" i="1"/>
  <c r="M2761" i="1" s="1"/>
  <c r="L1814" i="1"/>
  <c r="M1814" i="1" s="1"/>
  <c r="L2632" i="1"/>
  <c r="M2632" i="1" s="1"/>
  <c r="L4064" i="1"/>
  <c r="M4064" i="1" s="1"/>
  <c r="L1847" i="1"/>
  <c r="M1847" i="1" s="1"/>
  <c r="L3666" i="1"/>
  <c r="M3666" i="1" s="1"/>
  <c r="L3097" i="1"/>
  <c r="M3097" i="1" s="1"/>
  <c r="L853" i="1"/>
  <c r="M853" i="1" s="1"/>
  <c r="L1346" i="1"/>
  <c r="M1346" i="1" s="1"/>
  <c r="L3237" i="1"/>
  <c r="M3237" i="1" s="1"/>
  <c r="L1332" i="1"/>
  <c r="M1332" i="1" s="1"/>
  <c r="L3533" i="1"/>
  <c r="M3533" i="1" s="1"/>
  <c r="L3446" i="1"/>
  <c r="M3446" i="1" s="1"/>
  <c r="L3324" i="1"/>
  <c r="M3324" i="1" s="1"/>
  <c r="L2153" i="1"/>
  <c r="M2153" i="1" s="1"/>
  <c r="L1319" i="1"/>
  <c r="M1319" i="1" s="1"/>
  <c r="L2072" i="1"/>
  <c r="M2072" i="1" s="1"/>
  <c r="L3542" i="1"/>
  <c r="M3542" i="1" s="1"/>
  <c r="L9" i="1"/>
  <c r="M9" i="1" s="1"/>
  <c r="L1213" i="1"/>
  <c r="M1213" i="1" s="1"/>
  <c r="L2346" i="1"/>
  <c r="M2346" i="1" s="1"/>
  <c r="L2166" i="1"/>
  <c r="M2166" i="1" s="1"/>
  <c r="L1798" i="1"/>
  <c r="M1798" i="1" s="1"/>
  <c r="L2901" i="1"/>
  <c r="M2901" i="1" s="1"/>
  <c r="L616" i="1"/>
  <c r="M616" i="1" s="1"/>
  <c r="L1908" i="1"/>
  <c r="M1908" i="1" s="1"/>
  <c r="L1034" i="1"/>
  <c r="M1034" i="1" s="1"/>
  <c r="L161" i="1"/>
  <c r="M161" i="1" s="1"/>
  <c r="L3959" i="1"/>
  <c r="M3959" i="1" s="1"/>
  <c r="L3351" i="1"/>
  <c r="M3351" i="1" s="1"/>
  <c r="L3322" i="1"/>
  <c r="M3322" i="1" s="1"/>
  <c r="L2710" i="1"/>
  <c r="M2710" i="1" s="1"/>
  <c r="L4112" i="1"/>
  <c r="M4112" i="1" s="1"/>
  <c r="L3326" i="1"/>
  <c r="M3326" i="1" s="1"/>
  <c r="L3499" i="1"/>
  <c r="M3499" i="1" s="1"/>
  <c r="L4082" i="1"/>
  <c r="M4082" i="1" s="1"/>
  <c r="L2990" i="1"/>
  <c r="M2990" i="1" s="1"/>
  <c r="L4081" i="1"/>
  <c r="M4081" i="1" s="1"/>
  <c r="L3343" i="1"/>
  <c r="M3343" i="1" s="1"/>
  <c r="L1011" i="1"/>
  <c r="M1011" i="1" s="1"/>
  <c r="L2599" i="1"/>
  <c r="M2599" i="1" s="1"/>
  <c r="L3869" i="1"/>
  <c r="M3869" i="1" s="1"/>
  <c r="L1166" i="1"/>
  <c r="M1166" i="1" s="1"/>
  <c r="L3119" i="1"/>
  <c r="M3119" i="1" s="1"/>
  <c r="L15" i="1"/>
  <c r="M15" i="1" s="1"/>
  <c r="L2607" i="1"/>
  <c r="M2607" i="1" s="1"/>
  <c r="L3983" i="1"/>
  <c r="M3983" i="1" s="1"/>
  <c r="L360" i="1"/>
  <c r="M360" i="1" s="1"/>
  <c r="L1151" i="1"/>
  <c r="M1151" i="1" s="1"/>
  <c r="L333" i="1"/>
  <c r="M333" i="1" s="1"/>
  <c r="L635" i="1"/>
  <c r="M635" i="1" s="1"/>
  <c r="L2801" i="1"/>
  <c r="M2801" i="1" s="1"/>
  <c r="L3486" i="1"/>
  <c r="M3486" i="1" s="1"/>
  <c r="L672" i="1"/>
  <c r="M672" i="1" s="1"/>
  <c r="L3610" i="1"/>
  <c r="M3610" i="1" s="1"/>
  <c r="L981" i="1"/>
  <c r="M981" i="1" s="1"/>
  <c r="L1760" i="1"/>
  <c r="M1760" i="1" s="1"/>
  <c r="L2259" i="1"/>
  <c r="M2259" i="1" s="1"/>
  <c r="L3290" i="1"/>
  <c r="M3290" i="1" s="1"/>
  <c r="L3715" i="1"/>
  <c r="M3715" i="1" s="1"/>
  <c r="L831" i="1"/>
  <c r="M831" i="1" s="1"/>
  <c r="L679" i="1"/>
  <c r="M679" i="1" s="1"/>
  <c r="L3832" i="1"/>
  <c r="M3832" i="1" s="1"/>
  <c r="L1199" i="1"/>
  <c r="M1199" i="1" s="1"/>
  <c r="L3227" i="1"/>
  <c r="M3227" i="1" s="1"/>
  <c r="L3589" i="1"/>
  <c r="M3589" i="1" s="1"/>
  <c r="L557" i="1"/>
  <c r="M557" i="1" s="1"/>
  <c r="L2427" i="1"/>
  <c r="M2427" i="1" s="1"/>
  <c r="L1637" i="1"/>
  <c r="M1637" i="1" s="1"/>
  <c r="L1356" i="1"/>
  <c r="M1356" i="1" s="1"/>
  <c r="L2024" i="1"/>
  <c r="M2024" i="1" s="1"/>
  <c r="L2179" i="1"/>
  <c r="M2179" i="1" s="1"/>
  <c r="L3412" i="1"/>
  <c r="M3412" i="1" s="1"/>
  <c r="L2015" i="1"/>
  <c r="M2015" i="1" s="1"/>
  <c r="L3766" i="1"/>
  <c r="M3766" i="1" s="1"/>
  <c r="L2910" i="1"/>
  <c r="M2910" i="1" s="1"/>
  <c r="L3659" i="1"/>
  <c r="M3659" i="1" s="1"/>
  <c r="L3319" i="1"/>
  <c r="M3319" i="1" s="1"/>
  <c r="L2505" i="1"/>
  <c r="M2505" i="1" s="1"/>
  <c r="L1402" i="1"/>
  <c r="M1402" i="1" s="1"/>
  <c r="L2961" i="1"/>
  <c r="M2961" i="1" s="1"/>
  <c r="L3815" i="1"/>
  <c r="M3815" i="1" s="1"/>
  <c r="L4039" i="1"/>
  <c r="M4039" i="1" s="1"/>
  <c r="L896" i="1"/>
  <c r="M896" i="1" s="1"/>
  <c r="L57" i="1"/>
  <c r="M57" i="1" s="1"/>
  <c r="L2266" i="1"/>
  <c r="M2266" i="1" s="1"/>
  <c r="L715" i="1"/>
  <c r="M715" i="1" s="1"/>
  <c r="L3117" i="1"/>
  <c r="M3117" i="1" s="1"/>
  <c r="L1131" i="1"/>
  <c r="M1131" i="1" s="1"/>
  <c r="L3354" i="1"/>
  <c r="M3354" i="1" s="1"/>
  <c r="L2935" i="1"/>
  <c r="M2935" i="1" s="1"/>
  <c r="L2460" i="1"/>
  <c r="M2460" i="1" s="1"/>
  <c r="L4100" i="1"/>
  <c r="M4100" i="1" s="1"/>
  <c r="L2831" i="1"/>
  <c r="M2831" i="1" s="1"/>
  <c r="L2829" i="1"/>
  <c r="M2829" i="1" s="1"/>
  <c r="L3391" i="1"/>
  <c r="M3391" i="1" s="1"/>
  <c r="L3918" i="1"/>
  <c r="M3918" i="1" s="1"/>
  <c r="L2634" i="1"/>
  <c r="M2634" i="1" s="1"/>
  <c r="L3773" i="1"/>
  <c r="M3773" i="1" s="1"/>
  <c r="L1782" i="1"/>
  <c r="M1782" i="1" s="1"/>
  <c r="L3677" i="1"/>
  <c r="M3677" i="1" s="1"/>
  <c r="L3976" i="1"/>
  <c r="M3976" i="1" s="1"/>
  <c r="L3308" i="1"/>
  <c r="M3308" i="1" s="1"/>
  <c r="L1523" i="1"/>
  <c r="M1523" i="1" s="1"/>
  <c r="L3917" i="1"/>
  <c r="M3917" i="1" s="1"/>
  <c r="L2845" i="1"/>
  <c r="M2845" i="1" s="1"/>
  <c r="L526" i="1"/>
  <c r="M526" i="1" s="1"/>
  <c r="L3509" i="1"/>
  <c r="M3509" i="1" s="1"/>
  <c r="L135" i="1"/>
  <c r="M135" i="1" s="1"/>
  <c r="L949" i="1"/>
  <c r="M949" i="1" s="1"/>
  <c r="L3696" i="1"/>
  <c r="M3696" i="1" s="1"/>
  <c r="L633" i="1"/>
  <c r="M633" i="1" s="1"/>
  <c r="L977" i="1"/>
  <c r="M977" i="1" s="1"/>
  <c r="L3357" i="1"/>
  <c r="M3357" i="1" s="1"/>
  <c r="L2433" i="1"/>
  <c r="M2433" i="1" s="1"/>
  <c r="L466" i="1"/>
  <c r="M466" i="1" s="1"/>
  <c r="L2576" i="1"/>
  <c r="M2576" i="1" s="1"/>
  <c r="L3813" i="1"/>
  <c r="M3813" i="1" s="1"/>
  <c r="L3788" i="1"/>
  <c r="M3788" i="1" s="1"/>
  <c r="L1442" i="1"/>
  <c r="M1442" i="1" s="1"/>
  <c r="L2446" i="1"/>
  <c r="M2446" i="1" s="1"/>
  <c r="L107" i="1"/>
  <c r="M107" i="1" s="1"/>
  <c r="L1444" i="1"/>
  <c r="M1444" i="1" s="1"/>
  <c r="L1537" i="1"/>
  <c r="M1537" i="1" s="1"/>
  <c r="L3349" i="1"/>
  <c r="M3349" i="1" s="1"/>
  <c r="L1054" i="1"/>
  <c r="M1054" i="1" s="1"/>
  <c r="L1302" i="1"/>
  <c r="M1302" i="1" s="1"/>
  <c r="L3606" i="1"/>
  <c r="M3606" i="1" s="1"/>
  <c r="L2678" i="1"/>
  <c r="M2678" i="1" s="1"/>
  <c r="L535" i="1"/>
  <c r="M535" i="1" s="1"/>
  <c r="L225" i="1"/>
  <c r="M225" i="1" s="1"/>
  <c r="L680" i="1"/>
  <c r="M680" i="1" s="1"/>
  <c r="L2862" i="1"/>
  <c r="M2862" i="1" s="1"/>
  <c r="L953" i="1"/>
  <c r="M953" i="1" s="1"/>
  <c r="L3461" i="1"/>
  <c r="M3461" i="1" s="1"/>
  <c r="L3549" i="1"/>
  <c r="M3549" i="1" s="1"/>
  <c r="L259" i="1"/>
  <c r="M259" i="1" s="1"/>
  <c r="L1081" i="1"/>
  <c r="M1081" i="1" s="1"/>
  <c r="L3699" i="1"/>
  <c r="M3699" i="1" s="1"/>
  <c r="L3355" i="1"/>
  <c r="M3355" i="1" s="1"/>
  <c r="L1412" i="1"/>
  <c r="M1412" i="1" s="1"/>
  <c r="L1105" i="1"/>
  <c r="M1105" i="1" s="1"/>
  <c r="L4068" i="1"/>
  <c r="M4068" i="1" s="1"/>
  <c r="L3510" i="1"/>
  <c r="M3510" i="1" s="1"/>
  <c r="L4104" i="1"/>
  <c r="M4104" i="1" s="1"/>
  <c r="L3309" i="1"/>
  <c r="M3309" i="1" s="1"/>
  <c r="L2775" i="1"/>
  <c r="M2775" i="1" s="1"/>
  <c r="L631" i="1"/>
  <c r="M631" i="1" s="1"/>
  <c r="L540" i="1"/>
  <c r="M540" i="1" s="1"/>
  <c r="L1950" i="1"/>
  <c r="M1950" i="1" s="1"/>
  <c r="L324" i="1"/>
  <c r="M324" i="1" s="1"/>
  <c r="L534" i="1"/>
  <c r="M534" i="1" s="1"/>
  <c r="L2065" i="1"/>
  <c r="M2065" i="1" s="1"/>
  <c r="L1552" i="1"/>
  <c r="M1552" i="1" s="1"/>
  <c r="L1731" i="1"/>
  <c r="M1731" i="1" s="1"/>
  <c r="L3887" i="1"/>
  <c r="M3887" i="1" s="1"/>
  <c r="L2268" i="1"/>
  <c r="M2268" i="1" s="1"/>
  <c r="L3975" i="1"/>
  <c r="M3975" i="1" s="1"/>
  <c r="L10" i="1"/>
  <c r="M10" i="1" s="1"/>
  <c r="L1176" i="1"/>
  <c r="M1176" i="1" s="1"/>
  <c r="L3329" i="1"/>
  <c r="M3329" i="1" s="1"/>
  <c r="L2257" i="1"/>
  <c r="M2257" i="1" s="1"/>
  <c r="L2191" i="1"/>
  <c r="M2191" i="1" s="1"/>
  <c r="L2074" i="1"/>
  <c r="M2074" i="1" s="1"/>
  <c r="L3988" i="1"/>
  <c r="M3988" i="1" s="1"/>
  <c r="L3417" i="1"/>
  <c r="M3417" i="1" s="1"/>
  <c r="L2363" i="1"/>
  <c r="M2363" i="1" s="1"/>
  <c r="L2076" i="1"/>
  <c r="M2076" i="1" s="1"/>
  <c r="L3173" i="1"/>
  <c r="M3173" i="1" s="1"/>
  <c r="L3350" i="1"/>
  <c r="M3350" i="1" s="1"/>
  <c r="L3317" i="1"/>
  <c r="M3317" i="1" s="1"/>
  <c r="L2720" i="1"/>
  <c r="M2720" i="1" s="1"/>
  <c r="L2176" i="1"/>
  <c r="M2176" i="1" s="1"/>
  <c r="L3726" i="1"/>
  <c r="M3726" i="1" s="1"/>
  <c r="L3052" i="1"/>
  <c r="M3052" i="1" s="1"/>
  <c r="L2877" i="1"/>
  <c r="M2877" i="1" s="1"/>
  <c r="L2958" i="1"/>
  <c r="M2958" i="1" s="1"/>
  <c r="L1456" i="1"/>
  <c r="M1456" i="1" s="1"/>
  <c r="L3234" i="1"/>
  <c r="M3234" i="1" s="1"/>
  <c r="L3552" i="1"/>
  <c r="M3552" i="1" s="1"/>
  <c r="L3728" i="1"/>
  <c r="M3728" i="1" s="1"/>
  <c r="L1671" i="1"/>
  <c r="M1671" i="1" s="1"/>
  <c r="L1299" i="1"/>
  <c r="M1299" i="1" s="1"/>
  <c r="L3706" i="1"/>
  <c r="M3706" i="1" s="1"/>
  <c r="L34" i="1"/>
  <c r="M34" i="1" s="1"/>
  <c r="L2884" i="1"/>
  <c r="M2884" i="1" s="1"/>
  <c r="L1448" i="1"/>
  <c r="M1448" i="1" s="1"/>
  <c r="L1719" i="1"/>
  <c r="M1719" i="1" s="1"/>
  <c r="L3837" i="1"/>
  <c r="M3837" i="1" s="1"/>
  <c r="L3629" i="1"/>
  <c r="M3629" i="1" s="1"/>
  <c r="L3580" i="1"/>
  <c r="M3580" i="1" s="1"/>
  <c r="L1720" i="1"/>
  <c r="M1720" i="1" s="1"/>
  <c r="L2524" i="1"/>
  <c r="M2524" i="1" s="1"/>
  <c r="L3060" i="1"/>
  <c r="M3060" i="1" s="1"/>
  <c r="L3528" i="1"/>
  <c r="M3528" i="1" s="1"/>
  <c r="L3202" i="1"/>
  <c r="M3202" i="1" s="1"/>
  <c r="L344" i="1"/>
  <c r="M344" i="1" s="1"/>
  <c r="L1662" i="1"/>
  <c r="M1662" i="1" s="1"/>
  <c r="L3500" i="1"/>
  <c r="M3500" i="1" s="1"/>
  <c r="L1300" i="1"/>
  <c r="M1300" i="1" s="1"/>
  <c r="L3471" i="1"/>
  <c r="M3471" i="1" s="1"/>
  <c r="L3751" i="1"/>
  <c r="M3751" i="1" s="1"/>
  <c r="L3958" i="1"/>
  <c r="M3958" i="1" s="1"/>
  <c r="L1440" i="1"/>
  <c r="M1440" i="1" s="1"/>
  <c r="L47" i="1"/>
  <c r="M47" i="1" s="1"/>
  <c r="L1752" i="1"/>
  <c r="M1752" i="1" s="1"/>
  <c r="L1139" i="1"/>
  <c r="M1139" i="1" s="1"/>
  <c r="L2849" i="1"/>
  <c r="M2849" i="1" s="1"/>
  <c r="L2617" i="1"/>
  <c r="M2617" i="1" s="1"/>
  <c r="L2851" i="1"/>
  <c r="M2851" i="1" s="1"/>
  <c r="L3345" i="1"/>
  <c r="M3345" i="1" s="1"/>
  <c r="L3310" i="1"/>
  <c r="M3310" i="1" s="1"/>
  <c r="L852" i="1"/>
  <c r="M852" i="1" s="1"/>
  <c r="L2242" i="1"/>
  <c r="M2242" i="1" s="1"/>
  <c r="L3970" i="1"/>
  <c r="M3970" i="1" s="1"/>
  <c r="L2457" i="1"/>
  <c r="M2457" i="1" s="1"/>
  <c r="L2223" i="1"/>
  <c r="M2223" i="1" s="1"/>
  <c r="L2728" i="1"/>
  <c r="M2728" i="1" s="1"/>
  <c r="L1966" i="1"/>
  <c r="M1966" i="1" s="1"/>
  <c r="L1710" i="1"/>
  <c r="M1710" i="1" s="1"/>
  <c r="L1325" i="1"/>
  <c r="M1325" i="1" s="1"/>
  <c r="L2811" i="1"/>
  <c r="M2811" i="1" s="1"/>
  <c r="L3584" i="1"/>
  <c r="M3584" i="1" s="1"/>
  <c r="L3637" i="1"/>
  <c r="M3637" i="1" s="1"/>
  <c r="L579" i="1"/>
  <c r="M579" i="1" s="1"/>
  <c r="L2573" i="1"/>
  <c r="M2573" i="1" s="1"/>
  <c r="L3421" i="1"/>
  <c r="M3421" i="1" s="1"/>
  <c r="L484" i="1"/>
  <c r="M484" i="1" s="1"/>
  <c r="L3663" i="1"/>
  <c r="M3663" i="1" s="1"/>
  <c r="L3604" i="1"/>
  <c r="M3604" i="1" s="1"/>
  <c r="L3972" i="1"/>
  <c r="M3972" i="1" s="1"/>
  <c r="L11" i="1"/>
  <c r="M11" i="1" s="1"/>
  <c r="L3233" i="1"/>
  <c r="M3233" i="1" s="1"/>
  <c r="L3394" i="1"/>
  <c r="M3394" i="1" s="1"/>
  <c r="L596" i="1"/>
  <c r="M596" i="1" s="1"/>
  <c r="L4060" i="1"/>
  <c r="M4060" i="1" s="1"/>
  <c r="L3757" i="1"/>
  <c r="M3757" i="1" s="1"/>
  <c r="L1271" i="1"/>
  <c r="M1271" i="1" s="1"/>
  <c r="L1596" i="1"/>
  <c r="M1596" i="1" s="1"/>
  <c r="L3771" i="1"/>
  <c r="M3771" i="1" s="1"/>
  <c r="L3284" i="1"/>
  <c r="M3284" i="1" s="1"/>
  <c r="L2909" i="1"/>
  <c r="M2909" i="1" s="1"/>
  <c r="L946" i="1"/>
  <c r="M946" i="1" s="1"/>
  <c r="L2402" i="1"/>
  <c r="M2402" i="1" s="1"/>
  <c r="L3049" i="1"/>
  <c r="M3049" i="1" s="1"/>
  <c r="L3492" i="1"/>
  <c r="M3492" i="1" s="1"/>
  <c r="L1535" i="1"/>
  <c r="M1535" i="1" s="1"/>
  <c r="L3532" i="1"/>
  <c r="M3532" i="1" s="1"/>
  <c r="L1093" i="1"/>
  <c r="M1093" i="1" s="1"/>
  <c r="L2567" i="1"/>
  <c r="M2567" i="1" s="1"/>
  <c r="L3656" i="1"/>
  <c r="M3656" i="1" s="1"/>
  <c r="L1070" i="1"/>
  <c r="M1070" i="1" s="1"/>
  <c r="L3952" i="1"/>
  <c r="M3952" i="1" s="1"/>
  <c r="L227" i="1"/>
  <c r="M227" i="1" s="1"/>
  <c r="L356" i="1"/>
  <c r="M356" i="1" s="1"/>
  <c r="L1572" i="1"/>
  <c r="M1572" i="1" s="1"/>
  <c r="L2960" i="1"/>
  <c r="M2960" i="1" s="1"/>
  <c r="L2167" i="1"/>
  <c r="M2167" i="1" s="1"/>
  <c r="L1601" i="1"/>
  <c r="M1601" i="1" s="1"/>
  <c r="L994" i="1"/>
  <c r="M994" i="1" s="1"/>
  <c r="L4002" i="1"/>
  <c r="M4002" i="1" s="1"/>
  <c r="L335" i="1"/>
  <c r="M335" i="1" s="1"/>
  <c r="L3338" i="1"/>
  <c r="M3338" i="1" s="1"/>
  <c r="L3631" i="1"/>
  <c r="M3631" i="1" s="1"/>
  <c r="L4050" i="1"/>
  <c r="M4050" i="1" s="1"/>
  <c r="L2682" i="1"/>
  <c r="M2682" i="1" s="1"/>
  <c r="L3122" i="1"/>
  <c r="M3122" i="1" s="1"/>
  <c r="L1741" i="1"/>
  <c r="M1741" i="1" s="1"/>
  <c r="L3953" i="1"/>
  <c r="M3953" i="1" s="1"/>
  <c r="L3564" i="1"/>
  <c r="M3564" i="1" s="1"/>
  <c r="L544" i="1"/>
  <c r="M544" i="1" s="1"/>
  <c r="L1593" i="1"/>
  <c r="M1593" i="1" s="1"/>
  <c r="L1387" i="1"/>
  <c r="M1387" i="1" s="1"/>
  <c r="L3059" i="1"/>
  <c r="M3059" i="1" s="1"/>
  <c r="L3932" i="1"/>
  <c r="M3932" i="1" s="1"/>
  <c r="L3842" i="1"/>
  <c r="M3842" i="1" s="1"/>
  <c r="L1430" i="1"/>
  <c r="M1430" i="1" s="1"/>
  <c r="L1063" i="1"/>
  <c r="M1063" i="1" s="1"/>
  <c r="L2988" i="1"/>
  <c r="M2988" i="1" s="1"/>
  <c r="L3320" i="1"/>
  <c r="M3320" i="1" s="1"/>
  <c r="L3281" i="1"/>
  <c r="M3281" i="1" s="1"/>
  <c r="L3504" i="1"/>
  <c r="M3504" i="1" s="1"/>
  <c r="L3581" i="1"/>
  <c r="M3581" i="1" s="1"/>
  <c r="L2157" i="1"/>
  <c r="M2157" i="1" s="1"/>
  <c r="L1224" i="1"/>
  <c r="M1224" i="1" s="1"/>
  <c r="L1837" i="1"/>
  <c r="M1837" i="1" s="1"/>
  <c r="L1882" i="1"/>
  <c r="M1882" i="1" s="1"/>
  <c r="L1209" i="1"/>
  <c r="M1209" i="1" s="1"/>
  <c r="L524" i="1"/>
  <c r="M524" i="1" s="1"/>
  <c r="L3611" i="1"/>
  <c r="M3611" i="1" s="1"/>
  <c r="L902" i="1"/>
  <c r="M902" i="1" s="1"/>
  <c r="L1117" i="1"/>
  <c r="M1117" i="1" s="1"/>
  <c r="L221" i="1"/>
  <c r="M221" i="1" s="1"/>
  <c r="L353" i="1"/>
  <c r="M353" i="1" s="1"/>
  <c r="L1709" i="1"/>
  <c r="M1709" i="1" s="1"/>
  <c r="L3128" i="1"/>
  <c r="M3128" i="1" s="1"/>
  <c r="L3278" i="1"/>
  <c r="M3278" i="1" s="1"/>
  <c r="L1504" i="1"/>
  <c r="M1504" i="1" s="1"/>
  <c r="L1028" i="1"/>
  <c r="M1028" i="1" s="1"/>
  <c r="L2369" i="1"/>
  <c r="M2369" i="1" s="1"/>
  <c r="L1724" i="1"/>
  <c r="M1724" i="1" s="1"/>
  <c r="L2196" i="1"/>
  <c r="M2196" i="1" s="1"/>
  <c r="L3781" i="1"/>
  <c r="M3781" i="1" s="1"/>
  <c r="L2978" i="1"/>
  <c r="M2978" i="1" s="1"/>
  <c r="L374" i="1"/>
  <c r="M374" i="1" s="1"/>
  <c r="L976" i="1"/>
  <c r="M976" i="1" s="1"/>
  <c r="L1376" i="1"/>
  <c r="M1376" i="1" s="1"/>
  <c r="L442" i="1"/>
  <c r="M442" i="1" s="1"/>
  <c r="L1210" i="1"/>
  <c r="M1210" i="1" s="1"/>
  <c r="L2459" i="1"/>
  <c r="M2459" i="1" s="1"/>
  <c r="L1982" i="1"/>
  <c r="M1982" i="1" s="1"/>
  <c r="L2064" i="1"/>
  <c r="M2064" i="1" s="1"/>
  <c r="L1298" i="1"/>
  <c r="M1298" i="1" s="1"/>
  <c r="L3366" i="1"/>
  <c r="M3366" i="1" s="1"/>
  <c r="L2591" i="1"/>
  <c r="M2591" i="1" s="1"/>
  <c r="L969" i="1"/>
  <c r="M969" i="1" s="1"/>
  <c r="L1018" i="1"/>
  <c r="M1018" i="1" s="1"/>
  <c r="L4063" i="1"/>
  <c r="M4063" i="1" s="1"/>
  <c r="L1755" i="1"/>
  <c r="M1755" i="1" s="1"/>
  <c r="L3785" i="1"/>
  <c r="M3785" i="1" s="1"/>
  <c r="L3468" i="1"/>
  <c r="M3468" i="1" s="1"/>
  <c r="L3502" i="1"/>
  <c r="M3502" i="1" s="1"/>
  <c r="L1193" i="1"/>
  <c r="M1193" i="1" s="1"/>
  <c r="L4016" i="1"/>
  <c r="M4016" i="1" s="1"/>
  <c r="L3585" i="1"/>
  <c r="M3585" i="1" s="1"/>
  <c r="L1040" i="1"/>
  <c r="M1040" i="1" s="1"/>
  <c r="L2721" i="1"/>
  <c r="M2721" i="1" s="1"/>
  <c r="L396" i="1"/>
  <c r="M396" i="1" s="1"/>
  <c r="L658" i="1"/>
  <c r="M658" i="1" s="1"/>
  <c r="L4021" i="1"/>
  <c r="M4021" i="1" s="1"/>
  <c r="L2192" i="1"/>
  <c r="M2192" i="1" s="1"/>
  <c r="L3599" i="1"/>
  <c r="M3599" i="1" s="1"/>
  <c r="L214" i="1"/>
  <c r="M214" i="1" s="1"/>
  <c r="L649" i="1"/>
  <c r="M649" i="1" s="1"/>
  <c r="L2796" i="1"/>
  <c r="M2796" i="1" s="1"/>
  <c r="L1679" i="1"/>
  <c r="M1679" i="1" s="1"/>
  <c r="L2893" i="1"/>
  <c r="M2893" i="1" s="1"/>
  <c r="L358" i="1"/>
  <c r="M358" i="1" s="1"/>
  <c r="L2917" i="1"/>
  <c r="M2917" i="1" s="1"/>
  <c r="L1517" i="1"/>
  <c r="M1517" i="1" s="1"/>
  <c r="L3934" i="1"/>
  <c r="M3934" i="1" s="1"/>
  <c r="L1507" i="1"/>
  <c r="M1507" i="1" s="1"/>
  <c r="L3967" i="1"/>
  <c r="M3967" i="1" s="1"/>
  <c r="L1087" i="1"/>
  <c r="M1087" i="1" s="1"/>
  <c r="L1881" i="1"/>
  <c r="M1881" i="1" s="1"/>
  <c r="L1988" i="1"/>
  <c r="M1988" i="1" s="1"/>
  <c r="L1123" i="1"/>
  <c r="M1123" i="1" s="1"/>
  <c r="L2429" i="1"/>
  <c r="M2429" i="1" s="1"/>
  <c r="L566" i="1"/>
  <c r="M566" i="1" s="1"/>
  <c r="L3550" i="1"/>
  <c r="M3550" i="1" s="1"/>
  <c r="L950" i="1"/>
  <c r="M950" i="1" s="1"/>
  <c r="L1764" i="1"/>
  <c r="M1764" i="1" s="1"/>
  <c r="L3801" i="1"/>
  <c r="M3801" i="1" s="1"/>
  <c r="L1336" i="1"/>
  <c r="M1336" i="1" s="1"/>
  <c r="L3407" i="1"/>
  <c r="M3407" i="1" s="1"/>
  <c r="L1195" i="1"/>
  <c r="M1195" i="1" s="1"/>
  <c r="L3076" i="1"/>
  <c r="M3076" i="1" s="1"/>
  <c r="L3646" i="1"/>
  <c r="M3646" i="1" s="1"/>
  <c r="L721" i="1"/>
  <c r="M721" i="1" s="1"/>
  <c r="L2131" i="1"/>
  <c r="M2131" i="1" s="1"/>
  <c r="L4025" i="1"/>
  <c r="M4025" i="1" s="1"/>
  <c r="L2650" i="1"/>
  <c r="M2650" i="1" s="1"/>
  <c r="L2461" i="1"/>
  <c r="M2461" i="1" s="1"/>
  <c r="L1057" i="1"/>
  <c r="M1057" i="1" s="1"/>
  <c r="L4" i="1"/>
  <c r="M4" i="1" s="1"/>
  <c r="L1762" i="1"/>
  <c r="M1762" i="1" s="1"/>
  <c r="L3422" i="1"/>
  <c r="M3422" i="1" s="1"/>
  <c r="L1574" i="1"/>
  <c r="M1574" i="1" s="1"/>
  <c r="L2930" i="1"/>
  <c r="M2930" i="1" s="1"/>
  <c r="L3805" i="1"/>
  <c r="M3805" i="1" s="1"/>
  <c r="L181" i="1"/>
  <c r="M181" i="1" s="1"/>
  <c r="L3753" i="1"/>
  <c r="M3753" i="1" s="1"/>
  <c r="L3868" i="1"/>
  <c r="M3868" i="1" s="1"/>
  <c r="L3449" i="1"/>
  <c r="M3449" i="1" s="1"/>
  <c r="L1315" i="1"/>
  <c r="M1315" i="1" s="1"/>
  <c r="L3727" i="1"/>
  <c r="M3727" i="1" s="1"/>
  <c r="L3700" i="1"/>
  <c r="M3700" i="1" s="1"/>
  <c r="L3992" i="1"/>
  <c r="M3992" i="1" s="1"/>
  <c r="L2822" i="1"/>
  <c r="M2822" i="1" s="1"/>
  <c r="L1394" i="1"/>
  <c r="M1394" i="1" s="1"/>
  <c r="L4114" i="1"/>
  <c r="M4114" i="1" s="1"/>
  <c r="L428" i="1"/>
  <c r="M428" i="1" s="1"/>
  <c r="L3276" i="1"/>
  <c r="M3276" i="1" s="1"/>
  <c r="L512" i="1"/>
  <c r="M512" i="1" s="1"/>
  <c r="L2405" i="1"/>
  <c r="M2405" i="1" s="1"/>
  <c r="L3987" i="1"/>
  <c r="M3987" i="1" s="1"/>
  <c r="L3005" i="1"/>
  <c r="M3005" i="1" s="1"/>
  <c r="L1992" i="1"/>
  <c r="M1992" i="1" s="1"/>
  <c r="L2435" i="1"/>
  <c r="M2435" i="1" s="1"/>
  <c r="L2148" i="1"/>
  <c r="M2148" i="1" s="1"/>
  <c r="L150" i="1"/>
  <c r="M150" i="1" s="1"/>
  <c r="L1095" i="1"/>
  <c r="M1095" i="1" s="1"/>
  <c r="L159" i="1"/>
  <c r="M159" i="1" s="1"/>
  <c r="L1365" i="1"/>
  <c r="M1365" i="1" s="1"/>
  <c r="L2059" i="1"/>
  <c r="M2059" i="1" s="1"/>
  <c r="L3750" i="1"/>
  <c r="M3750" i="1" s="1"/>
  <c r="L1420" i="1"/>
  <c r="M1420" i="1" s="1"/>
  <c r="L980" i="1"/>
  <c r="M980" i="1" s="1"/>
  <c r="L2602" i="1"/>
  <c r="M2602" i="1" s="1"/>
  <c r="L1956" i="1"/>
  <c r="M1956" i="1" s="1"/>
  <c r="L1318" i="1"/>
  <c r="M1318" i="1" s="1"/>
  <c r="L979" i="1"/>
  <c r="M979" i="1" s="1"/>
  <c r="L4008" i="1"/>
  <c r="M4008" i="1" s="1"/>
  <c r="L1534" i="1"/>
  <c r="M1534" i="1" s="1"/>
  <c r="L1438" i="1"/>
  <c r="M1438" i="1" s="1"/>
  <c r="L2995" i="1"/>
  <c r="M2995" i="1" s="1"/>
  <c r="L1452" i="1"/>
  <c r="M1452" i="1" s="1"/>
  <c r="L2853" i="1"/>
  <c r="M2853" i="1" s="1"/>
  <c r="L572" i="1"/>
  <c r="M572" i="1" s="1"/>
  <c r="L1006" i="1"/>
  <c r="M1006" i="1" s="1"/>
  <c r="L2592" i="1"/>
  <c r="M2592" i="1" s="1"/>
  <c r="L1784" i="1"/>
  <c r="M1784" i="1" s="1"/>
  <c r="L699" i="1"/>
  <c r="M699" i="1" s="1"/>
  <c r="L3046" i="1"/>
  <c r="M3046" i="1" s="1"/>
  <c r="L1309" i="1"/>
  <c r="M1309" i="1" s="1"/>
  <c r="L2717" i="1"/>
  <c r="M2717" i="1" s="1"/>
  <c r="L714" i="1"/>
  <c r="M714" i="1" s="1"/>
  <c r="L629" i="1"/>
  <c r="M629" i="1" s="1"/>
  <c r="L1102" i="1"/>
  <c r="M1102" i="1" s="1"/>
  <c r="L231" i="1"/>
  <c r="M231" i="1" s="1"/>
  <c r="L2442" i="1"/>
  <c r="M2442" i="1" s="1"/>
  <c r="L3607" i="1"/>
  <c r="M3607" i="1" s="1"/>
  <c r="L2593" i="1"/>
  <c r="M2593" i="1" s="1"/>
  <c r="L944" i="1"/>
  <c r="M944" i="1" s="1"/>
  <c r="L1353" i="1"/>
  <c r="M1353" i="1" s="1"/>
  <c r="L1051" i="1"/>
  <c r="M1051" i="1" s="1"/>
  <c r="L3315" i="1"/>
  <c r="M3315" i="1" s="1"/>
  <c r="L3101" i="1"/>
  <c r="M3101" i="1" s="1"/>
  <c r="L2432" i="1"/>
  <c r="M2432" i="1" s="1"/>
  <c r="L2657" i="1"/>
  <c r="M2657" i="1" s="1"/>
  <c r="L2228" i="1"/>
  <c r="M2228" i="1" s="1"/>
  <c r="L2984" i="1"/>
  <c r="M2984" i="1" s="1"/>
  <c r="L3724" i="1"/>
  <c r="M3724" i="1" s="1"/>
  <c r="L3652" i="1"/>
  <c r="M3652" i="1" s="1"/>
  <c r="L2669" i="1"/>
  <c r="M2669" i="1" s="1"/>
  <c r="L3286" i="1"/>
  <c r="M3286" i="1" s="1"/>
  <c r="L2371" i="1"/>
  <c r="M2371" i="1" s="1"/>
  <c r="L549" i="1"/>
  <c r="M549" i="1" s="1"/>
  <c r="L2186" i="1"/>
  <c r="M2186" i="1" s="1"/>
  <c r="L3434" i="1"/>
  <c r="M3434" i="1" s="1"/>
  <c r="L3285" i="1"/>
  <c r="M3285" i="1" s="1"/>
  <c r="L3399" i="1"/>
  <c r="M3399" i="1" s="1"/>
  <c r="L2362" i="1"/>
  <c r="M2362" i="1" s="1"/>
  <c r="L239" i="1"/>
  <c r="M239" i="1" s="1"/>
  <c r="L592" i="1"/>
  <c r="M592" i="1" s="1"/>
  <c r="L33" i="1"/>
  <c r="M33" i="1" s="1"/>
  <c r="L196" i="1"/>
  <c r="M196" i="1" s="1"/>
  <c r="L217" i="1"/>
  <c r="M217" i="1" s="1"/>
  <c r="L3834" i="1"/>
  <c r="M3834" i="1" s="1"/>
  <c r="L2054" i="1"/>
  <c r="M2054" i="1" s="1"/>
  <c r="L3441" i="1"/>
  <c r="M3441" i="1" s="1"/>
  <c r="L2403" i="1"/>
  <c r="M2403" i="1" s="1"/>
  <c r="L4032" i="1"/>
  <c r="M4032" i="1" s="1"/>
  <c r="L3683" i="1"/>
  <c r="M3683" i="1" s="1"/>
  <c r="L3884" i="1"/>
  <c r="M3884" i="1" s="1"/>
  <c r="L964" i="1"/>
  <c r="M964" i="1" s="1"/>
  <c r="L3040" i="1"/>
  <c r="M3040" i="1" s="1"/>
  <c r="L3487" i="1"/>
  <c r="M3487" i="1" s="1"/>
  <c r="L3878" i="1"/>
  <c r="M3878" i="1" s="1"/>
  <c r="L885" i="1"/>
  <c r="M885" i="1" s="1"/>
  <c r="L2238" i="1"/>
  <c r="M2238" i="1" s="1"/>
  <c r="L2513" i="1"/>
  <c r="M2513" i="1" s="1"/>
  <c r="L1872" i="1"/>
  <c r="M1872" i="1" s="1"/>
  <c r="L2885" i="1"/>
  <c r="M2885" i="1" s="1"/>
  <c r="L1026" i="1"/>
  <c r="M1026" i="1" s="1"/>
  <c r="L380" i="1"/>
  <c r="M380" i="1" s="1"/>
  <c r="L2857" i="1"/>
  <c r="M2857" i="1" s="1"/>
  <c r="L937" i="1"/>
  <c r="M937" i="1" s="1"/>
  <c r="L382" i="1"/>
  <c r="M382" i="1" s="1"/>
  <c r="L493" i="1"/>
  <c r="M493" i="1" s="1"/>
  <c r="L1900" i="1"/>
  <c r="M1900" i="1" s="1"/>
  <c r="L2952" i="1"/>
  <c r="M2952" i="1" s="1"/>
  <c r="L2061" i="1"/>
  <c r="M2061" i="1" s="1"/>
  <c r="L951" i="1"/>
  <c r="M951" i="1" s="1"/>
  <c r="L2350" i="1"/>
  <c r="M2350" i="1" s="1"/>
  <c r="L3718" i="1"/>
  <c r="M3718" i="1" s="1"/>
  <c r="L76" i="1"/>
  <c r="M76" i="1" s="1"/>
  <c r="L1415" i="1"/>
  <c r="M1415" i="1" s="1"/>
  <c r="L3010" i="1"/>
  <c r="M3010" i="1" s="1"/>
  <c r="L3043" i="1"/>
  <c r="M3043" i="1" s="1"/>
  <c r="L3100" i="1"/>
  <c r="M3100" i="1" s="1"/>
  <c r="L2881" i="1"/>
  <c r="M2881" i="1" s="1"/>
  <c r="L3921" i="1"/>
  <c r="M3921" i="1" s="1"/>
  <c r="L4115" i="1"/>
  <c r="M4115" i="1" s="1"/>
  <c r="L952" i="1"/>
  <c r="M952" i="1" s="1"/>
  <c r="L2914" i="1"/>
  <c r="M2914" i="1" s="1"/>
  <c r="L4085" i="1"/>
  <c r="M4085" i="1" s="1"/>
  <c r="L1079" i="1"/>
  <c r="M1079" i="1" s="1"/>
  <c r="L167" i="1"/>
  <c r="M167" i="1" s="1"/>
  <c r="L773" i="1"/>
  <c r="M773" i="1" s="1"/>
  <c r="L570" i="1"/>
  <c r="M570" i="1" s="1"/>
  <c r="L2013" i="1"/>
  <c r="M2013" i="1" s="1"/>
  <c r="L1113" i="1"/>
  <c r="M1113" i="1" s="1"/>
  <c r="L2367" i="1"/>
  <c r="M2367" i="1" s="1"/>
  <c r="L3127" i="1"/>
  <c r="M3127" i="1" s="1"/>
  <c r="L2002" i="1"/>
  <c r="M2002" i="1" s="1"/>
  <c r="L558" i="1"/>
  <c r="M558" i="1" s="1"/>
  <c r="L2674" i="1"/>
  <c r="M2674" i="1" s="1"/>
  <c r="L4099" i="1"/>
  <c r="M4099" i="1" s="1"/>
  <c r="L1800" i="1"/>
  <c r="M1800" i="1" s="1"/>
  <c r="L1663" i="1"/>
  <c r="M1663" i="1" s="1"/>
  <c r="L3962" i="1"/>
  <c r="M3962" i="1" s="1"/>
  <c r="L906" i="1"/>
  <c r="M906" i="1" s="1"/>
  <c r="L2406" i="1"/>
  <c r="M2406" i="1" s="1"/>
  <c r="L2651" i="1"/>
  <c r="M2651" i="1" s="1"/>
  <c r="L233" i="1"/>
  <c r="M233" i="1" s="1"/>
  <c r="L2975" i="1"/>
  <c r="M2975" i="1" s="1"/>
  <c r="L1712" i="1"/>
  <c r="M1712" i="1" s="1"/>
  <c r="L2992" i="1"/>
  <c r="M2992" i="1" s="1"/>
  <c r="L3823" i="1"/>
  <c r="M3823" i="1" s="1"/>
  <c r="L2071" i="1"/>
  <c r="M2071" i="1" s="1"/>
  <c r="L571" i="1"/>
  <c r="M571" i="1" s="1"/>
  <c r="L2144" i="1"/>
  <c r="M2144" i="1" s="1"/>
  <c r="L1425" i="1"/>
  <c r="M1425" i="1" s="1"/>
  <c r="L1468" i="1"/>
  <c r="M1468" i="1" s="1"/>
  <c r="L987" i="1"/>
  <c r="M987" i="1" s="1"/>
  <c r="L1015" i="1"/>
  <c r="M1015" i="1" s="1"/>
  <c r="L1528" i="1"/>
  <c r="M1528" i="1" s="1"/>
  <c r="L3609" i="1"/>
  <c r="M3609" i="1" s="1"/>
  <c r="L2454" i="1"/>
  <c r="M2454" i="1" s="1"/>
  <c r="L2280" i="1"/>
  <c r="M2280" i="1" s="1"/>
  <c r="L2589" i="1"/>
  <c r="M2589" i="1" s="1"/>
  <c r="L2438" i="1"/>
  <c r="M2438" i="1" s="1"/>
  <c r="L3216" i="1"/>
  <c r="M3216" i="1" s="1"/>
  <c r="L2991" i="1"/>
  <c r="M2991" i="1" s="1"/>
  <c r="L2944" i="1"/>
  <c r="M2944" i="1" s="1"/>
  <c r="L3013" i="1"/>
  <c r="M3013" i="1" s="1"/>
  <c r="L1352" i="1"/>
  <c r="M1352" i="1" s="1"/>
  <c r="L56" i="1"/>
  <c r="M56" i="1" s="1"/>
  <c r="L3790" i="1"/>
  <c r="M3790" i="1" s="1"/>
  <c r="L1200" i="1"/>
  <c r="M1200" i="1" s="1"/>
  <c r="L2730" i="1"/>
  <c r="M2730" i="1" s="1"/>
  <c r="L1119" i="1"/>
  <c r="M1119" i="1" s="1"/>
  <c r="L2588" i="1"/>
  <c r="M2588" i="1" s="1"/>
  <c r="L1133" i="1"/>
  <c r="M1133" i="1" s="1"/>
  <c r="L2332" i="1"/>
  <c r="M2332" i="1" s="1"/>
  <c r="L659" i="1"/>
  <c r="M659" i="1" s="1"/>
  <c r="L2044" i="1"/>
  <c r="M2044" i="1" s="1"/>
  <c r="L322" i="1"/>
  <c r="M322" i="1" s="1"/>
  <c r="L2235" i="1"/>
  <c r="M2235" i="1" s="1"/>
  <c r="L3824" i="1"/>
  <c r="M3824" i="1" s="1"/>
  <c r="L1995" i="1"/>
  <c r="M1995" i="1" s="1"/>
  <c r="L1870" i="1"/>
  <c r="M1870" i="1" s="1"/>
  <c r="L3538" i="1"/>
  <c r="M3538" i="1" s="1"/>
  <c r="L613" i="1"/>
  <c r="M613" i="1" s="1"/>
  <c r="L6" i="1"/>
  <c r="M6" i="1" s="1"/>
  <c r="L2345" i="1"/>
  <c r="M2345" i="1" s="1"/>
  <c r="L2653" i="1"/>
  <c r="M2653" i="1" s="1"/>
  <c r="L1138" i="1"/>
  <c r="M1138" i="1" s="1"/>
  <c r="L517" i="1"/>
  <c r="M517" i="1" s="1"/>
  <c r="L1198" i="1"/>
  <c r="M1198" i="1" s="1"/>
  <c r="L1906" i="1"/>
  <c r="M1906" i="1" s="1"/>
  <c r="L3743" i="1"/>
  <c r="M3743" i="1" s="1"/>
  <c r="L1004" i="1"/>
  <c r="M1004" i="1" s="1"/>
  <c r="L1734" i="1"/>
  <c r="M1734" i="1" s="1"/>
  <c r="L1583" i="1"/>
  <c r="M1583" i="1" s="1"/>
  <c r="L1145" i="1"/>
  <c r="M1145" i="1" s="1"/>
  <c r="L30" i="1"/>
  <c r="M30" i="1" s="1"/>
  <c r="L988" i="1"/>
  <c r="M988" i="1" s="1"/>
  <c r="L1033" i="1"/>
  <c r="M1033" i="1" s="1"/>
  <c r="L48" i="1"/>
  <c r="M48" i="1" s="1"/>
  <c r="L1889" i="1"/>
  <c r="M1889" i="1" s="1"/>
  <c r="L3230" i="1"/>
  <c r="M3230" i="1" s="1"/>
  <c r="L3424" i="1"/>
  <c r="M3424" i="1" s="1"/>
  <c r="L2284" i="1"/>
  <c r="M2284" i="1" s="1"/>
  <c r="L2715" i="1"/>
  <c r="M2715" i="1" s="1"/>
  <c r="L4031" i="1"/>
  <c r="M4031" i="1" s="1"/>
  <c r="L2365" i="1"/>
  <c r="M2365" i="1" s="1"/>
  <c r="L1803" i="1"/>
  <c r="M1803" i="1" s="1"/>
  <c r="L727" i="1"/>
  <c r="M727" i="1" s="1"/>
  <c r="L561" i="1"/>
  <c r="M561" i="1" s="1"/>
  <c r="L3367" i="1"/>
  <c r="M3367" i="1" s="1"/>
  <c r="L238" i="1"/>
  <c r="M238" i="1" s="1"/>
  <c r="L1048" i="1"/>
  <c r="M1048" i="1" s="1"/>
  <c r="L1723" i="1"/>
  <c r="M1723" i="1" s="1"/>
  <c r="L2671" i="1"/>
  <c r="M2671" i="1" s="1"/>
  <c r="L1214" i="1"/>
  <c r="M1214" i="1" s="1"/>
  <c r="L2378" i="1"/>
  <c r="M2378" i="1" s="1"/>
  <c r="L522" i="1"/>
  <c r="M522" i="1" s="1"/>
  <c r="L554" i="1"/>
  <c r="M554" i="1" s="1"/>
  <c r="L3617" i="1"/>
  <c r="M3617" i="1" s="1"/>
  <c r="L507" i="1"/>
  <c r="M507" i="1" s="1"/>
  <c r="L27" i="1"/>
  <c r="M27" i="1" s="1"/>
  <c r="L1152" i="1"/>
  <c r="M1152" i="1" s="1"/>
  <c r="L3903" i="1"/>
  <c r="M3903" i="1" s="1"/>
  <c r="L620" i="1"/>
  <c r="M620" i="1" s="1"/>
  <c r="L1351" i="1"/>
  <c r="M1351" i="1" s="1"/>
  <c r="L2274" i="1"/>
  <c r="M2274" i="1" s="1"/>
  <c r="L1337" i="1"/>
  <c r="M1337" i="1" s="1"/>
  <c r="L2837" i="1"/>
  <c r="M2837" i="1" s="1"/>
  <c r="L2666" i="1"/>
  <c r="M2666" i="1" s="1"/>
  <c r="L3373" i="1"/>
  <c r="M3373" i="1" s="1"/>
  <c r="L2827" i="1"/>
  <c r="M2827" i="1" s="1"/>
  <c r="L1461" i="1"/>
  <c r="M1461" i="1" s="1"/>
  <c r="L3289" i="1"/>
  <c r="M3289" i="1" s="1"/>
  <c r="L3267" i="1"/>
  <c r="M3267" i="1" s="1"/>
  <c r="L2037" i="1"/>
  <c r="M2037" i="1" s="1"/>
  <c r="L3964" i="1"/>
  <c r="M3964" i="1" s="1"/>
  <c r="L1979" i="1"/>
  <c r="M1979" i="1" s="1"/>
  <c r="L4059" i="1"/>
  <c r="M4059" i="1" s="1"/>
  <c r="L3298" i="1"/>
  <c r="M3298" i="1" s="1"/>
  <c r="L3695" i="1"/>
  <c r="M3695" i="1" s="1"/>
  <c r="L3915" i="1"/>
  <c r="M3915" i="1" s="1"/>
  <c r="L2839" i="1"/>
  <c r="M2839" i="1" s="1"/>
  <c r="L4111" i="1"/>
  <c r="M4111" i="1" s="1"/>
  <c r="L4084" i="1"/>
  <c r="M4084" i="1" s="1"/>
  <c r="L611" i="1"/>
  <c r="M611" i="1" s="1"/>
  <c r="L3957" i="1"/>
  <c r="M3957" i="1" s="1"/>
  <c r="L4041" i="1"/>
  <c r="M4041" i="1" s="1"/>
  <c r="L180" i="1"/>
  <c r="M180" i="1" s="1"/>
  <c r="L4088" i="1"/>
  <c r="M4088" i="1" s="1"/>
  <c r="L2629" i="1"/>
  <c r="M2629" i="1" s="1"/>
  <c r="L1433" i="1"/>
  <c r="M1433" i="1" s="1"/>
  <c r="L1017" i="1"/>
  <c r="M1017" i="1" s="1"/>
  <c r="L3262" i="1"/>
  <c r="M3262" i="1" s="1"/>
  <c r="L634" i="1"/>
  <c r="M634" i="1" s="1"/>
  <c r="L2055" i="1"/>
  <c r="M2055" i="1" s="1"/>
  <c r="L3352" i="1"/>
  <c r="M3352" i="1" s="1"/>
  <c r="L609" i="1"/>
  <c r="M609" i="1" s="1"/>
  <c r="L2781" i="1"/>
  <c r="M2781" i="1" s="1"/>
  <c r="L1418" i="1"/>
  <c r="M1418" i="1" s="1"/>
  <c r="L2219" i="1"/>
  <c r="M2219" i="1" s="1"/>
  <c r="L3066" i="1"/>
  <c r="M3066" i="1" s="1"/>
  <c r="L1197" i="1"/>
  <c r="M1197" i="1" s="1"/>
  <c r="L2951" i="1"/>
  <c r="M2951" i="1" s="1"/>
  <c r="L3644" i="1"/>
  <c r="M3644" i="1" s="1"/>
  <c r="L355" i="1"/>
  <c r="M355" i="1" s="1"/>
  <c r="L3506" i="1"/>
  <c r="M3506" i="1" s="1"/>
  <c r="L1206" i="1"/>
  <c r="M1206" i="1" s="1"/>
  <c r="L3739" i="1"/>
  <c r="M3739" i="1" s="1"/>
  <c r="L1408" i="1"/>
  <c r="M1408" i="1" s="1"/>
  <c r="L241" i="1"/>
  <c r="M241" i="1" s="1"/>
  <c r="L2255" i="1"/>
  <c r="M2255" i="1" s="1"/>
  <c r="L1513" i="1"/>
  <c r="M1513" i="1" s="1"/>
  <c r="L440" i="1"/>
  <c r="M440" i="1" s="1"/>
  <c r="L3965" i="1"/>
  <c r="M3965" i="1" s="1"/>
  <c r="L3866" i="1"/>
  <c r="M3866" i="1" s="1"/>
  <c r="L1073" i="1"/>
  <c r="M1073" i="1" s="1"/>
  <c r="L3667" i="1"/>
  <c r="M3667" i="1" s="1"/>
  <c r="L2583" i="1"/>
  <c r="M2583" i="1" s="1"/>
  <c r="L3443" i="1"/>
  <c r="M3443" i="1" s="1"/>
  <c r="L3084" i="1"/>
  <c r="M3084" i="1" s="1"/>
  <c r="L3204" i="1"/>
  <c r="M3204" i="1" s="1"/>
  <c r="L4034" i="1"/>
  <c r="M4034" i="1" s="1"/>
  <c r="L1295" i="1"/>
  <c r="M1295" i="1" s="1"/>
  <c r="L404" i="1"/>
  <c r="M404" i="1" s="1"/>
  <c r="L2200" i="1"/>
  <c r="M2200" i="1" s="1"/>
  <c r="L349" i="1"/>
  <c r="M349" i="1" s="1"/>
  <c r="L1749" i="1"/>
  <c r="M1749" i="1" s="1"/>
  <c r="L379" i="1"/>
  <c r="M379" i="1" s="1"/>
  <c r="L3386" i="1"/>
  <c r="M3386" i="1" s="1"/>
  <c r="L1369" i="1"/>
  <c r="M1369" i="1" s="1"/>
  <c r="L1410" i="1"/>
  <c r="M1410" i="1" s="1"/>
  <c r="L3630" i="1"/>
  <c r="M3630" i="1" s="1"/>
  <c r="L2843" i="1"/>
  <c r="M2843" i="1" s="1"/>
  <c r="L338" i="1"/>
  <c r="M338" i="1" s="1"/>
  <c r="L859" i="1"/>
  <c r="M859" i="1" s="1"/>
  <c r="L88" i="1"/>
  <c r="M88" i="1" s="1"/>
  <c r="L331" i="1"/>
  <c r="M331" i="1" s="1"/>
  <c r="L3404" i="1"/>
  <c r="M3404" i="1" s="1"/>
  <c r="L1981" i="1"/>
  <c r="M1981" i="1" s="1"/>
  <c r="L2119" i="1"/>
  <c r="M2119" i="1" s="1"/>
  <c r="L2082" i="1"/>
  <c r="M2082" i="1" s="1"/>
  <c r="L3994" i="1"/>
  <c r="M3994" i="1" s="1"/>
  <c r="L1459" i="1"/>
  <c r="M1459" i="1" s="1"/>
  <c r="L3535" i="1"/>
  <c r="M3535" i="1" s="1"/>
  <c r="L1019" i="1"/>
  <c r="M1019" i="1" s="1"/>
  <c r="L1550" i="1"/>
  <c r="M1550" i="1" s="1"/>
  <c r="L1738" i="1"/>
  <c r="M1738" i="1" s="1"/>
  <c r="L3991" i="1"/>
  <c r="M3991" i="1" s="1"/>
  <c r="L35" i="1"/>
  <c r="M35" i="1" s="1"/>
  <c r="L2440" i="1"/>
  <c r="M2440" i="1" s="1"/>
  <c r="L429" i="1"/>
  <c r="M429" i="1" s="1"/>
  <c r="L3645" i="1"/>
  <c r="M3645" i="1" s="1"/>
  <c r="L3819" i="1"/>
  <c r="M3819" i="1" s="1"/>
  <c r="L3265" i="1"/>
  <c r="M3265" i="1" s="1"/>
  <c r="L3274" i="1"/>
  <c r="M3274" i="1" s="1"/>
  <c r="L3605" i="1"/>
  <c r="M3605" i="1" s="1"/>
  <c r="L547" i="1"/>
  <c r="M547" i="1" s="1"/>
  <c r="L4076" i="1"/>
  <c r="M4076" i="1" s="1"/>
  <c r="L587" i="1"/>
  <c r="M587" i="1" s="1"/>
  <c r="L3294" i="1"/>
  <c r="M3294" i="1" s="1"/>
  <c r="L539" i="1"/>
  <c r="M539" i="1" s="1"/>
  <c r="L574" i="1"/>
  <c r="M574" i="1" s="1"/>
  <c r="L1806" i="1"/>
  <c r="M1806" i="1" s="1"/>
  <c r="L4028" i="1"/>
  <c r="M4028" i="1" s="1"/>
  <c r="L1000" i="1"/>
  <c r="M1000" i="1" s="1"/>
  <c r="L1551" i="1"/>
  <c r="M1551" i="1" s="1"/>
  <c r="L2620" i="1"/>
  <c r="M2620" i="1" s="1"/>
  <c r="L3945" i="1"/>
  <c r="M3945" i="1" s="1"/>
  <c r="L2182" i="1"/>
  <c r="M2182" i="1" s="1"/>
  <c r="L330" i="1"/>
  <c r="M330" i="1" s="1"/>
  <c r="L2900" i="1"/>
  <c r="M2900" i="1" s="1"/>
  <c r="L1220" i="1"/>
  <c r="M1220" i="1" s="1"/>
  <c r="L2920" i="1"/>
  <c r="M2920" i="1" s="1"/>
  <c r="L1317" i="1"/>
  <c r="M1317" i="1" s="1"/>
  <c r="L1296" i="1"/>
  <c r="M1296" i="1" s="1"/>
  <c r="L3241" i="1"/>
  <c r="M3241" i="1" s="1"/>
  <c r="L3228" i="1"/>
  <c r="M3228" i="1" s="1"/>
  <c r="L550" i="1"/>
  <c r="M550" i="1" s="1"/>
  <c r="L1007" i="1"/>
  <c r="M1007" i="1" s="1"/>
  <c r="L2394" i="1"/>
  <c r="M2394" i="1" s="1"/>
  <c r="L543" i="1"/>
  <c r="M543" i="1" s="1"/>
  <c r="L427" i="1"/>
  <c r="M427" i="1" s="1"/>
  <c r="L1532" i="1"/>
  <c r="M1532" i="1" s="1"/>
  <c r="L3376" i="1"/>
  <c r="M3376" i="1" s="1"/>
  <c r="L1181" i="1"/>
  <c r="M1181" i="1" s="1"/>
  <c r="L2670" i="1"/>
  <c r="M2670" i="1" s="1"/>
  <c r="L2621" i="1"/>
  <c r="M2621" i="1" s="1"/>
  <c r="L717" i="1"/>
  <c r="M717" i="1" s="1"/>
  <c r="L486" i="1"/>
  <c r="M486" i="1" s="1"/>
  <c r="L2662" i="1"/>
  <c r="M2662" i="1" s="1"/>
  <c r="L3447" i="1"/>
  <c r="M3447" i="1" s="1"/>
  <c r="L1732" i="1"/>
  <c r="M1732" i="1" s="1"/>
  <c r="L1023" i="1"/>
  <c r="M1023" i="1" s="1"/>
  <c r="L51" i="1"/>
  <c r="M51" i="1" s="1"/>
  <c r="L1922" i="1"/>
  <c r="M1922" i="1" s="1"/>
  <c r="L536" i="1"/>
  <c r="M536" i="1" s="1"/>
  <c r="L3356" i="1"/>
  <c r="M3356" i="1" s="1"/>
  <c r="L3224" i="1"/>
  <c r="M3224" i="1" s="1"/>
  <c r="L2523" i="1"/>
  <c r="M2523" i="1" s="1"/>
  <c r="L3804" i="1"/>
  <c r="M3804" i="1" s="1"/>
  <c r="L563" i="1"/>
  <c r="M563" i="1" s="1"/>
  <c r="L1730" i="1"/>
  <c r="M1730" i="1" s="1"/>
  <c r="L2368" i="1"/>
  <c r="M2368" i="1" s="1"/>
  <c r="L2835" i="1"/>
  <c r="M2835" i="1" s="1"/>
  <c r="L3494" i="1"/>
  <c r="M3494" i="1" s="1"/>
  <c r="L1897" i="1"/>
  <c r="M1897" i="1" s="1"/>
  <c r="L2441" i="1"/>
  <c r="M2441" i="1" s="1"/>
  <c r="L3850" i="1"/>
  <c r="M3850" i="1" s="1"/>
  <c r="L3930" i="1"/>
  <c r="M3930" i="1" s="1"/>
  <c r="L3413" i="1"/>
  <c r="M3413" i="1" s="1"/>
  <c r="L1912" i="1"/>
  <c r="M1912" i="1" s="1"/>
  <c r="L2359" i="1"/>
  <c r="M2359" i="1" s="1"/>
  <c r="L3313" i="1"/>
  <c r="M3313" i="1" s="1"/>
  <c r="L256" i="1"/>
  <c r="M256" i="1" s="1"/>
  <c r="L3070" i="1"/>
  <c r="M3070" i="1" s="1"/>
  <c r="L334" i="1"/>
  <c r="M334" i="1" s="1"/>
  <c r="L2398" i="1"/>
  <c r="M2398" i="1" s="1"/>
  <c r="L2201" i="1"/>
  <c r="M2201" i="1" s="1"/>
  <c r="L690" i="1"/>
  <c r="M690" i="1" s="1"/>
  <c r="L3245" i="1"/>
  <c r="M3245" i="1" s="1"/>
  <c r="L3301" i="1"/>
  <c r="M3301" i="1" s="1"/>
  <c r="L2888" i="1"/>
  <c r="M2888" i="1" s="1"/>
  <c r="L348" i="1"/>
  <c r="M348" i="1" s="1"/>
  <c r="L2563" i="1"/>
  <c r="M2563" i="1" s="1"/>
  <c r="L198" i="1"/>
  <c r="M198" i="1" s="1"/>
  <c r="L1437" i="1"/>
  <c r="M1437" i="1" s="1"/>
  <c r="L2899" i="1"/>
  <c r="M2899" i="1" s="1"/>
  <c r="L2508" i="1"/>
  <c r="M2508" i="1" s="1"/>
  <c r="L1311" i="1"/>
  <c r="M1311" i="1" s="1"/>
  <c r="L2863" i="1"/>
  <c r="M2863" i="1" s="1"/>
  <c r="L975" i="1"/>
  <c r="M975" i="1" s="1"/>
  <c r="L1591" i="1"/>
  <c r="M1591" i="1" s="1"/>
  <c r="L1294" i="1"/>
  <c r="M1294" i="1" s="1"/>
  <c r="L17" i="1"/>
  <c r="M17" i="1" s="1"/>
  <c r="L204" i="1"/>
  <c r="M204" i="1" s="1"/>
  <c r="L2955" i="1"/>
  <c r="M2955" i="1" s="1"/>
  <c r="L3875" i="1"/>
  <c r="M3875" i="1" s="1"/>
  <c r="L3094" i="1"/>
  <c r="M3094" i="1" s="1"/>
  <c r="L2718" i="1"/>
  <c r="M2718" i="1" s="1"/>
  <c r="L2830" i="1"/>
  <c r="M2830" i="1" s="1"/>
  <c r="L3312" i="1"/>
  <c r="M3312" i="1" s="1"/>
  <c r="L3044" i="1"/>
  <c r="M3044" i="1" s="1"/>
  <c r="L3865" i="1"/>
  <c r="M3865" i="1" s="1"/>
  <c r="L1757" i="1"/>
  <c r="M1757" i="1" s="1"/>
  <c r="L3239" i="1"/>
  <c r="M3239" i="1" s="1"/>
  <c r="L2437" i="1"/>
  <c r="M2437" i="1" s="1"/>
  <c r="L2622" i="1"/>
  <c r="M2622" i="1" s="1"/>
  <c r="L778" i="1"/>
  <c r="M778" i="1" s="1"/>
  <c r="L2820" i="1"/>
  <c r="M2820" i="1" s="1"/>
  <c r="L548" i="1"/>
  <c r="M548" i="1" s="1"/>
  <c r="L212" i="1"/>
  <c r="M212" i="1" s="1"/>
  <c r="L2366" i="1"/>
  <c r="M2366" i="1" s="1"/>
  <c r="L2466" i="1"/>
  <c r="M2466" i="1" s="1"/>
  <c r="L2382" i="1"/>
  <c r="M2382" i="1" s="1"/>
  <c r="L877" i="1"/>
  <c r="M877" i="1" s="1"/>
  <c r="L3333" i="1"/>
  <c r="M3333" i="1" s="1"/>
  <c r="L3537" i="1"/>
  <c r="M3537" i="1" s="1"/>
  <c r="L207" i="1"/>
  <c r="M207" i="1" s="1"/>
  <c r="L3847" i="1"/>
  <c r="M3847" i="1" s="1"/>
  <c r="L3064" i="1"/>
  <c r="M3064" i="1" s="1"/>
  <c r="L1807" i="1"/>
  <c r="M1807" i="1" s="1"/>
  <c r="L1218" i="1"/>
  <c r="M1218" i="1" s="1"/>
  <c r="L615" i="1"/>
  <c r="M615" i="1" s="1"/>
  <c r="L3087" i="1"/>
  <c r="M3087" i="1" s="1"/>
  <c r="L1584" i="1"/>
  <c r="M1584" i="1" s="1"/>
  <c r="L3062" i="1"/>
  <c r="M3062" i="1" s="1"/>
  <c r="L2919" i="1"/>
  <c r="M2919" i="1" s="1"/>
  <c r="L1707" i="1"/>
  <c r="M1707" i="1" s="1"/>
  <c r="L2503" i="1"/>
  <c r="M2503" i="1" s="1"/>
  <c r="L165" i="1"/>
  <c r="M165" i="1" s="1"/>
  <c r="L3954" i="1"/>
  <c r="M3954" i="1" s="1"/>
  <c r="L3536" i="1"/>
  <c r="M3536" i="1" s="1"/>
  <c r="L2447" i="1"/>
  <c r="M2447" i="1" s="1"/>
  <c r="L3205" i="1"/>
  <c r="M3205" i="1" s="1"/>
  <c r="L617" i="1"/>
  <c r="M617" i="1" s="1"/>
  <c r="L2205" i="1"/>
  <c r="M2205" i="1" s="1"/>
  <c r="L2680" i="1"/>
  <c r="M2680" i="1" s="1"/>
  <c r="L1557" i="1"/>
  <c r="M1557" i="1" s="1"/>
  <c r="L3108" i="1"/>
  <c r="M3108" i="1" s="1"/>
  <c r="L1592" i="1"/>
  <c r="M1592" i="1" s="1"/>
  <c r="L2163" i="1"/>
  <c r="M2163" i="1" s="1"/>
  <c r="L2600" i="1"/>
  <c r="M2600" i="1" s="1"/>
  <c r="L3300" i="1"/>
  <c r="M3300" i="1" s="1"/>
  <c r="L139" i="1"/>
  <c r="M139" i="1" s="1"/>
  <c r="L193" i="1"/>
  <c r="M193" i="1" s="1"/>
  <c r="L434" i="1"/>
  <c r="M434" i="1" s="1"/>
  <c r="L525" i="1"/>
  <c r="M525" i="1" s="1"/>
  <c r="L2580" i="1"/>
  <c r="M2580" i="1" s="1"/>
  <c r="L3083" i="1"/>
  <c r="M3083" i="1" s="1"/>
  <c r="L2381" i="1"/>
  <c r="M2381" i="1" s="1"/>
  <c r="L3566" i="1"/>
  <c r="M3566" i="1" s="1"/>
  <c r="L3208" i="1"/>
  <c r="M3208" i="1" s="1"/>
  <c r="L213" i="1"/>
  <c r="M213" i="1" s="1"/>
  <c r="L2668" i="1"/>
  <c r="M2668" i="1" s="1"/>
  <c r="L4069" i="1"/>
  <c r="M4069" i="1" s="1"/>
  <c r="L3524" i="1"/>
  <c r="M3524" i="1" s="1"/>
  <c r="L2282" i="1"/>
  <c r="M2282" i="1" s="1"/>
  <c r="L1516" i="1"/>
  <c r="M1516" i="1" s="1"/>
  <c r="L2571" i="1"/>
  <c r="M2571" i="1" s="1"/>
  <c r="L3503" i="1"/>
  <c r="M3503" i="1" s="1"/>
  <c r="L3032" i="1"/>
  <c r="M3032" i="1" s="1"/>
  <c r="L2968" i="1"/>
  <c r="M2968" i="1" s="1"/>
  <c r="L3936" i="1"/>
  <c r="M3936" i="1" s="1"/>
  <c r="L2861" i="1"/>
  <c r="M2861" i="1" s="1"/>
  <c r="L3293" i="1"/>
  <c r="M3293" i="1" s="1"/>
  <c r="L1419" i="1"/>
  <c r="M1419" i="1" s="1"/>
  <c r="L1052" i="1"/>
  <c r="M1052" i="1" s="1"/>
  <c r="L3688" i="1"/>
  <c r="M3688" i="1" s="1"/>
  <c r="L580" i="1"/>
  <c r="M580" i="1" s="1"/>
  <c r="L3248" i="1"/>
  <c r="M3248" i="1" s="1"/>
  <c r="L61" i="1"/>
  <c r="M61" i="1" s="1"/>
  <c r="L3990" i="1"/>
  <c r="M3990" i="1" s="1"/>
  <c r="L26" i="1"/>
  <c r="M26" i="1" s="1"/>
  <c r="L2552" i="1"/>
  <c r="M2552" i="1" s="1"/>
  <c r="L435" i="1"/>
  <c r="M435" i="1" s="1"/>
  <c r="L3933" i="1"/>
  <c r="M3933" i="1" s="1"/>
  <c r="L3034" i="1"/>
  <c r="M3034" i="1" s="1"/>
  <c r="L2482" i="1"/>
  <c r="M2482" i="1" s="1"/>
  <c r="L3522" i="1"/>
  <c r="M3522" i="1" s="1"/>
  <c r="L766" i="1"/>
  <c r="M766" i="1" s="1"/>
  <c r="L3069" i="1"/>
  <c r="M3069" i="1" s="1"/>
  <c r="L3638" i="1"/>
  <c r="M3638" i="1" s="1"/>
  <c r="L3078" i="1"/>
  <c r="M3078" i="1" s="1"/>
  <c r="L2648" i="1"/>
  <c r="M2648" i="1" s="1"/>
  <c r="L2983" i="1"/>
  <c r="M2983" i="1" s="1"/>
  <c r="L3381" i="1"/>
  <c r="M3381" i="1" s="1"/>
  <c r="L3912" i="1"/>
  <c r="M3912" i="1" s="1"/>
  <c r="L2412" i="1"/>
  <c r="M2412" i="1" s="1"/>
  <c r="L1153" i="1"/>
  <c r="M1153" i="1" s="1"/>
  <c r="L632" i="1"/>
  <c r="M632" i="1" s="1"/>
  <c r="L520" i="1"/>
  <c r="M520" i="1" s="1"/>
  <c r="L3551" i="1"/>
  <c r="M3551" i="1" s="1"/>
  <c r="L1156" i="1"/>
  <c r="M1156" i="1" s="1"/>
  <c r="L3543" i="1"/>
  <c r="M3543" i="1" s="1"/>
  <c r="L2665" i="1"/>
  <c r="M2665" i="1" s="1"/>
  <c r="L136" i="1"/>
  <c r="M136" i="1" s="1"/>
  <c r="L2248" i="1"/>
  <c r="M2248" i="1" s="1"/>
  <c r="L1536" i="1"/>
  <c r="M1536" i="1" s="1"/>
  <c r="L3937" i="1"/>
  <c r="M3937" i="1" s="1"/>
  <c r="L3601" i="1"/>
  <c r="M3601" i="1" s="1"/>
  <c r="L1750" i="1"/>
  <c r="M1750" i="1" s="1"/>
  <c r="L2982" i="1"/>
  <c r="M2982" i="1" s="1"/>
  <c r="L3217" i="1"/>
  <c r="M3217" i="1" s="1"/>
  <c r="L1555" i="1"/>
  <c r="M1555" i="1" s="1"/>
  <c r="L3686" i="1"/>
  <c r="M3686" i="1" s="1"/>
  <c r="L3283" i="1"/>
  <c r="M3283" i="1" s="1"/>
  <c r="L898" i="1"/>
  <c r="M898" i="1" s="1"/>
  <c r="L2633" i="1"/>
  <c r="M2633" i="1" s="1"/>
  <c r="L2530" i="1"/>
  <c r="M2530" i="1" s="1"/>
  <c r="L4026" i="1"/>
  <c r="M4026" i="1" s="1"/>
  <c r="L172" i="1"/>
  <c r="M172" i="1" s="1"/>
  <c r="L2375" i="1"/>
  <c r="M2375" i="1" s="1"/>
  <c r="L3527" i="1"/>
  <c r="M3527" i="1" s="1"/>
  <c r="L1538" i="1"/>
  <c r="M1538" i="1" s="1"/>
  <c r="L3946" i="1"/>
  <c r="M3946" i="1" s="1"/>
  <c r="L2807" i="1"/>
  <c r="M2807" i="1" s="1"/>
  <c r="L2380" i="1"/>
  <c r="M2380" i="1" s="1"/>
  <c r="L1127" i="1"/>
  <c r="M1127" i="1" s="1"/>
  <c r="L2618" i="1"/>
  <c r="M2618" i="1" s="1"/>
  <c r="L388" i="1"/>
  <c r="M388" i="1" s="1"/>
  <c r="L2413" i="1"/>
  <c r="M2413" i="1" s="1"/>
  <c r="L1222" i="1"/>
  <c r="M1222" i="1" s="1"/>
  <c r="L2904" i="1"/>
  <c r="M2904" i="1" s="1"/>
  <c r="L4092" i="1"/>
  <c r="M4092" i="1" s="1"/>
  <c r="L661" i="1"/>
  <c r="M661" i="1" s="1"/>
  <c r="L1763" i="1"/>
  <c r="M1763" i="1" s="1"/>
  <c r="L2810" i="1"/>
  <c r="M2810" i="1" s="1"/>
  <c r="L2533" i="1"/>
  <c r="M2533" i="1" s="1"/>
  <c r="L966" i="1"/>
  <c r="M966" i="1" s="1"/>
  <c r="L3096" i="1"/>
  <c r="M3096" i="1" s="1"/>
  <c r="L2664" i="1"/>
  <c r="M2664" i="1" s="1"/>
  <c r="L350" i="1"/>
  <c r="M350" i="1" s="1"/>
  <c r="L3817" i="1"/>
  <c r="M3817" i="1" s="1"/>
  <c r="L3225" i="1"/>
  <c r="M3225" i="1" s="1"/>
  <c r="L1990" i="1"/>
  <c r="M1990" i="1" s="1"/>
  <c r="L2221" i="1"/>
  <c r="M2221" i="1" s="1"/>
  <c r="L3439" i="1"/>
  <c r="M3439" i="1" s="1"/>
  <c r="L3730" i="1"/>
  <c r="M3730" i="1" s="1"/>
  <c r="L2411" i="1"/>
  <c r="M2411" i="1" s="1"/>
  <c r="L3563" i="1"/>
  <c r="M3563" i="1" s="1"/>
  <c r="L3732" i="1"/>
  <c r="M3732" i="1" s="1"/>
  <c r="L3612" i="1"/>
  <c r="M3612" i="1" s="1"/>
  <c r="L215" i="1"/>
  <c r="M215" i="1" s="1"/>
  <c r="L2230" i="1"/>
  <c r="M2230" i="1" s="1"/>
  <c r="L2800" i="1"/>
  <c r="M2800" i="1" s="1"/>
  <c r="L3797" i="1"/>
  <c r="M3797" i="1" s="1"/>
  <c r="L22" i="1"/>
  <c r="M22" i="1" s="1"/>
  <c r="L389" i="1"/>
  <c r="M389" i="1" s="1"/>
  <c r="L2249" i="1"/>
  <c r="M2249" i="1" s="1"/>
  <c r="L3467" i="1"/>
  <c r="M3467" i="1" s="1"/>
  <c r="L1354" i="1"/>
  <c r="M1354" i="1" s="1"/>
  <c r="L147" i="1"/>
  <c r="M147" i="1" s="1"/>
  <c r="L2649" i="1"/>
  <c r="M2649" i="1" s="1"/>
  <c r="L1446" i="1"/>
  <c r="M1446" i="1" s="1"/>
  <c r="L644" i="1"/>
  <c r="M644" i="1" s="1"/>
  <c r="L2908" i="1"/>
  <c r="M2908" i="1" s="1"/>
  <c r="L655" i="1"/>
  <c r="M655" i="1" s="1"/>
  <c r="L643" i="1"/>
  <c r="M643" i="1" s="1"/>
  <c r="L2020" i="1"/>
  <c r="M2020" i="1" s="1"/>
  <c r="L2726" i="1"/>
  <c r="M2726" i="1" s="1"/>
  <c r="L2351" i="1"/>
  <c r="M2351" i="1" s="1"/>
  <c r="L1443" i="1"/>
  <c r="M1443" i="1" s="1"/>
  <c r="L2172" i="1"/>
  <c r="M2172" i="1" s="1"/>
  <c r="L2416" i="1"/>
  <c r="M2416" i="1" s="1"/>
  <c r="L2729" i="1"/>
  <c r="M2729" i="1" s="1"/>
  <c r="L628" i="1"/>
  <c r="M628" i="1" s="1"/>
  <c r="L2197" i="1"/>
  <c r="M2197" i="1" s="1"/>
  <c r="L53" i="1"/>
  <c r="M53" i="1" s="1"/>
  <c r="L2905" i="1"/>
  <c r="M2905" i="1" s="1"/>
  <c r="L3555" i="1"/>
  <c r="M3555" i="1" s="1"/>
  <c r="L1303" i="1"/>
  <c r="M1303" i="1" s="1"/>
  <c r="L222" i="1"/>
  <c r="M222" i="1" s="1"/>
  <c r="L2384" i="1"/>
  <c r="M2384" i="1" s="1"/>
  <c r="L956" i="1"/>
  <c r="M956" i="1" s="1"/>
  <c r="L2218" i="1"/>
  <c r="M2218" i="1" s="1"/>
  <c r="L2395" i="1"/>
  <c r="M2395" i="1" s="1"/>
  <c r="L607" i="1"/>
  <c r="M607" i="1" s="1"/>
  <c r="L3561" i="1"/>
  <c r="M3561" i="1" s="1"/>
  <c r="L1233" i="1"/>
  <c r="M1233" i="1" s="1"/>
  <c r="L3764" i="1"/>
  <c r="M3764" i="1" s="1"/>
  <c r="L3299" i="1"/>
  <c r="M3299" i="1" s="1"/>
  <c r="L3403" i="1"/>
  <c r="M3403" i="1" s="1"/>
  <c r="L1393" i="1"/>
  <c r="M1393" i="1" s="1"/>
  <c r="L3900" i="1"/>
  <c r="M3900" i="1" s="1"/>
  <c r="L3369" i="1"/>
  <c r="M3369" i="1" s="1"/>
  <c r="L2882" i="1"/>
  <c r="M2882" i="1" s="1"/>
  <c r="L573" i="1"/>
  <c r="M573" i="1" s="1"/>
  <c r="L1417" i="1"/>
  <c r="M1417" i="1" s="1"/>
  <c r="L2804" i="1"/>
  <c r="M2804" i="1" s="1"/>
  <c r="L528" i="1"/>
  <c r="M528" i="1" s="1"/>
  <c r="L1142" i="1"/>
  <c r="M1142" i="1" s="1"/>
  <c r="L178" i="1"/>
  <c r="M178" i="1" s="1"/>
  <c r="L2387" i="1"/>
  <c r="M2387" i="1" s="1"/>
  <c r="L3655" i="1"/>
  <c r="M3655" i="1" s="1"/>
  <c r="L2127" i="1"/>
  <c r="M2127" i="1" s="1"/>
  <c r="L688" i="1"/>
  <c r="M688" i="1" s="1"/>
  <c r="L1794" i="1"/>
  <c r="M1794" i="1" s="1"/>
  <c r="L4105" i="1"/>
  <c r="M4105" i="1" s="1"/>
  <c r="L1340" i="1"/>
  <c r="M1340" i="1" s="1"/>
  <c r="L2818" i="1"/>
  <c r="M2818" i="1" s="1"/>
  <c r="L1556" i="1"/>
  <c r="M1556" i="1" s="1"/>
  <c r="L583" i="1"/>
  <c r="M583" i="1" s="1"/>
  <c r="L2699" i="1"/>
  <c r="M2699" i="1" s="1"/>
  <c r="L141" i="1"/>
  <c r="M141" i="1" s="1"/>
  <c r="L1705" i="1"/>
  <c r="M1705" i="1" s="1"/>
  <c r="L2443" i="1"/>
  <c r="M2443" i="1" s="1"/>
  <c r="L3307" i="1"/>
  <c r="M3307" i="1" s="1"/>
  <c r="L140" i="1"/>
  <c r="M140" i="1" s="1"/>
  <c r="L3905" i="1"/>
  <c r="M3905" i="1" s="1"/>
  <c r="L3670" i="1"/>
  <c r="M3670" i="1" s="1"/>
  <c r="L3336" i="1"/>
  <c r="M3336" i="1" s="1"/>
  <c r="L1560" i="1"/>
  <c r="M1560" i="1" s="1"/>
  <c r="L2808" i="1"/>
  <c r="M2808" i="1" s="1"/>
  <c r="L978" i="1"/>
  <c r="M978" i="1" s="1"/>
  <c r="L2609" i="1"/>
  <c r="M2609" i="1" s="1"/>
  <c r="L725" i="1"/>
  <c r="M725" i="1" s="1"/>
  <c r="L1388" i="1"/>
  <c r="M1388" i="1" s="1"/>
  <c r="L326" i="1"/>
  <c r="M326" i="1" s="1"/>
  <c r="L1297" i="1"/>
  <c r="M1297" i="1" s="1"/>
  <c r="L3821" i="1"/>
  <c r="M3821" i="1" s="1"/>
  <c r="L1175" i="1"/>
  <c r="M1175" i="1" s="1"/>
  <c r="L2794" i="1"/>
  <c r="M2794" i="1" s="1"/>
  <c r="L189" i="1"/>
  <c r="M189" i="1" s="1"/>
  <c r="L3761" i="1"/>
  <c r="M3761" i="1" s="1"/>
  <c r="L3196" i="1"/>
  <c r="M3196" i="1" s="1"/>
  <c r="L942" i="1"/>
  <c r="M942" i="1" s="1"/>
  <c r="L1997" i="1"/>
  <c r="M1997" i="1" s="1"/>
  <c r="L1428" i="1"/>
  <c r="M1428" i="1" s="1"/>
  <c r="L2436" i="1"/>
  <c r="M2436" i="1" s="1"/>
  <c r="L3874" i="1"/>
  <c r="M3874" i="1" s="1"/>
  <c r="L3464" i="1"/>
  <c r="M3464" i="1" s="1"/>
  <c r="L3375" i="1"/>
  <c r="M3375" i="1" s="1"/>
  <c r="L2391" i="1"/>
  <c r="M2391" i="1" s="1"/>
  <c r="L538" i="1"/>
  <c r="M538" i="1" s="1"/>
  <c r="L1708" i="1"/>
  <c r="M1708" i="1" s="1"/>
  <c r="L660" i="1"/>
  <c r="M660" i="1" s="1"/>
  <c r="L4095" i="1"/>
  <c r="M4095" i="1" s="1"/>
  <c r="L591" i="1"/>
  <c r="M591" i="1" s="1"/>
  <c r="L420" i="1"/>
  <c r="M420" i="1" s="1"/>
  <c r="L4010" i="1"/>
  <c r="M4010" i="1" s="1"/>
  <c r="L3042" i="1"/>
  <c r="M3042" i="1" s="1"/>
  <c r="L3531" i="1"/>
  <c r="M3531" i="1" s="1"/>
  <c r="L593" i="1"/>
  <c r="M593" i="1" s="1"/>
  <c r="L423" i="1"/>
  <c r="M423" i="1" s="1"/>
  <c r="L2" i="1"/>
  <c r="M2" i="1" s="1"/>
  <c r="L2795" i="1"/>
  <c r="M2795" i="1" s="1"/>
  <c r="L1739" i="1"/>
  <c r="M1739" i="1" s="1"/>
  <c r="L21" i="1"/>
  <c r="M21" i="1" s="1"/>
  <c r="L1434" i="1"/>
  <c r="M1434" i="1" s="1"/>
  <c r="L4017" i="1"/>
  <c r="M4017" i="1" s="1"/>
  <c r="L3669" i="1"/>
  <c r="M3669" i="1" s="1"/>
  <c r="L665" i="1"/>
  <c r="M665" i="1" s="1"/>
  <c r="L3657" i="1"/>
  <c r="M3657" i="1" s="1"/>
  <c r="L2101" i="1"/>
  <c r="M2101" i="1" s="1"/>
  <c r="L3088" i="1"/>
  <c r="M3088" i="1" s="1"/>
  <c r="L3763" i="1"/>
  <c r="M3763" i="1" s="1"/>
  <c r="L553" i="1"/>
  <c r="M553" i="1" s="1"/>
  <c r="L2769" i="1"/>
  <c r="M2769" i="1" s="1"/>
  <c r="L1817" i="1"/>
  <c r="M1817" i="1" s="1"/>
  <c r="L1344" i="1"/>
  <c r="M1344" i="1" s="1"/>
  <c r="L3269" i="1"/>
  <c r="M3269" i="1" s="1"/>
  <c r="L3206" i="1"/>
  <c r="M3206" i="1" s="1"/>
  <c r="L2779" i="1"/>
  <c r="M2779" i="1" s="1"/>
  <c r="L2866" i="1"/>
  <c r="M2866" i="1" s="1"/>
  <c r="L3853" i="1"/>
  <c r="M3853" i="1" s="1"/>
  <c r="L162" i="1"/>
  <c r="M162" i="1" s="1"/>
  <c r="L497" i="1"/>
  <c r="M497" i="1" s="1"/>
  <c r="L2833" i="1"/>
  <c r="M2833" i="1" s="1"/>
  <c r="L1742" i="1"/>
  <c r="M1742" i="1" s="1"/>
  <c r="L3215" i="1"/>
  <c r="M3215" i="1" s="1"/>
  <c r="L3892" i="1"/>
  <c r="M3892" i="1" s="1"/>
  <c r="L2878" i="1"/>
  <c r="M2878" i="1" s="1"/>
  <c r="L3263" i="1"/>
  <c r="M3263" i="1" s="1"/>
  <c r="L3103" i="1"/>
  <c r="M3103" i="1" s="1"/>
  <c r="L3482" i="1"/>
  <c r="M3482" i="1" s="1"/>
  <c r="L2828" i="1"/>
  <c r="M2828" i="1" s="1"/>
  <c r="L1544" i="1"/>
  <c r="M1544" i="1" s="1"/>
  <c r="L3825" i="1"/>
  <c r="M3825" i="1" s="1"/>
  <c r="L3022" i="1"/>
  <c r="M3022" i="1" s="1"/>
  <c r="L1177" i="1"/>
  <c r="M1177" i="1" s="1"/>
  <c r="L3794" i="1"/>
  <c r="M3794" i="1" s="1"/>
  <c r="L4051" i="1"/>
  <c r="M4051" i="1" s="1"/>
  <c r="L1301" i="1"/>
  <c r="M1301" i="1" s="1"/>
  <c r="L157" i="1"/>
  <c r="M157" i="1" s="1"/>
  <c r="L3586" i="1"/>
  <c r="M3586" i="1" s="1"/>
  <c r="L1993" i="1"/>
  <c r="M1993" i="1" s="1"/>
  <c r="L2343" i="1"/>
  <c r="M2343" i="1" s="1"/>
  <c r="L3789" i="1"/>
  <c r="M3789" i="1" s="1"/>
  <c r="L3272" i="1"/>
  <c r="M3272" i="1" s="1"/>
  <c r="L3249" i="1"/>
  <c r="M3249" i="1" s="1"/>
  <c r="L2133" i="1"/>
  <c r="M2133" i="1" s="1"/>
  <c r="L3529" i="1"/>
  <c r="M3529" i="1" s="1"/>
  <c r="L3782" i="1"/>
  <c r="M3782" i="1" s="1"/>
  <c r="L3722" i="1"/>
  <c r="M3722" i="1" s="1"/>
  <c r="L211" i="1"/>
  <c r="M211" i="1" s="1"/>
  <c r="L849" i="1"/>
  <c r="M849" i="1" s="1"/>
  <c r="L567" i="1"/>
  <c r="M567" i="1" s="1"/>
  <c r="L3218" i="1"/>
  <c r="M3218" i="1" s="1"/>
  <c r="L2858" i="1"/>
  <c r="M2858" i="1" s="1"/>
  <c r="L237" i="1"/>
  <c r="M237" i="1" s="1"/>
  <c r="L229" i="1"/>
  <c r="M229" i="1" s="1"/>
  <c r="L1143" i="1"/>
  <c r="M1143" i="1" s="1"/>
  <c r="L1875" i="1"/>
  <c r="M1875" i="1" s="1"/>
  <c r="L3749" i="1"/>
  <c r="M3749" i="1" s="1"/>
  <c r="L2428" i="1"/>
  <c r="M2428" i="1" s="1"/>
  <c r="L656" i="1"/>
  <c r="M656" i="1" s="1"/>
  <c r="L362" i="1"/>
  <c r="M362" i="1" s="1"/>
  <c r="L551" i="1"/>
  <c r="M551" i="1" s="1"/>
  <c r="L2202" i="1"/>
  <c r="M2202" i="1" s="1"/>
  <c r="L1503" i="1"/>
  <c r="M1503" i="1" s="1"/>
  <c r="L3020" i="1"/>
  <c r="M3020" i="1" s="1"/>
  <c r="L2967" i="1"/>
  <c r="M2967" i="1" s="1"/>
  <c r="L742" i="1"/>
  <c r="M742" i="1" s="1"/>
  <c r="L1201" i="1"/>
  <c r="M1201" i="1" s="1"/>
  <c r="L169" i="1"/>
  <c r="M169" i="1" s="1"/>
  <c r="L1386" i="1"/>
  <c r="M1386" i="1" s="1"/>
  <c r="L2111" i="1"/>
  <c r="M2111" i="1" s="1"/>
  <c r="L3822" i="1"/>
  <c r="M3822" i="1" s="1"/>
  <c r="L1287" i="1"/>
  <c r="M1287" i="1" s="1"/>
  <c r="L2361" i="1"/>
  <c r="M2361" i="1" s="1"/>
  <c r="L1804" i="1"/>
  <c r="M1804" i="1" s="1"/>
  <c r="L3849" i="1"/>
  <c r="M3849" i="1" s="1"/>
  <c r="L2805" i="1"/>
  <c r="M2805" i="1" s="1"/>
  <c r="L693" i="1"/>
  <c r="M693" i="1" s="1"/>
  <c r="L2400" i="1"/>
  <c r="M2400" i="1" s="1"/>
  <c r="L3627" i="1"/>
  <c r="M3627" i="1" s="1"/>
  <c r="L3198" i="1"/>
  <c r="M3198" i="1" s="1"/>
  <c r="L532" i="1"/>
  <c r="M532" i="1" s="1"/>
  <c r="L2965" i="1"/>
  <c r="M2965" i="1" s="1"/>
  <c r="L1947" i="1"/>
  <c r="M1947" i="1" s="1"/>
  <c r="L3240" i="1"/>
  <c r="M3240" i="1" s="1"/>
  <c r="L530" i="1"/>
  <c r="M530" i="1" s="1"/>
  <c r="L3223" i="1"/>
  <c r="M3223" i="1" s="1"/>
  <c r="L3841" i="1"/>
  <c r="M3841" i="1" s="1"/>
  <c r="L2565" i="1"/>
  <c r="M2565" i="1" s="1"/>
  <c r="L1874" i="1"/>
  <c r="M1874" i="1" s="1"/>
  <c r="L2809" i="1"/>
  <c r="M2809" i="1" s="1"/>
  <c r="L3880" i="1"/>
  <c r="M3880" i="1" s="1"/>
  <c r="L1161" i="1"/>
  <c r="M1161" i="1" s="1"/>
  <c r="L2689" i="1"/>
  <c r="M2689" i="1" s="1"/>
  <c r="L511" i="1"/>
  <c r="M511" i="1" s="1"/>
  <c r="L1733" i="1"/>
  <c r="M1733" i="1" s="1"/>
  <c r="L3839" i="1"/>
  <c r="M3839" i="1" s="1"/>
  <c r="L2225" i="1"/>
  <c r="M2225" i="1" s="1"/>
  <c r="L3406" i="1"/>
  <c r="M3406" i="1" s="1"/>
  <c r="L1204" i="1"/>
  <c r="M1204" i="1" s="1"/>
  <c r="L3940" i="1"/>
  <c r="M3940" i="1" s="1"/>
  <c r="L1600" i="1"/>
  <c r="M1600" i="1" s="1"/>
  <c r="L4027" i="1"/>
  <c r="M4027" i="1" s="1"/>
  <c r="L1091" i="1"/>
  <c r="M1091" i="1" s="1"/>
  <c r="L3827" i="1"/>
  <c r="M3827" i="1" s="1"/>
  <c r="L2373" i="1"/>
  <c r="M2373" i="1" s="1"/>
  <c r="L3545" i="1"/>
  <c r="M3545" i="1" s="1"/>
  <c r="L2081" i="1"/>
  <c r="M2081" i="1" s="1"/>
  <c r="L1168" i="1"/>
  <c r="M1168" i="1" s="1"/>
  <c r="L3405" i="1"/>
  <c r="M3405" i="1" s="1"/>
  <c r="L3489" i="1"/>
  <c r="M3489" i="1" s="1"/>
  <c r="L58" i="1"/>
  <c r="M58" i="1" s="1"/>
  <c r="L3335" i="1"/>
  <c r="M3335" i="1" s="1"/>
  <c r="L3691" i="1"/>
  <c r="M3691" i="1" s="1"/>
  <c r="L183" i="1"/>
  <c r="M183" i="1" s="1"/>
  <c r="L3721" i="1"/>
  <c r="M3721" i="1" s="1"/>
  <c r="L3015" i="1"/>
  <c r="M3015" i="1" s="1"/>
  <c r="L3253" i="1"/>
  <c r="M3253" i="1" s="1"/>
  <c r="L3574" i="1"/>
  <c r="M3574" i="1" s="1"/>
  <c r="L1370" i="1"/>
  <c r="M1370" i="1" s="1"/>
  <c r="L1025" i="1"/>
  <c r="M1025" i="1" s="1"/>
  <c r="L3251" i="1"/>
  <c r="M3251" i="1" s="1"/>
  <c r="L1573" i="1"/>
  <c r="M1573" i="1" s="1"/>
  <c r="L3258" i="1"/>
  <c r="M3258" i="1" s="1"/>
  <c r="L3190" i="1"/>
  <c r="M3190" i="1" s="1"/>
  <c r="L4042" i="1"/>
  <c r="M4042" i="1" s="1"/>
  <c r="L3616" i="1"/>
  <c r="M3616" i="1" s="1"/>
  <c r="L3908" i="1"/>
  <c r="M3908" i="1" s="1"/>
  <c r="L604" i="1"/>
  <c r="M604" i="1" s="1"/>
  <c r="L1155" i="1"/>
  <c r="M1155" i="1" s="1"/>
  <c r="L3390" i="1"/>
  <c r="M3390" i="1" s="1"/>
  <c r="L3836" i="1"/>
  <c r="M3836" i="1" s="1"/>
  <c r="L2913" i="1"/>
  <c r="M2913" i="1" s="1"/>
  <c r="L1436" i="1"/>
  <c r="M1436" i="1" s="1"/>
  <c r="L3672" i="1"/>
  <c r="M3672" i="1" s="1"/>
  <c r="L2173" i="1"/>
  <c r="M2173" i="1" s="1"/>
  <c r="L1382" i="1"/>
  <c r="M1382" i="1" s="1"/>
  <c r="L2957" i="1"/>
  <c r="M2957" i="1" s="1"/>
  <c r="L3296" i="1"/>
  <c r="M3296" i="1" s="1"/>
  <c r="L610" i="1"/>
  <c r="M610" i="1" s="1"/>
  <c r="L1578" i="1"/>
  <c r="M1578" i="1" s="1"/>
  <c r="L3397" i="1"/>
  <c r="M3397" i="1" s="1"/>
  <c r="L3648" i="1"/>
  <c r="M3648" i="1" s="1"/>
  <c r="L2586" i="1"/>
  <c r="M2586" i="1" s="1"/>
  <c r="L3560" i="1"/>
  <c r="M3560" i="1" s="1"/>
  <c r="L2330" i="1"/>
  <c r="M2330" i="1" s="1"/>
  <c r="L1447" i="1"/>
  <c r="M1447" i="1" s="1"/>
  <c r="L2821" i="1"/>
  <c r="M2821" i="1" s="1"/>
  <c r="L3051" i="1"/>
  <c r="M3051" i="1" s="1"/>
  <c r="L3772" i="1"/>
  <c r="M3772" i="1" s="1"/>
  <c r="L3791" i="1"/>
  <c r="M3791" i="1" s="1"/>
  <c r="L577" i="1"/>
  <c r="M577" i="1" s="1"/>
  <c r="L2046" i="1"/>
  <c r="M2046" i="1" s="1"/>
  <c r="L1207" i="1"/>
  <c r="M1207" i="1" s="1"/>
  <c r="L3271" i="1"/>
  <c r="M3271" i="1" s="1"/>
  <c r="L3851" i="1"/>
  <c r="M3851" i="1" s="1"/>
  <c r="L2260" i="1"/>
  <c r="M2260" i="1" s="1"/>
  <c r="L3671" i="1"/>
  <c r="M3671" i="1" s="1"/>
  <c r="L3268" i="1"/>
  <c r="M3268" i="1" s="1"/>
  <c r="L2025" i="1"/>
  <c r="M2025" i="1" s="1"/>
  <c r="L2778" i="1"/>
  <c r="M2778" i="1" s="1"/>
  <c r="L2826" i="1"/>
  <c r="M2826" i="1" s="1"/>
  <c r="L2003" i="1"/>
  <c r="M2003" i="1" s="1"/>
  <c r="L2027" i="1"/>
  <c r="M2027" i="1" s="1"/>
  <c r="L3902" i="1"/>
  <c r="M3902" i="1" s="1"/>
  <c r="L236" i="1"/>
  <c r="M236" i="1" s="1"/>
  <c r="L3569" i="1"/>
  <c r="M3569" i="1" s="1"/>
  <c r="L197" i="1"/>
  <c r="M197" i="1" s="1"/>
  <c r="L3247" i="1"/>
  <c r="M3247" i="1" s="1"/>
  <c r="L128" i="1"/>
  <c r="M128" i="1" s="1"/>
  <c r="L226" i="1"/>
  <c r="M226" i="1" s="1"/>
  <c r="L3714" i="1"/>
  <c r="M3714" i="1" s="1"/>
  <c r="L1212" i="1"/>
  <c r="M1212" i="1" s="1"/>
  <c r="L2946" i="1"/>
  <c r="M2946" i="1" s="1"/>
  <c r="L3984" i="1"/>
  <c r="M3984" i="1" s="1"/>
  <c r="L3796" i="1"/>
  <c r="M3796" i="1" s="1"/>
  <c r="L3501" i="1"/>
  <c r="M3501" i="1" s="1"/>
  <c r="L638" i="1"/>
  <c r="M638" i="1" s="1"/>
  <c r="L1187" i="1"/>
  <c r="M1187" i="1" s="1"/>
  <c r="L1487" i="1"/>
  <c r="M1487" i="1" s="1"/>
  <c r="L2358" i="1"/>
  <c r="M2358" i="1" s="1"/>
  <c r="L1381" i="1"/>
  <c r="M1381" i="1" s="1"/>
  <c r="L447" i="1"/>
  <c r="M447" i="1" s="1"/>
  <c r="L1725" i="1"/>
  <c r="M1725" i="1" s="1"/>
  <c r="L232" i="1"/>
  <c r="M232" i="1" s="1"/>
  <c r="L3703" i="1"/>
  <c r="M3703" i="1" s="1"/>
  <c r="L1914" i="1"/>
  <c r="M1914" i="1" s="1"/>
  <c r="L3755" i="1"/>
  <c r="M3755" i="1" s="1"/>
  <c r="L861" i="1"/>
  <c r="M861" i="1" s="1"/>
  <c r="L3109" i="1"/>
  <c r="M3109" i="1" s="1"/>
  <c r="L3479" i="1"/>
  <c r="M3479" i="1" s="1"/>
  <c r="L2628" i="1"/>
  <c r="M2628" i="1" s="1"/>
  <c r="L3620" i="1"/>
  <c r="M3620" i="1" s="1"/>
  <c r="L2880" i="1"/>
  <c r="M2880" i="1" s="1"/>
  <c r="L3860" i="1"/>
  <c r="M3860" i="1" s="1"/>
  <c r="L1022" i="1"/>
  <c r="M1022" i="1" s="1"/>
  <c r="L1389" i="1"/>
  <c r="M1389" i="1" s="1"/>
  <c r="L3488" i="1"/>
  <c r="M3488" i="1" s="1"/>
  <c r="L1714" i="1"/>
  <c r="M1714" i="1" s="1"/>
  <c r="L3517" i="1"/>
  <c r="M3517" i="1" s="1"/>
  <c r="L3591" i="1"/>
  <c r="M3591" i="1" s="1"/>
  <c r="L3993" i="1"/>
  <c r="M3993" i="1" s="1"/>
  <c r="L1205" i="1"/>
  <c r="M1205" i="1" s="1"/>
  <c r="L113" i="1"/>
  <c r="M113" i="1" s="1"/>
  <c r="L2556" i="1"/>
  <c r="M2556" i="1" s="1"/>
  <c r="L1172" i="1"/>
  <c r="M1172" i="1" s="1"/>
  <c r="L3280" i="1"/>
  <c r="M3280" i="1" s="1"/>
  <c r="L3444" i="1"/>
  <c r="M3444" i="1" s="1"/>
  <c r="L3907" i="1"/>
  <c r="M3907" i="1" s="1"/>
  <c r="L1188" i="1"/>
  <c r="M1188" i="1" s="1"/>
  <c r="L1329" i="1"/>
  <c r="M1329" i="1" s="1"/>
  <c r="L2850" i="1"/>
  <c r="M2850" i="1" s="1"/>
  <c r="L1092" i="1"/>
  <c r="M1092" i="1" s="1"/>
  <c r="L4091" i="1"/>
  <c r="M4091" i="1" s="1"/>
  <c r="L3737" i="1"/>
  <c r="M3737" i="1" s="1"/>
  <c r="L3054" i="1"/>
  <c r="M3054" i="1" s="1"/>
  <c r="L1163" i="1"/>
  <c r="M1163" i="1" s="1"/>
  <c r="L625" i="1"/>
  <c r="M625" i="1" s="1"/>
  <c r="L1553" i="1"/>
  <c r="M1553" i="1" s="1"/>
  <c r="L3282" i="1"/>
  <c r="M3282" i="1" s="1"/>
  <c r="L3025" i="1"/>
  <c r="M3025" i="1" s="1"/>
  <c r="L1566" i="1"/>
  <c r="M1566" i="1" s="1"/>
  <c r="L3493" i="1"/>
  <c r="M3493" i="1" s="1"/>
  <c r="L1743" i="1"/>
  <c r="M1743" i="1" s="1"/>
  <c r="L3680" i="1"/>
  <c r="M3680" i="1" s="1"/>
  <c r="L1039" i="1"/>
  <c r="M1039" i="1" s="1"/>
  <c r="L3716" i="1"/>
  <c r="M3716" i="1" s="1"/>
  <c r="L3191" i="1"/>
  <c r="M3191" i="1" s="1"/>
  <c r="L2947" i="1"/>
  <c r="M2947" i="1" s="1"/>
  <c r="L279" i="1"/>
  <c r="M279" i="1" s="1"/>
  <c r="L3840" i="1"/>
  <c r="M3840" i="1" s="1"/>
  <c r="L1903" i="1"/>
  <c r="M1903" i="1" s="1"/>
  <c r="L1785" i="1"/>
  <c r="M1785" i="1" s="1"/>
  <c r="L1450" i="1"/>
  <c r="M1450" i="1" s="1"/>
  <c r="L3562" i="1"/>
  <c r="M3562" i="1" s="1"/>
  <c r="L2069" i="1"/>
  <c r="M2069" i="1" s="1"/>
  <c r="L2623" i="1"/>
  <c r="M2623" i="1" s="1"/>
  <c r="L1324" i="1"/>
  <c r="M1324" i="1" s="1"/>
  <c r="L156" i="1"/>
  <c r="M156" i="1" s="1"/>
  <c r="L769" i="1"/>
  <c r="M769" i="1" s="1"/>
  <c r="L2874" i="1"/>
  <c r="M2874" i="1" s="1"/>
  <c r="L2052" i="1"/>
  <c r="M2052" i="1" s="1"/>
  <c r="L347" i="1"/>
  <c r="M347" i="1" s="1"/>
  <c r="L126" i="1"/>
  <c r="M126" i="1" s="1"/>
  <c r="L3098" i="1"/>
  <c r="M3098" i="1" s="1"/>
  <c r="L3916" i="1"/>
  <c r="M3916" i="1" s="1"/>
  <c r="L495" i="1"/>
  <c r="M495" i="1" s="1"/>
  <c r="L1045" i="1"/>
  <c r="M1045" i="1" s="1"/>
  <c r="L412" i="1"/>
  <c r="M412" i="1" s="1"/>
  <c r="L1921" i="1"/>
  <c r="M1921" i="1" s="1"/>
  <c r="L153" i="1"/>
  <c r="M153" i="1" s="1"/>
  <c r="L2692" i="1"/>
  <c r="M2692" i="1" s="1"/>
  <c r="L392" i="1"/>
  <c r="M392" i="1" s="1"/>
  <c r="L346" i="1"/>
  <c r="M346" i="1" s="1"/>
  <c r="L3944" i="1"/>
  <c r="M3944" i="1" s="1"/>
  <c r="L2165" i="1"/>
  <c r="M2165" i="1" s="1"/>
  <c r="L2856" i="1"/>
  <c r="M2856" i="1" s="1"/>
  <c r="L973" i="1"/>
  <c r="M973" i="1" s="1"/>
  <c r="L3075" i="1"/>
  <c r="M3075" i="1" s="1"/>
  <c r="L1024" i="1"/>
  <c r="M1024" i="1" s="1"/>
  <c r="L2582" i="1"/>
  <c r="M2582" i="1" s="1"/>
  <c r="L143" i="1"/>
  <c r="M143" i="1" s="1"/>
  <c r="L1189" i="1"/>
  <c r="M1189" i="1" s="1"/>
  <c r="L2215" i="1"/>
  <c r="M2215" i="1" s="1"/>
  <c r="L3947" i="1"/>
  <c r="M3947" i="1" s="1"/>
  <c r="L3814" i="1"/>
  <c r="M3814" i="1" s="1"/>
  <c r="L1154" i="1"/>
  <c r="M1154" i="1" s="1"/>
  <c r="L626" i="1"/>
  <c r="M626" i="1" s="1"/>
  <c r="L2848" i="1"/>
  <c r="M2848" i="1" s="1"/>
  <c r="L2631" i="1"/>
  <c r="M2631" i="1" s="1"/>
  <c r="L1561" i="1"/>
  <c r="M1561" i="1" s="1"/>
  <c r="L3995" i="1"/>
  <c r="M3995" i="1" s="1"/>
  <c r="L2912" i="1"/>
  <c r="M2912" i="1" s="1"/>
  <c r="L1101" i="1"/>
  <c r="M1101" i="1" s="1"/>
  <c r="L454" i="1"/>
  <c r="M454" i="1" s="1"/>
  <c r="L2404" i="1"/>
  <c r="M2404" i="1" s="1"/>
  <c r="L1289" i="1"/>
  <c r="M1289" i="1" s="1"/>
  <c r="L3105" i="1"/>
  <c r="M3105" i="1" s="1"/>
  <c r="L3368" i="1"/>
  <c r="M3368" i="1" s="1"/>
  <c r="L228" i="1"/>
  <c r="M228" i="1" s="1"/>
  <c r="L3316" i="1"/>
  <c r="M3316" i="1" s="1"/>
  <c r="L2509" i="1"/>
  <c r="M2509" i="1" s="1"/>
  <c r="L1216" i="1"/>
  <c r="M1216" i="1" s="1"/>
  <c r="L3642" i="1"/>
  <c r="M3642" i="1" s="1"/>
  <c r="L3856" i="1"/>
  <c r="M3856" i="1" s="1"/>
  <c r="L2355" i="1"/>
  <c r="M2355" i="1" s="1"/>
  <c r="L2926" i="1"/>
  <c r="M2926" i="1" s="1"/>
  <c r="L2785" i="1"/>
  <c r="M2785" i="1" s="1"/>
  <c r="L2816" i="1"/>
  <c r="M2816" i="1" s="1"/>
  <c r="L2642" i="1"/>
  <c r="M2642" i="1" s="1"/>
  <c r="L2079" i="1"/>
  <c r="M2079" i="1" s="1"/>
  <c r="L3735" i="1"/>
  <c r="M3735" i="1" s="1"/>
  <c r="L2847" i="1"/>
  <c r="M2847" i="1" s="1"/>
  <c r="L3719" i="1"/>
  <c r="M3719" i="1" s="1"/>
  <c r="L3302" i="1"/>
  <c r="M3302" i="1" s="1"/>
  <c r="L608" i="1"/>
  <c r="M608" i="1" s="1"/>
  <c r="L736" i="1"/>
  <c r="M736" i="1" s="1"/>
  <c r="L1736" i="1"/>
  <c r="M1736" i="1" s="1"/>
  <c r="L3590" i="1"/>
  <c r="M3590" i="1" s="1"/>
  <c r="L1373" i="1"/>
  <c r="M1373" i="1" s="1"/>
  <c r="L337" i="1"/>
  <c r="M337" i="1" s="1"/>
  <c r="L336" i="1"/>
  <c r="M336" i="1" s="1"/>
  <c r="L2354" i="1"/>
  <c r="M2354" i="1" s="1"/>
  <c r="L2932" i="1"/>
  <c r="M2932" i="1" s="1"/>
  <c r="L3828" i="1"/>
  <c r="M3828" i="1" s="1"/>
  <c r="L3440" i="1"/>
  <c r="M3440" i="1" s="1"/>
  <c r="L775" i="1"/>
  <c r="M775" i="1" s="1"/>
  <c r="L3086" i="1"/>
  <c r="M3086" i="1" s="1"/>
  <c r="L645" i="1"/>
  <c r="M645" i="1" s="1"/>
  <c r="L477" i="1"/>
  <c r="M477" i="1" s="1"/>
  <c r="L37" i="1"/>
  <c r="M37" i="1" s="1"/>
  <c r="L3009" i="1"/>
  <c r="M3009" i="1" s="1"/>
  <c r="L2924" i="1"/>
  <c r="M2924" i="1" s="1"/>
  <c r="L2971" i="1"/>
  <c r="M2971" i="1" s="1"/>
  <c r="L25" i="1"/>
  <c r="M25" i="1" s="1"/>
  <c r="L3073" i="1"/>
  <c r="M3073" i="1" s="1"/>
  <c r="L2950" i="1"/>
  <c r="M2950" i="1" s="1"/>
  <c r="L2357" i="1"/>
  <c r="M2357" i="1" s="1"/>
  <c r="L123" i="1"/>
  <c r="M123" i="1" s="1"/>
  <c r="L230" i="1"/>
  <c r="M230" i="1" s="1"/>
  <c r="L2178" i="1"/>
  <c r="M2178" i="1" s="1"/>
  <c r="L4014" i="1"/>
  <c r="M4014" i="1" s="1"/>
  <c r="L138" i="1"/>
  <c r="M138" i="1" s="1"/>
  <c r="L1716" i="1"/>
  <c r="M1716" i="1" s="1"/>
  <c r="L3207" i="1"/>
  <c r="M3207" i="1" s="1"/>
  <c r="L2731" i="1"/>
  <c r="M2731" i="1" s="1"/>
  <c r="L3906" i="1"/>
  <c r="M3906" i="1" s="1"/>
  <c r="L695" i="1"/>
  <c r="M695" i="1" s="1"/>
  <c r="L1126" i="1"/>
  <c r="M1126" i="1" s="1"/>
  <c r="L1849" i="1"/>
  <c r="M1849" i="1" s="1"/>
  <c r="L2353" i="1"/>
  <c r="M2353" i="1" s="1"/>
  <c r="L823" i="1"/>
  <c r="M823" i="1" s="1"/>
  <c r="L2560" i="1"/>
  <c r="M2560" i="1" s="1"/>
  <c r="L3579" i="1"/>
  <c r="M3579" i="1" s="1"/>
  <c r="L341" i="1"/>
  <c r="M341" i="1" s="1"/>
  <c r="L4066" i="1"/>
  <c r="M4066" i="1" s="1"/>
  <c r="L1146" i="1"/>
  <c r="M1146" i="1" s="1"/>
  <c r="L1427" i="1"/>
  <c r="M1427" i="1" s="1"/>
  <c r="L518" i="1"/>
  <c r="M518" i="1" s="1"/>
  <c r="L2998" i="1"/>
  <c r="M2998" i="1" s="1"/>
  <c r="L3809" i="1"/>
  <c r="M3809" i="1" s="1"/>
  <c r="L670" i="1"/>
  <c r="M670" i="1" s="1"/>
  <c r="L152" i="1"/>
  <c r="M152" i="1" s="1"/>
  <c r="L3736" i="1"/>
  <c r="M3736" i="1" s="1"/>
  <c r="L2595" i="1"/>
  <c r="M2595" i="1" s="1"/>
  <c r="L59" i="1"/>
  <c r="M59" i="1" s="1"/>
  <c r="L299" i="1"/>
  <c r="M299" i="1" s="1"/>
  <c r="L2693" i="1"/>
  <c r="M2693" i="1" s="1"/>
  <c r="L1202" i="1"/>
  <c r="M1202" i="1" s="1"/>
  <c r="L3418" i="1"/>
  <c r="M3418" i="1" s="1"/>
  <c r="L3425" i="1"/>
  <c r="M3425" i="1" s="1"/>
  <c r="L3453" i="1"/>
  <c r="M3453" i="1" s="1"/>
  <c r="L2374" i="1"/>
  <c r="M2374" i="1" s="1"/>
  <c r="L2569" i="1"/>
  <c r="M2569" i="1" s="1"/>
  <c r="L1392" i="1"/>
  <c r="M1392" i="1" s="1"/>
  <c r="L3776" i="1"/>
  <c r="M3776" i="1" s="1"/>
  <c r="L3490" i="1"/>
  <c r="M3490" i="1" s="1"/>
  <c r="L2075" i="1"/>
  <c r="M2075" i="1" s="1"/>
  <c r="L619" i="1"/>
  <c r="M619" i="1" s="1"/>
  <c r="L612" i="1"/>
  <c r="M612" i="1" s="1"/>
  <c r="L1451" i="1"/>
  <c r="M1451" i="1" s="1"/>
  <c r="L1292" i="1"/>
  <c r="M1292" i="1" s="1"/>
  <c r="L3799" i="1"/>
  <c r="M3799" i="1" s="1"/>
  <c r="L2667" i="1"/>
  <c r="M2667" i="1" s="1"/>
  <c r="L3045" i="1"/>
  <c r="M3045" i="1" s="1"/>
  <c r="L597" i="1"/>
  <c r="M597" i="1" s="1"/>
  <c r="L960" i="1"/>
  <c r="M960" i="1" s="1"/>
  <c r="L1314" i="1"/>
  <c r="M1314" i="1" s="1"/>
  <c r="L2174" i="1"/>
  <c r="M2174" i="1" s="1"/>
  <c r="L2409" i="1"/>
  <c r="M2409" i="1" s="1"/>
  <c r="L2661" i="1"/>
  <c r="M2661" i="1" s="1"/>
  <c r="L2049" i="1"/>
  <c r="M2049" i="1" s="1"/>
  <c r="L2532" i="1"/>
  <c r="M2532" i="1" s="1"/>
  <c r="L1854" i="1"/>
  <c r="M1854" i="1" s="1"/>
  <c r="L3115" i="1"/>
  <c r="M3115" i="1" s="1"/>
  <c r="L3118" i="1"/>
  <c r="M3118" i="1" s="1"/>
  <c r="L589" i="1"/>
  <c r="M589" i="1" s="1"/>
  <c r="L1062" i="1"/>
  <c r="M1062" i="1" s="1"/>
  <c r="L3889" i="1"/>
  <c r="M3889" i="1" s="1"/>
  <c r="L860" i="1"/>
  <c r="M860" i="1" s="1"/>
  <c r="L220" i="1"/>
  <c r="M220" i="1" s="1"/>
  <c r="L2512" i="1"/>
  <c r="M2512" i="1" s="1"/>
  <c r="L400" i="1"/>
  <c r="M400" i="1" s="1"/>
  <c r="L850" i="1"/>
  <c r="M850" i="1" s="1"/>
  <c r="L4075" i="1"/>
  <c r="M4075" i="1" s="1"/>
  <c r="L359" i="1"/>
  <c r="M359" i="1" s="1"/>
  <c r="L666" i="1"/>
  <c r="M666" i="1" s="1"/>
  <c r="L2945" i="1"/>
  <c r="M2945" i="1" s="1"/>
  <c r="L2574" i="1"/>
  <c r="M2574" i="1" s="1"/>
  <c r="L2036" i="1"/>
  <c r="M2036" i="1" s="1"/>
  <c r="L637" i="1"/>
  <c r="M637" i="1" s="1"/>
  <c r="L3925" i="1"/>
  <c r="M3925" i="1" s="1"/>
  <c r="L3777" i="1"/>
  <c r="M3777" i="1" s="1"/>
  <c r="L3547" i="1"/>
  <c r="M3547" i="1" s="1"/>
  <c r="L2181" i="1"/>
  <c r="M2181" i="1" s="1"/>
  <c r="L2383" i="1"/>
  <c r="M2383" i="1" s="1"/>
  <c r="L4046" i="1"/>
  <c r="M4046" i="1" s="1"/>
  <c r="L1431" i="1"/>
  <c r="M1431" i="1" s="1"/>
  <c r="L1473" i="1"/>
  <c r="M1473" i="1" s="1"/>
  <c r="L602" i="1"/>
  <c r="M602" i="1" s="1"/>
  <c r="L3548" i="1"/>
  <c r="M3548" i="1" s="1"/>
  <c r="L2757" i="1"/>
  <c r="M2757" i="1" s="1"/>
  <c r="L176" i="1"/>
  <c r="M176" i="1" s="1"/>
  <c r="L261" i="1"/>
  <c r="M261" i="1" s="1"/>
  <c r="L3712" i="1"/>
  <c r="M3712" i="1" s="1"/>
  <c r="L1196" i="1"/>
  <c r="M1196" i="1" s="1"/>
  <c r="L3613" i="1"/>
  <c r="M3613" i="1" s="1"/>
  <c r="L595" i="1"/>
  <c r="M595" i="1" s="1"/>
  <c r="L179" i="1"/>
  <c r="M179" i="1" s="1"/>
  <c r="L3981" i="1"/>
  <c r="M3981" i="1" s="1"/>
  <c r="L3999" i="1"/>
  <c r="M3999" i="1" s="1"/>
  <c r="L1588" i="1"/>
  <c r="M1588" i="1" s="1"/>
  <c r="L3250" i="1"/>
  <c r="M3250" i="1" s="1"/>
  <c r="L1761" i="1"/>
  <c r="M1761" i="1" s="1"/>
  <c r="L2751" i="1"/>
  <c r="M2751" i="1" s="1"/>
  <c r="L1789" i="1"/>
  <c r="M1789" i="1" s="1"/>
  <c r="L38" i="1"/>
  <c r="M38" i="1" s="1"/>
  <c r="L2189" i="1"/>
  <c r="M2189" i="1" s="1"/>
  <c r="L182" i="1"/>
  <c r="M182" i="1" s="1"/>
  <c r="L4036" i="1"/>
  <c r="M4036" i="1" s="1"/>
  <c r="L1958" i="1"/>
  <c r="M1958" i="1" s="1"/>
  <c r="L1756" i="1"/>
  <c r="M1756" i="1" s="1"/>
  <c r="L1496" i="1"/>
  <c r="M1496" i="1" s="1"/>
  <c r="L129" i="1"/>
  <c r="M129" i="1" s="1"/>
  <c r="L1820" i="1"/>
  <c r="M1820" i="1" s="1"/>
  <c r="L2825" i="1"/>
  <c r="M2825" i="1" s="1"/>
  <c r="L218" i="1"/>
  <c r="M218" i="1" s="1"/>
  <c r="L2150" i="1"/>
  <c r="M2150" i="1" s="1"/>
  <c r="L480" i="1"/>
  <c r="M480" i="1" s="1"/>
  <c r="L895" i="1"/>
  <c r="M895" i="1" s="1"/>
  <c r="L3332" i="1"/>
  <c r="M3332" i="1" s="1"/>
  <c r="L3092" i="1"/>
  <c r="M3092" i="1" s="1"/>
  <c r="L3886" i="1"/>
  <c r="M3886" i="1" s="1"/>
  <c r="L3765" i="1"/>
  <c r="M3765" i="1" s="1"/>
  <c r="L3854" i="1"/>
  <c r="M3854" i="1" s="1"/>
  <c r="L1822" i="1"/>
  <c r="M1822" i="1" s="1"/>
  <c r="L1404" i="1"/>
  <c r="M1404" i="1" s="1"/>
  <c r="L2393" i="1"/>
  <c r="M2393" i="1" s="1"/>
  <c r="L3327" i="1"/>
  <c r="M3327" i="1" s="1"/>
  <c r="L1293" i="1"/>
  <c r="M1293" i="1" s="1"/>
  <c r="L3664" i="1"/>
  <c r="M3664" i="1" s="1"/>
  <c r="L1717" i="1"/>
  <c r="M1717" i="1" s="1"/>
  <c r="L1704" i="1"/>
  <c r="M1704" i="1" s="1"/>
  <c r="L2370" i="1"/>
  <c r="M2370" i="1" s="1"/>
  <c r="L3475" i="1"/>
  <c r="M3475" i="1" s="1"/>
  <c r="L3110" i="1"/>
  <c r="M3110" i="1" s="1"/>
  <c r="L3344" i="1"/>
  <c r="M3344" i="1" s="1"/>
  <c r="L2237" i="1"/>
  <c r="M2237" i="1" s="1"/>
  <c r="L4000" i="1"/>
  <c r="M4000" i="1" s="1"/>
  <c r="L2687" i="1"/>
  <c r="M2687" i="1" s="1"/>
  <c r="L2963" i="1"/>
  <c r="M2963" i="1" s="1"/>
  <c r="L1162" i="1"/>
  <c r="M1162" i="1" s="1"/>
  <c r="L986" i="1"/>
  <c r="M986" i="1" s="1"/>
  <c r="L958" i="1"/>
  <c r="M958" i="1" s="1"/>
  <c r="L2824" i="1"/>
  <c r="M2824" i="1" s="1"/>
  <c r="L3121" i="1"/>
  <c r="M3121" i="1" s="1"/>
  <c r="L2842" i="1"/>
  <c r="M2842" i="1" s="1"/>
  <c r="L2578" i="1"/>
  <c r="M2578" i="1" s="1"/>
  <c r="L2347" i="1"/>
  <c r="M2347" i="1" s="1"/>
  <c r="L3857" i="1"/>
  <c r="M3857" i="1" s="1"/>
  <c r="L3378" i="1"/>
  <c r="M3378" i="1" s="1"/>
  <c r="L3810" i="1"/>
  <c r="M3810" i="1" s="1"/>
  <c r="L3914" i="1"/>
  <c r="M3914" i="1" s="1"/>
  <c r="L3256" i="1"/>
  <c r="M3256" i="1" s="1"/>
  <c r="L1901" i="1"/>
  <c r="M1901" i="1" s="1"/>
  <c r="L3816" i="1"/>
  <c r="M3816" i="1" s="1"/>
  <c r="L2511" i="1"/>
  <c r="M2511" i="1" s="1"/>
  <c r="L2922" i="1"/>
  <c r="M2922" i="1" s="1"/>
  <c r="L1058" i="1"/>
  <c r="M1058" i="1" s="1"/>
  <c r="L4087" i="1"/>
  <c r="M4087" i="1" s="1"/>
  <c r="L2694" i="1"/>
  <c r="M2694" i="1" s="1"/>
  <c r="L329" i="1"/>
  <c r="M329" i="1" s="1"/>
  <c r="L560" i="1"/>
  <c r="M560" i="1" s="1"/>
  <c r="L3514" i="1"/>
  <c r="M3514" i="1" s="1"/>
  <c r="L3209" i="1"/>
  <c r="M3209" i="1" s="1"/>
  <c r="L4022" i="1"/>
  <c r="M4022" i="1" s="1"/>
  <c r="L3305" i="1"/>
  <c r="M3305" i="1" s="1"/>
  <c r="L3893" i="1"/>
  <c r="M3893" i="1" s="1"/>
  <c r="L3364" i="1"/>
  <c r="M3364" i="1" s="1"/>
  <c r="L2791" i="1"/>
  <c r="M2791" i="1" s="1"/>
  <c r="L825" i="1"/>
  <c r="M825" i="1" s="1"/>
  <c r="L584" i="1"/>
  <c r="M584" i="1" s="1"/>
  <c r="L3081" i="1"/>
  <c r="M3081" i="1" s="1"/>
  <c r="L2656" i="1"/>
  <c r="M2656" i="1" s="1"/>
  <c r="L3661" i="1"/>
  <c r="M3661" i="1" s="1"/>
  <c r="L3812" i="1"/>
  <c r="M3812" i="1" s="1"/>
  <c r="L2814" i="1"/>
  <c r="M2814" i="1" s="1"/>
  <c r="L3348" i="1"/>
  <c r="M3348" i="1" s="1"/>
  <c r="L3480" i="1"/>
  <c r="M3480" i="1" s="1"/>
  <c r="L3415" i="1"/>
  <c r="M3415" i="1" s="1"/>
  <c r="L3379" i="1"/>
  <c r="M3379" i="1" s="1"/>
  <c r="L3966" i="1"/>
  <c r="M3966" i="1" s="1"/>
  <c r="L3029" i="1"/>
  <c r="M3029" i="1" s="1"/>
  <c r="L3640" i="1"/>
  <c r="M3640" i="1" s="1"/>
  <c r="L3469" i="1"/>
  <c r="M3469" i="1" s="1"/>
  <c r="L142" i="1"/>
  <c r="M142" i="1" s="1"/>
  <c r="L3347" i="1"/>
  <c r="M3347" i="1" s="1"/>
  <c r="L1546" i="1"/>
  <c r="M1546" i="1" s="1"/>
  <c r="L4108" i="1"/>
  <c r="M4108" i="1" s="1"/>
  <c r="L3618" i="1"/>
  <c r="M3618" i="1" s="1"/>
  <c r="L585" i="1"/>
  <c r="M585" i="1" s="1"/>
  <c r="L170" i="1"/>
  <c r="M170" i="1" s="1"/>
  <c r="L2519" i="1"/>
  <c r="M2519" i="1" s="1"/>
  <c r="L1753" i="1"/>
  <c r="M1753" i="1" s="1"/>
  <c r="L2444" i="1"/>
  <c r="M2444" i="1" s="1"/>
  <c r="L1531" i="1"/>
  <c r="M1531" i="1" s="1"/>
  <c r="L851" i="1"/>
  <c r="M851" i="1" s="1"/>
  <c r="L3221" i="1"/>
  <c r="M3221" i="1" s="1"/>
  <c r="L3769" i="1"/>
  <c r="M3769" i="1" s="1"/>
  <c r="L3597" i="1"/>
  <c r="M3597" i="1" s="1"/>
  <c r="L1027" i="1"/>
  <c r="M1027" i="1" s="1"/>
  <c r="L1367" i="1"/>
  <c r="M1367" i="1" s="1"/>
  <c r="L586" i="1"/>
  <c r="M586" i="1" s="1"/>
  <c r="L2029" i="1"/>
  <c r="M2029" i="1" s="1"/>
  <c r="L3738" i="1"/>
  <c r="M3738" i="1" s="1"/>
  <c r="L2697" i="1"/>
  <c r="M2697" i="1" s="1"/>
  <c r="L1060" i="1"/>
  <c r="M1060" i="1" s="1"/>
  <c r="L601" i="1"/>
  <c r="M601" i="1" s="1"/>
  <c r="L146" i="1"/>
  <c r="M146" i="1" s="1"/>
  <c r="L3871" i="1"/>
  <c r="M3871" i="1" s="1"/>
  <c r="L174" i="1"/>
  <c r="M174" i="1" s="1"/>
  <c r="L339" i="1"/>
  <c r="M339" i="1" s="1"/>
  <c r="L2887" i="1"/>
  <c r="M2887" i="1" s="1"/>
  <c r="L2507" i="1"/>
  <c r="M2507" i="1" s="1"/>
  <c r="L1061" i="1"/>
  <c r="M1061" i="1" s="1"/>
  <c r="L1594" i="1"/>
  <c r="M1594" i="1" s="1"/>
  <c r="L657" i="1"/>
  <c r="M657" i="1" s="1"/>
  <c r="L1780" i="1"/>
  <c r="M1780" i="1" s="1"/>
  <c r="L3820" i="1"/>
  <c r="M3820" i="1" s="1"/>
  <c r="L2430" i="1"/>
  <c r="M2430" i="1" s="1"/>
  <c r="L2129" i="1"/>
  <c r="M2129" i="1" s="1"/>
  <c r="L2742" i="1"/>
  <c r="M2742" i="1" s="1"/>
  <c r="L1729" i="1"/>
  <c r="M1729" i="1" s="1"/>
  <c r="L2928" i="1"/>
  <c r="M2928" i="1" s="1"/>
  <c r="L2424" i="1"/>
  <c r="M2424" i="1" s="1"/>
  <c r="L1031" i="1"/>
  <c r="M1031" i="1" s="1"/>
  <c r="L2735" i="1"/>
  <c r="M2735" i="1" s="1"/>
  <c r="L3383" i="1"/>
  <c r="M3383" i="1" s="1"/>
  <c r="L370" i="1"/>
  <c r="M370" i="1" s="1"/>
  <c r="L1883" i="1"/>
  <c r="M1883" i="1" s="1"/>
  <c r="L2590" i="1"/>
  <c r="M2590" i="1" s="1"/>
  <c r="L85" i="1"/>
  <c r="M85" i="1" s="1"/>
  <c r="L2969" i="1"/>
  <c r="M2969" i="1" s="1"/>
  <c r="L3858" i="1"/>
  <c r="M3858" i="1" s="1"/>
  <c r="L3328" i="1"/>
  <c r="M3328" i="1" s="1"/>
  <c r="L4083" i="1"/>
  <c r="M4083" i="1" s="1"/>
  <c r="L2434" i="1"/>
  <c r="M2434" i="1" s="1"/>
  <c r="L3731" i="1"/>
  <c r="M3731" i="1" s="1"/>
  <c r="L3546" i="1"/>
  <c r="M3546" i="1" s="1"/>
  <c r="L1441" i="1"/>
  <c r="M1441" i="1" s="1"/>
  <c r="L1349" i="1"/>
  <c r="M1349" i="1" s="1"/>
  <c r="L2562" i="1"/>
  <c r="M2562" i="1" s="1"/>
  <c r="L1675" i="1"/>
  <c r="M1675" i="1" s="1"/>
  <c r="L1288" i="1"/>
  <c r="M1288" i="1" s="1"/>
  <c r="L4094" i="1"/>
  <c r="M4094" i="1" s="1"/>
  <c r="L455" i="1"/>
  <c r="M455" i="1" s="1"/>
  <c r="L3430" i="1"/>
  <c r="M3430" i="1" s="1"/>
  <c r="L2896" i="1"/>
  <c r="M2896" i="1" s="1"/>
  <c r="L2637" i="1"/>
  <c r="M2637" i="1" s="1"/>
  <c r="L3622" i="1"/>
  <c r="M3622" i="1" s="1"/>
  <c r="L3423" i="1"/>
  <c r="M3423" i="1" s="1"/>
  <c r="L1904" i="1"/>
  <c r="M1904" i="1" s="1"/>
  <c r="L3521" i="1"/>
  <c r="M3521" i="1" s="1"/>
  <c r="L448" i="1"/>
  <c r="M448" i="1" s="1"/>
  <c r="L3717" i="1"/>
  <c r="M3717" i="1" s="1"/>
  <c r="L3452" i="1"/>
  <c r="M3452" i="1" s="1"/>
  <c r="L2964" i="1"/>
  <c r="M2964" i="1" s="1"/>
  <c r="L1879" i="1"/>
  <c r="M1879" i="1" s="1"/>
  <c r="L2943" i="1"/>
  <c r="M2943" i="1" s="1"/>
  <c r="L3829" i="1"/>
  <c r="M3829" i="1" s="1"/>
  <c r="L3129" i="1"/>
  <c r="M3129" i="1" s="1"/>
  <c r="L2685" i="1"/>
  <c r="M2685" i="1" s="1"/>
  <c r="L1989" i="1"/>
  <c r="M1989" i="1" s="1"/>
  <c r="L1183" i="1"/>
  <c r="M1183" i="1" s="1"/>
  <c r="L1595" i="1"/>
  <c r="M1595" i="1" s="1"/>
  <c r="L2199" i="1"/>
  <c r="M2199" i="1" s="1"/>
  <c r="L175" i="1"/>
  <c r="M175" i="1" s="1"/>
  <c r="L50" i="1"/>
  <c r="M50" i="1" s="1"/>
  <c r="L1816" i="1"/>
  <c r="M1816" i="1" s="1"/>
  <c r="L2681" i="1"/>
  <c r="M2681" i="1" s="1"/>
  <c r="L234" i="1"/>
  <c r="M234" i="1" s="1"/>
  <c r="L3720" i="1"/>
  <c r="M3720" i="1" s="1"/>
  <c r="L39" i="1"/>
  <c r="M39" i="1" s="1"/>
  <c r="L1406" i="1"/>
  <c r="M1406" i="1" s="1"/>
  <c r="L3897" i="1"/>
  <c r="M3897" i="1" s="1"/>
  <c r="L1488" i="1"/>
  <c r="M1488" i="1" s="1"/>
  <c r="L2439" i="1"/>
  <c r="M2439" i="1" s="1"/>
  <c r="L636" i="1"/>
  <c r="M636" i="1" s="1"/>
  <c r="L1547" i="1"/>
  <c r="M1547" i="1" s="1"/>
  <c r="L223" i="1"/>
  <c r="M223" i="1" s="1"/>
  <c r="L3948" i="1"/>
  <c r="M3948" i="1" s="1"/>
  <c r="L224" i="1"/>
  <c r="M224" i="1" s="1"/>
  <c r="L4072" i="1"/>
  <c r="M4072" i="1" s="1"/>
  <c r="L1844" i="1"/>
  <c r="M1844" i="1" s="1"/>
  <c r="L578" i="1"/>
  <c r="M578" i="1" s="1"/>
  <c r="L2396" i="1"/>
  <c r="M2396" i="1" s="1"/>
  <c r="L3080" i="1"/>
  <c r="M3080" i="1" s="1"/>
  <c r="L2959" i="1"/>
  <c r="M2959" i="1" s="1"/>
  <c r="L1811" i="1"/>
  <c r="M1811" i="1" s="1"/>
  <c r="L4113" i="1"/>
  <c r="M4113" i="1" s="1"/>
  <c r="L1158" i="1"/>
  <c r="M1158" i="1" s="1"/>
  <c r="L2813" i="1"/>
  <c r="M2813" i="1" s="1"/>
  <c r="L2690" i="1"/>
  <c r="M2690" i="1" s="1"/>
  <c r="L2420" i="1"/>
  <c r="M2420" i="1" s="1"/>
  <c r="L2517" i="1"/>
  <c r="M2517" i="1" s="1"/>
  <c r="L3056" i="1"/>
  <c r="M3056" i="1" s="1"/>
  <c r="L1171" i="1"/>
  <c r="M1171" i="1" s="1"/>
  <c r="L2547" i="1"/>
  <c r="M2547" i="1" s="1"/>
  <c r="L2385" i="1"/>
  <c r="M2385" i="1" s="1"/>
  <c r="L2784" i="1"/>
  <c r="M2784" i="1" s="1"/>
  <c r="L3401" i="1"/>
  <c r="M3401" i="1" s="1"/>
  <c r="L2979" i="1"/>
  <c r="M2979" i="1" s="1"/>
  <c r="L2423" i="1"/>
  <c r="M2423" i="1" s="1"/>
  <c r="L1746" i="1"/>
  <c r="M1746" i="1" s="1"/>
  <c r="L2060" i="1"/>
  <c r="M2060" i="1" s="1"/>
  <c r="L3582" i="1"/>
  <c r="M3582" i="1" s="1"/>
  <c r="L868" i="1"/>
  <c r="M868" i="1" s="1"/>
  <c r="L1779" i="1"/>
  <c r="M1779" i="1" s="1"/>
  <c r="L2934" i="1"/>
  <c r="M2934" i="1" s="1"/>
  <c r="L444" i="1"/>
  <c r="M444" i="1" s="1"/>
  <c r="L2641" i="1"/>
  <c r="M2641" i="1" s="1"/>
  <c r="L3014" i="1"/>
  <c r="M3014" i="1" s="1"/>
  <c r="L203" i="1"/>
  <c r="M203" i="1" s="1"/>
  <c r="L2819" i="1"/>
  <c r="M2819" i="1" s="1"/>
  <c r="L1994" i="1"/>
  <c r="M1994" i="1" s="1"/>
  <c r="L4071" i="1"/>
  <c r="M4071" i="1" s="1"/>
  <c r="L565" i="1"/>
  <c r="M565" i="1" s="1"/>
  <c r="L1144" i="1"/>
  <c r="M1144" i="1" s="1"/>
  <c r="L855" i="1"/>
  <c r="M855" i="1" s="1"/>
  <c r="L768" i="1"/>
  <c r="M768" i="1" s="1"/>
  <c r="L4015" i="1"/>
  <c r="M4015" i="1" s="1"/>
  <c r="L1706" i="1"/>
  <c r="M1706" i="1" s="1"/>
  <c r="L588" i="1"/>
  <c r="M588" i="1" s="1"/>
  <c r="L3516" i="1"/>
  <c r="M3516" i="1" s="1"/>
  <c r="L2281" i="1"/>
  <c r="M2281" i="1" s="1"/>
  <c r="L3924" i="1"/>
  <c r="M3924" i="1" s="1"/>
  <c r="L3693" i="1"/>
  <c r="M3693" i="1" s="1"/>
  <c r="L4005" i="1"/>
  <c r="M4005" i="1" s="1"/>
  <c r="L2836" i="1"/>
  <c r="M2836" i="1" s="1"/>
  <c r="L2585" i="1"/>
  <c r="M2585" i="1" s="1"/>
  <c r="L2418" i="1"/>
  <c r="M2418" i="1" s="1"/>
  <c r="L3997" i="1"/>
  <c r="M3997" i="1" s="1"/>
  <c r="L755" i="1"/>
  <c r="M755" i="1" s="1"/>
  <c r="L1398" i="1"/>
  <c r="M1398" i="1" s="1"/>
  <c r="L2783" i="1"/>
  <c r="M2783" i="1" s="1"/>
  <c r="L3194" i="1"/>
  <c r="M3194" i="1" s="1"/>
  <c r="L3426" i="1"/>
  <c r="M3426" i="1" s="1"/>
  <c r="L1805" i="1"/>
  <c r="M1805" i="1" s="1"/>
  <c r="L2500" i="1"/>
  <c r="M2500" i="1" s="1"/>
  <c r="L1576" i="1"/>
  <c r="M1576" i="1" s="1"/>
  <c r="L2916" i="1"/>
  <c r="M2916" i="1" s="1"/>
  <c r="L3277" i="1"/>
  <c r="M3277" i="1" s="1"/>
  <c r="L2376" i="1"/>
  <c r="M2376" i="1" s="1"/>
  <c r="L3197" i="1"/>
  <c r="M3197" i="1" s="1"/>
  <c r="L3752" i="1"/>
  <c r="M3752" i="1" s="1"/>
  <c r="L2792" i="1"/>
  <c r="M2792" i="1" s="1"/>
  <c r="L3448" i="1"/>
  <c r="M3448" i="1" s="1"/>
  <c r="L3266" i="1"/>
  <c r="M3266" i="1" s="1"/>
  <c r="L3459" i="1"/>
  <c r="M3459" i="1" s="1"/>
  <c r="L1037" i="1"/>
  <c r="M1037" i="1" s="1"/>
  <c r="L3951" i="1"/>
  <c r="M3951" i="1" s="1"/>
  <c r="L3556" i="1"/>
  <c r="M3556" i="1" s="1"/>
  <c r="L2265" i="1"/>
  <c r="M2265" i="1" s="1"/>
  <c r="L1423" i="1"/>
  <c r="M1423" i="1" s="1"/>
  <c r="L3200" i="1"/>
  <c r="M3200" i="1" s="1"/>
  <c r="L2925" i="1"/>
  <c r="M2925" i="1" s="1"/>
  <c r="L1413" i="1"/>
  <c r="M1413" i="1" s="1"/>
  <c r="L678" i="1"/>
  <c r="M678" i="1" s="1"/>
  <c r="L1046" i="1"/>
  <c r="M1046" i="1" s="1"/>
  <c r="L2334" i="1"/>
  <c r="M2334" i="1" s="1"/>
  <c r="L1796" i="1"/>
  <c r="M1796" i="1" s="1"/>
  <c r="L3460" i="1"/>
  <c r="M3460" i="1" s="1"/>
  <c r="L3195" i="1"/>
  <c r="M3195" i="1" s="1"/>
  <c r="L2014" i="1"/>
  <c r="M2014" i="1" s="1"/>
  <c r="L1792" i="1"/>
  <c r="M1792" i="1" s="1"/>
  <c r="L1021" i="1"/>
  <c r="M1021" i="1" s="1"/>
  <c r="L542" i="1"/>
  <c r="M542" i="1" s="1"/>
  <c r="L216" i="1"/>
  <c r="M216" i="1" s="1"/>
  <c r="L3199" i="1"/>
  <c r="M3199" i="1" s="1"/>
  <c r="L1236" i="1"/>
  <c r="M1236" i="1" s="1"/>
  <c r="L3876" i="1"/>
  <c r="M3876" i="1" s="1"/>
  <c r="L3106" i="1"/>
  <c r="M3106" i="1" s="1"/>
  <c r="L1665" i="1"/>
  <c r="M1665" i="1" s="1"/>
  <c r="L1590" i="1"/>
  <c r="M1590" i="1" s="1"/>
  <c r="L2940" i="1"/>
  <c r="M2940" i="1" s="1"/>
  <c r="L3593" i="1"/>
  <c r="M3593" i="1" s="1"/>
  <c r="L1786" i="1"/>
  <c r="M1786" i="1" s="1"/>
  <c r="L1083" i="1"/>
  <c r="M1083" i="1" s="1"/>
  <c r="L2875" i="1"/>
  <c r="M2875" i="1" s="1"/>
  <c r="L4013" i="1"/>
  <c r="M4013" i="1" s="1"/>
  <c r="L1863" i="1"/>
  <c r="M1863" i="1" s="1"/>
  <c r="L3881" i="1"/>
  <c r="M3881" i="1" s="1"/>
  <c r="L955" i="1"/>
  <c r="M955" i="1" s="1"/>
  <c r="L3568" i="1"/>
  <c r="M3568" i="1" s="1"/>
  <c r="L3012" i="1"/>
  <c r="M3012" i="1" s="1"/>
  <c r="L3697" i="1"/>
  <c r="M3697" i="1" s="1"/>
  <c r="L52" i="1"/>
  <c r="M52" i="1" s="1"/>
  <c r="L4044" i="1"/>
  <c r="M4044" i="1" s="1"/>
  <c r="L2981" i="1"/>
  <c r="M2981" i="1" s="1"/>
  <c r="L2421" i="1"/>
  <c r="M2421" i="1" s="1"/>
  <c r="L961" i="1"/>
  <c r="M961" i="1" s="1"/>
  <c r="L1493" i="1"/>
  <c r="M1493" i="1" s="1"/>
  <c r="L505" i="1"/>
  <c r="M505" i="1" s="1"/>
  <c r="L4049" i="1"/>
  <c r="M4049" i="1" s="1"/>
  <c r="L3603" i="1"/>
  <c r="M3603" i="1" s="1"/>
  <c r="L4090" i="1"/>
  <c r="M4090" i="1" s="1"/>
  <c r="L3321" i="1"/>
  <c r="M3321" i="1" s="1"/>
  <c r="L4024" i="1"/>
  <c r="M4024" i="1" s="1"/>
  <c r="L4093" i="1"/>
  <c r="M4093" i="1" s="1"/>
  <c r="L664" i="1"/>
  <c r="M664" i="1" s="1"/>
  <c r="L2640" i="1"/>
  <c r="M2640" i="1" s="1"/>
  <c r="L24" i="1"/>
  <c r="M24" i="1" s="1"/>
  <c r="L2390" i="1"/>
  <c r="M2390" i="1" s="1"/>
  <c r="L3780" i="1"/>
  <c r="M3780" i="1" s="1"/>
  <c r="L1703" i="1"/>
  <c r="M1703" i="1" s="1"/>
  <c r="L3483" i="1"/>
  <c r="M3483" i="1" s="1"/>
  <c r="L1836" i="1"/>
  <c r="M1836" i="1" s="1"/>
  <c r="L3594" i="1"/>
  <c r="M3594" i="1" s="1"/>
  <c r="L3698" i="1"/>
  <c r="M3698" i="1" s="1"/>
  <c r="L749" i="1"/>
  <c r="M749" i="1" s="1"/>
  <c r="L1771" i="1"/>
  <c r="M1771" i="1" s="1"/>
  <c r="L2577" i="1"/>
  <c r="M2577" i="1" s="1"/>
  <c r="L2889" i="1"/>
  <c r="M2889" i="1" s="1"/>
  <c r="L1320" i="1"/>
  <c r="M1320" i="1" s="1"/>
  <c r="L673" i="1"/>
  <c r="M673" i="1" s="1"/>
  <c r="L3733" i="1"/>
  <c r="M3733" i="1" s="1"/>
  <c r="L2408" i="1"/>
  <c r="M2408" i="1" s="1"/>
  <c r="L2903" i="1"/>
  <c r="M2903" i="1" s="1"/>
  <c r="L3260" i="1"/>
  <c r="M3260" i="1" s="1"/>
  <c r="L3899" i="1"/>
  <c r="M3899" i="1" s="1"/>
  <c r="L2942" i="1"/>
  <c r="M2942" i="1" s="1"/>
  <c r="L3802" i="1"/>
  <c r="M3802" i="1" s="1"/>
  <c r="L3571" i="1"/>
  <c r="M3571" i="1" s="1"/>
  <c r="L2614" i="1"/>
  <c r="M2614" i="1" s="1"/>
  <c r="L1540" i="1"/>
  <c r="M1540" i="1" s="1"/>
  <c r="L3090" i="1"/>
  <c r="M3090" i="1" s="1"/>
  <c r="L3974" i="1"/>
  <c r="M3974" i="1" s="1"/>
  <c r="L386" i="1"/>
  <c r="M386" i="1" s="1"/>
  <c r="L2360" i="1"/>
  <c r="M2360" i="1" s="1"/>
  <c r="L1775" i="1"/>
  <c r="M1775" i="1" s="1"/>
  <c r="L209" i="1"/>
  <c r="M209" i="1" s="1"/>
  <c r="L2541" i="1"/>
  <c r="M2541" i="1" s="1"/>
  <c r="L3126" i="1"/>
  <c r="M3126" i="1" s="1"/>
  <c r="L1008" i="1"/>
  <c r="M1008" i="1" s="1"/>
  <c r="L3891" i="1"/>
  <c r="M3891" i="1" s="1"/>
  <c r="L2399" i="1"/>
  <c r="M2399" i="1" s="1"/>
  <c r="L3572" i="1"/>
  <c r="M3572" i="1" s="1"/>
  <c r="L677" i="1"/>
  <c r="M677" i="1" s="1"/>
  <c r="L3050" i="1"/>
  <c r="M3050" i="1" s="1"/>
  <c r="L569" i="1"/>
  <c r="M569" i="1" s="1"/>
  <c r="L3639" i="1"/>
  <c r="M3639" i="1" s="1"/>
  <c r="L3803" i="1"/>
  <c r="M3803" i="1" s="1"/>
  <c r="L3980" i="1"/>
  <c r="M3980" i="1" s="1"/>
  <c r="L1141" i="1"/>
  <c r="M1141" i="1" s="1"/>
  <c r="L2033" i="1"/>
  <c r="M2033" i="1" s="1"/>
  <c r="L3852" i="1"/>
  <c r="M3852" i="1" s="1"/>
  <c r="L2155" i="1"/>
  <c r="M2155" i="1" s="1"/>
  <c r="L3595" i="1"/>
  <c r="M3595" i="1" s="1"/>
  <c r="L1328" i="1"/>
  <c r="M1328" i="1" s="1"/>
  <c r="L3567" i="1"/>
  <c r="M3567" i="1" s="1"/>
  <c r="L2873" i="1"/>
  <c r="M2873" i="1" s="1"/>
  <c r="L1543" i="1"/>
  <c r="M1543" i="1" s="1"/>
  <c r="L2425" i="1"/>
  <c r="M2425" i="1" s="1"/>
  <c r="L674" i="1"/>
  <c r="M674" i="1" s="1"/>
  <c r="L205" i="1"/>
  <c r="M205" i="1" s="1"/>
  <c r="L1793" i="1"/>
  <c r="M1793" i="1" s="1"/>
  <c r="L3662" i="1"/>
  <c r="M3662" i="1" s="1"/>
  <c r="L2514" i="1"/>
  <c r="M2514" i="1" s="1"/>
  <c r="L687" i="1"/>
  <c r="M687" i="1" s="1"/>
  <c r="L44" i="1"/>
  <c r="M44" i="1" s="1"/>
  <c r="L3220" i="1"/>
  <c r="M3220" i="1" s="1"/>
  <c r="L219" i="1"/>
  <c r="M219" i="1" s="1"/>
  <c r="L3928" i="1"/>
  <c r="M3928" i="1" s="1"/>
  <c r="L603" i="1"/>
  <c r="M603" i="1" s="1"/>
  <c r="L149" i="1"/>
  <c r="M149" i="1" s="1"/>
  <c r="L3370" i="1"/>
  <c r="M3370" i="1" s="1"/>
  <c r="L3795" i="1"/>
  <c r="M3795" i="1" s="1"/>
  <c r="L581" i="1"/>
  <c r="M581" i="1" s="1"/>
  <c r="L2269" i="1"/>
  <c r="M2269" i="1" s="1"/>
  <c r="L3734" i="1"/>
  <c r="M3734" i="1" s="1"/>
  <c r="L2392" i="1"/>
  <c r="M2392" i="1" s="1"/>
  <c r="L151" i="1"/>
  <c r="M151" i="1" s="1"/>
  <c r="L2277" i="1"/>
  <c r="M2277" i="1" s="1"/>
  <c r="L2698" i="1"/>
  <c r="M2698" i="1" s="1"/>
  <c r="L1525" i="1"/>
  <c r="M1525" i="1" s="1"/>
  <c r="L3587" i="1"/>
  <c r="M3587" i="1" s="1"/>
  <c r="L1962" i="1"/>
  <c r="M1962" i="1" s="1"/>
  <c r="L3264" i="1"/>
  <c r="M3264" i="1" s="1"/>
  <c r="L3835" i="1"/>
  <c r="M3835" i="1" s="1"/>
  <c r="L1114" i="1"/>
  <c r="M1114" i="1" s="1"/>
  <c r="L1350" i="1"/>
  <c r="M1350" i="1" s="1"/>
  <c r="L575" i="1"/>
  <c r="M575" i="1" s="1"/>
  <c r="L2673" i="1"/>
  <c r="M2673" i="1" s="1"/>
  <c r="L1643" i="1"/>
  <c r="M1643" i="1" s="1"/>
  <c r="L810" i="1"/>
  <c r="M810" i="1" s="1"/>
  <c r="L1570" i="1"/>
  <c r="M1570" i="1" s="1"/>
  <c r="L1432" i="1"/>
  <c r="M1432" i="1" s="1"/>
  <c r="L2526" i="1"/>
  <c r="M2526" i="1" s="1"/>
  <c r="L3942" i="1"/>
  <c r="M3942" i="1" s="1"/>
  <c r="L2372" i="1"/>
  <c r="M2372" i="1" s="1"/>
  <c r="L562" i="1"/>
  <c r="M562" i="1" s="1"/>
  <c r="L1477" i="1"/>
  <c r="M1477" i="1" s="1"/>
  <c r="L3450" i="1"/>
  <c r="M3450" i="1" s="1"/>
  <c r="L210" i="1"/>
  <c r="M210" i="1" s="1"/>
  <c r="L1788" i="1"/>
  <c r="M1788" i="1" s="1"/>
  <c r="L1136" i="1"/>
  <c r="M1136" i="1" s="1"/>
  <c r="L3071" i="1"/>
  <c r="M3071" i="1" s="1"/>
  <c r="L3008" i="1"/>
  <c r="M3008" i="1" s="1"/>
  <c r="L1589" i="1"/>
  <c r="M1589" i="1" s="1"/>
  <c r="L2401" i="1"/>
  <c r="M2401" i="1" s="1"/>
  <c r="L1791" i="1"/>
  <c r="M1791" i="1" s="1"/>
  <c r="L653" i="1"/>
  <c r="M653" i="1" s="1"/>
  <c r="L1338" i="1"/>
  <c r="M1338" i="1" s="1"/>
  <c r="L1522" i="1"/>
  <c r="M1522" i="1" s="1"/>
  <c r="L1016" i="1"/>
  <c r="M1016" i="1" s="1"/>
  <c r="L3759" i="1"/>
  <c r="M3759" i="1" s="1"/>
  <c r="L2388" i="1"/>
  <c r="M2388" i="1" s="1"/>
  <c r="L2356" i="1"/>
  <c r="M2356" i="1" s="1"/>
  <c r="L2364" i="1"/>
  <c r="M2364" i="1" s="1"/>
  <c r="L2860" i="1"/>
  <c r="M2860" i="1" s="1"/>
  <c r="L3888" i="1"/>
  <c r="M3888" i="1" s="1"/>
  <c r="L2630" i="1"/>
  <c r="M2630" i="1" s="1"/>
  <c r="L3057" i="1"/>
  <c r="M3057" i="1" s="1"/>
  <c r="L3387" i="1"/>
  <c r="M3387" i="1" s="1"/>
  <c r="L2895" i="1"/>
  <c r="M2895" i="1" s="1"/>
  <c r="L2654" i="1"/>
  <c r="M2654" i="1" s="1"/>
  <c r="L2528" i="1"/>
  <c r="M2528" i="1" s="1"/>
  <c r="L1160" i="1"/>
  <c r="M1160" i="1" s="1"/>
  <c r="L2128" i="1"/>
  <c r="M2128" i="1" s="1"/>
  <c r="L2107" i="1"/>
  <c r="M2107" i="1" s="1"/>
  <c r="L1366" i="1"/>
  <c r="M1366" i="1" s="1"/>
  <c r="L318" i="1"/>
  <c r="M318" i="1" s="1"/>
  <c r="L3511" i="1"/>
  <c r="M3511" i="1" s="1"/>
  <c r="L1624" i="1"/>
  <c r="M1624" i="1" s="1"/>
  <c r="L3998" i="1"/>
  <c r="M3998" i="1" s="1"/>
  <c r="L2867" i="1"/>
  <c r="M2867" i="1" s="1"/>
  <c r="L243" i="1"/>
  <c r="M243" i="1" s="1"/>
  <c r="L4045" i="1"/>
  <c r="M4045" i="1" s="1"/>
  <c r="L2139" i="1"/>
  <c r="M2139" i="1" s="1"/>
  <c r="L2886" i="1"/>
  <c r="M2886" i="1" s="1"/>
  <c r="L1519" i="1"/>
  <c r="M1519" i="1" s="1"/>
  <c r="L2802" i="1"/>
  <c r="M2802" i="1" s="1"/>
  <c r="L711" i="1"/>
  <c r="M711" i="1" s="1"/>
  <c r="L600" i="1"/>
  <c r="M600" i="1" s="1"/>
  <c r="L997" i="1"/>
  <c r="M997" i="1" s="1"/>
  <c r="L3389" i="1"/>
  <c r="M3389" i="1" s="1"/>
  <c r="L1308" i="1"/>
  <c r="M1308" i="1" s="1"/>
  <c r="L1414" i="1"/>
  <c r="M1414" i="1" s="1"/>
  <c r="L3634" i="1"/>
  <c r="M3634" i="1" s="1"/>
  <c r="L1013" i="1"/>
  <c r="M1013" i="1" s="1"/>
  <c r="L2057" i="1"/>
  <c r="M2057" i="1" s="1"/>
  <c r="L3388" i="1"/>
  <c r="M3388" i="1" s="1"/>
  <c r="L594" i="1"/>
  <c r="M594" i="1" s="1"/>
  <c r="L737" i="1"/>
  <c r="M737" i="1" s="1"/>
  <c r="L1411" i="1"/>
  <c r="M1411" i="1" s="1"/>
  <c r="L499" i="1"/>
  <c r="M499" i="1" s="1"/>
  <c r="L920" i="1"/>
  <c r="M920" i="1" s="1"/>
  <c r="L2725" i="1"/>
  <c r="M2725" i="1" s="1"/>
  <c r="L3830" i="1"/>
  <c r="M3830" i="1" s="1"/>
  <c r="L2537" i="1"/>
  <c r="M2537" i="1" s="1"/>
  <c r="L3725" i="1"/>
  <c r="M3725" i="1" s="1"/>
  <c r="L740" i="1"/>
  <c r="M740" i="1" s="1"/>
  <c r="L357" i="1"/>
  <c r="M357" i="1" s="1"/>
  <c r="L2451" i="1"/>
  <c r="M2451" i="1" s="1"/>
  <c r="L3632" i="1"/>
  <c r="M3632" i="1" s="1"/>
  <c r="L2518" i="1"/>
  <c r="M2518" i="1" s="1"/>
  <c r="L1533" i="1"/>
  <c r="M1533" i="1" s="1"/>
  <c r="L3400" i="1"/>
  <c r="M3400" i="1" s="1"/>
  <c r="L2977" i="1"/>
  <c r="M2977" i="1" s="1"/>
  <c r="L1407" i="1"/>
  <c r="M1407" i="1" s="1"/>
  <c r="L4033" i="1"/>
  <c r="M4033" i="1" s="1"/>
  <c r="L2008" i="1"/>
  <c r="M2008" i="1" s="1"/>
  <c r="L1598" i="1"/>
  <c r="M1598" i="1" s="1"/>
  <c r="L999" i="1"/>
  <c r="M999" i="1" s="1"/>
  <c r="L2906" i="1"/>
  <c r="M2906" i="1" s="1"/>
  <c r="L1795" i="1"/>
  <c r="M1795" i="1" s="1"/>
  <c r="L3168" i="1"/>
  <c r="M3168" i="1" s="1"/>
  <c r="L718" i="1"/>
  <c r="M718" i="1" s="1"/>
  <c r="L3692" i="1"/>
  <c r="M3692" i="1" s="1"/>
  <c r="L3943" i="1"/>
  <c r="M3943" i="1" s="1"/>
  <c r="L3082" i="1"/>
  <c r="M3082" i="1" s="1"/>
  <c r="L3913" i="1"/>
  <c r="M3913" i="1" s="1"/>
  <c r="L185" i="1"/>
  <c r="M185" i="1" s="1"/>
  <c r="L3011" i="1"/>
  <c r="M3011" i="1" s="1"/>
  <c r="L1542" i="1"/>
  <c r="M1542" i="1" s="1"/>
  <c r="L144" i="1"/>
  <c r="M144" i="1" s="1"/>
  <c r="L1173" i="1"/>
  <c r="M1173" i="1" s="1"/>
  <c r="L456" i="1"/>
  <c r="M456" i="1" s="1"/>
  <c r="L2834" i="1"/>
  <c r="M2834" i="1" s="1"/>
  <c r="L3382" i="1"/>
  <c r="M3382" i="1" s="1"/>
  <c r="L1341" i="1"/>
  <c r="M1341" i="1" s="1"/>
  <c r="L1562" i="1"/>
  <c r="M1562" i="1" s="1"/>
  <c r="L363" i="1"/>
  <c r="M363" i="1" s="1"/>
  <c r="L1545" i="1"/>
  <c r="M1545" i="1" s="1"/>
  <c r="L1331" i="1"/>
  <c r="M1331" i="1" s="1"/>
  <c r="L361" i="1"/>
  <c r="M361" i="1" s="1"/>
  <c r="L925" i="1"/>
  <c r="M925" i="1" s="1"/>
  <c r="L2719" i="1"/>
  <c r="M2719" i="1" s="1"/>
  <c r="L1801" i="1"/>
  <c r="M1801" i="1" s="1"/>
  <c r="L2109" i="1"/>
  <c r="M2109" i="1" s="1"/>
  <c r="L387" i="1"/>
  <c r="M387" i="1" s="1"/>
  <c r="L2168" i="1"/>
  <c r="M2168" i="1" s="1"/>
  <c r="L155" i="1"/>
  <c r="M155" i="1" s="1"/>
  <c r="L3231" i="1"/>
  <c r="M3231" i="1" s="1"/>
  <c r="L2684" i="1"/>
  <c r="M2684" i="1" s="1"/>
  <c r="L49" i="1"/>
  <c r="M49" i="1" s="1"/>
  <c r="L60" i="1"/>
  <c r="M60" i="1" s="1"/>
  <c r="L3031" i="1"/>
  <c r="M3031" i="1" s="1"/>
  <c r="L3360" i="1"/>
  <c r="M3360" i="1" s="1"/>
  <c r="L652" i="1"/>
  <c r="M652" i="1" s="1"/>
  <c r="L1453" i="1"/>
  <c r="M1453" i="1" s="1"/>
  <c r="L3279" i="1"/>
  <c r="M3279" i="1" s="1"/>
  <c r="L2525" i="1"/>
  <c r="M2525" i="1" s="1"/>
  <c r="L1776" i="1"/>
  <c r="M1776" i="1" s="1"/>
  <c r="L2911" i="1"/>
  <c r="M2911" i="1" s="1"/>
  <c r="L1916" i="1"/>
  <c r="M1916" i="1" s="1"/>
  <c r="L29" i="1"/>
  <c r="M29" i="1" s="1"/>
  <c r="L982" i="1"/>
  <c r="M982" i="1" s="1"/>
  <c r="L3006" i="1"/>
  <c r="M3006" i="1" s="1"/>
  <c r="L4055" i="1"/>
  <c r="M4055" i="1" s="1"/>
  <c r="L3474" i="1"/>
  <c r="M3474" i="1" s="1"/>
  <c r="L2506" i="1"/>
  <c r="M2506" i="1" s="1"/>
  <c r="L3723" i="1"/>
  <c r="M3723" i="1" s="1"/>
  <c r="L3513" i="1"/>
  <c r="M3513" i="1" s="1"/>
  <c r="L3833" i="1"/>
  <c r="M3833" i="1" s="1"/>
  <c r="L555" i="1"/>
  <c r="M555" i="1" s="1"/>
  <c r="L2149" i="1"/>
  <c r="M2149" i="1" s="1"/>
  <c r="L2143" i="1"/>
  <c r="M2143" i="1" s="1"/>
  <c r="L4102" i="1"/>
  <c r="M4102" i="1" s="1"/>
  <c r="L2386" i="1"/>
  <c r="M2386" i="1" s="1"/>
  <c r="L3576" i="1"/>
  <c r="M3576" i="1" s="1"/>
  <c r="L1129" i="1"/>
  <c r="M1129" i="1" s="1"/>
  <c r="L345" i="1"/>
  <c r="M345" i="1" s="1"/>
  <c r="L2520" i="1"/>
  <c r="M2520" i="1" s="1"/>
  <c r="L2264" i="1"/>
  <c r="M2264" i="1" s="1"/>
  <c r="L3923" i="1"/>
  <c r="M3923" i="1" s="1"/>
  <c r="L2001" i="1"/>
  <c r="M2001" i="1" s="1"/>
  <c r="L1001" i="1"/>
  <c r="M1001" i="1" s="1"/>
  <c r="L1888" i="1"/>
  <c r="M1888" i="1" s="1"/>
  <c r="L1368" i="1"/>
  <c r="M1368" i="1" s="1"/>
  <c r="L3395" i="1"/>
  <c r="M3395" i="1" s="1"/>
  <c r="L2677" i="1"/>
  <c r="M2677" i="1" s="1"/>
  <c r="L843" i="1"/>
  <c r="M843" i="1" s="1"/>
  <c r="L1243" i="1"/>
  <c r="M1243" i="1" s="1"/>
  <c r="L1873" i="1"/>
  <c r="M1873" i="1" s="1"/>
  <c r="L3539" i="1"/>
  <c r="M3539" i="1" s="1"/>
  <c r="L1722" i="1"/>
  <c r="M1722" i="1" s="1"/>
  <c r="L662" i="1"/>
  <c r="M662" i="1" s="1"/>
  <c r="L2980" i="1"/>
  <c r="M2980" i="1" s="1"/>
  <c r="L2890" i="1"/>
  <c r="M2890" i="1" s="1"/>
  <c r="L2647" i="1"/>
  <c r="M2647" i="1" s="1"/>
  <c r="L4012" i="1"/>
  <c r="M4012" i="1" s="1"/>
  <c r="L3575" i="1"/>
  <c r="M3575" i="1" s="1"/>
  <c r="L3478" i="1"/>
  <c r="M3478" i="1" s="1"/>
  <c r="L996" i="1"/>
  <c r="M996" i="1" s="1"/>
  <c r="L3986" i="1"/>
  <c r="M3986" i="1" s="1"/>
  <c r="L2786" i="1"/>
  <c r="M2786" i="1" s="1"/>
  <c r="L3016" i="1"/>
  <c r="M3016" i="1" s="1"/>
  <c r="L441" i="1"/>
  <c r="M441" i="1" s="1"/>
  <c r="L2410" i="1"/>
  <c r="M2410" i="1" s="1"/>
  <c r="L3477" i="1"/>
  <c r="M3477" i="1" s="1"/>
  <c r="L1049" i="1"/>
  <c r="M1049" i="1" s="1"/>
  <c r="L3252" i="1"/>
  <c r="M3252" i="1" s="1"/>
  <c r="L2336" i="1"/>
  <c r="M2336" i="1" s="1"/>
  <c r="L1159" i="1"/>
  <c r="M1159" i="1" s="1"/>
  <c r="L19" i="1"/>
  <c r="M19" i="1" s="1"/>
  <c r="L2883" i="1"/>
  <c r="M2883" i="1" s="1"/>
  <c r="L1462" i="1"/>
  <c r="M1462" i="1" s="1"/>
  <c r="L3497" i="1"/>
  <c r="M3497" i="1" s="1"/>
  <c r="L2604" i="1"/>
  <c r="M2604" i="1" s="1"/>
  <c r="L3273" i="1"/>
  <c r="M3273" i="1" s="1"/>
  <c r="L3941" i="1"/>
  <c r="M3941" i="1" s="1"/>
  <c r="L2239" i="1"/>
  <c r="M2239" i="1" s="1"/>
  <c r="L817" i="1"/>
  <c r="M817" i="1" s="1"/>
  <c r="L3863" i="1"/>
  <c r="M3863" i="1" s="1"/>
  <c r="L3675" i="1"/>
  <c r="M3675" i="1" s="1"/>
  <c r="L3323" i="1"/>
  <c r="M3323" i="1" s="1"/>
  <c r="L545" i="1"/>
  <c r="M545" i="1" s="1"/>
  <c r="L1790" i="1"/>
  <c r="M1790" i="1" s="1"/>
  <c r="L1986" i="1"/>
  <c r="M1986" i="1" s="1"/>
  <c r="L697" i="1"/>
  <c r="M697" i="1" s="1"/>
  <c r="L2478" i="1"/>
  <c r="M2478" i="1" s="1"/>
  <c r="L1726" i="1"/>
  <c r="M1726" i="1" s="1"/>
  <c r="L3573" i="1"/>
  <c r="M3573" i="1" s="1"/>
  <c r="L2938" i="1"/>
  <c r="M2938" i="1" s="1"/>
  <c r="L2675" i="1"/>
  <c r="M2675" i="1" s="1"/>
  <c r="L195" i="1"/>
  <c r="M195" i="1" s="1"/>
  <c r="L2743" i="1"/>
  <c r="M2743" i="1" s="1"/>
  <c r="L3149" i="1"/>
  <c r="M3149" i="1" s="1"/>
  <c r="L2426" i="1"/>
  <c r="M2426" i="1" s="1"/>
  <c r="L1132" i="1"/>
  <c r="M1132" i="1" s="1"/>
  <c r="L621" i="1"/>
  <c r="M621" i="1" s="1"/>
  <c r="L3909" i="1"/>
  <c r="M3909" i="1" s="1"/>
  <c r="L1773" i="1"/>
  <c r="M1773" i="1" s="1"/>
  <c r="L1778" i="1"/>
  <c r="M1778" i="1" s="1"/>
  <c r="L134" i="1"/>
  <c r="M134" i="1" s="1"/>
  <c r="L4078" i="1"/>
  <c r="M4078" i="1" s="1"/>
  <c r="L846" i="1"/>
  <c r="M846" i="1" s="1"/>
  <c r="L4052" i="1"/>
  <c r="M4052" i="1" s="1"/>
  <c r="L1911" i="1"/>
  <c r="M1911" i="1" s="1"/>
  <c r="L1029" i="1"/>
  <c r="M1029" i="1" s="1"/>
  <c r="L417" i="1"/>
  <c r="M417" i="1" s="1"/>
  <c r="L125" i="1"/>
  <c r="M125" i="1" s="1"/>
  <c r="L4048" i="1"/>
  <c r="M4048" i="1" s="1"/>
  <c r="L481" i="1"/>
  <c r="M481" i="1" s="1"/>
  <c r="L160" i="1"/>
  <c r="M160" i="1" s="1"/>
  <c r="L4037" i="1"/>
  <c r="M4037" i="1" s="1"/>
  <c r="L2619" i="1"/>
  <c r="M2619" i="1" s="1"/>
  <c r="L3102" i="1"/>
  <c r="M3102" i="1" s="1"/>
  <c r="L3592" i="1"/>
  <c r="M3592" i="1" s="1"/>
  <c r="L2452" i="1"/>
  <c r="M2452" i="1" s="1"/>
  <c r="L556" i="1"/>
  <c r="M556" i="1" s="1"/>
  <c r="L767" i="1"/>
  <c r="M767" i="1" s="1"/>
  <c r="L3339" i="1"/>
  <c r="M3339" i="1" s="1"/>
  <c r="L171" i="1"/>
  <c r="M171" i="1" s="1"/>
  <c r="L2803" i="1"/>
  <c r="M2803" i="1" s="1"/>
  <c r="L1524" i="1"/>
  <c r="M1524" i="1" s="1"/>
  <c r="L194" i="1"/>
  <c r="M194" i="1" s="1"/>
  <c r="L1463" i="1"/>
  <c r="M1463" i="1" s="1"/>
  <c r="L3643" i="1"/>
  <c r="M3643" i="1" s="1"/>
  <c r="L2708" i="1"/>
  <c r="M2708" i="1" s="1"/>
  <c r="L646" i="1"/>
  <c r="M646" i="1" s="1"/>
  <c r="L3232" i="1"/>
  <c r="M3232" i="1" s="1"/>
  <c r="L2344" i="1"/>
  <c r="M2344" i="1" s="1"/>
  <c r="L1179" i="1"/>
  <c r="M1179" i="1" s="1"/>
  <c r="L3701" i="1"/>
  <c r="M3701" i="1" s="1"/>
  <c r="L3163" i="1"/>
  <c r="M3163" i="1" s="1"/>
  <c r="L1787" i="1"/>
  <c r="M1787" i="1" s="1"/>
  <c r="L3419" i="1"/>
  <c r="M3419" i="1" s="1"/>
  <c r="L343" i="1"/>
  <c r="M343" i="1" s="1"/>
  <c r="L2985" i="1"/>
  <c r="M2985" i="1" s="1"/>
  <c r="L3520" i="1"/>
  <c r="M3520" i="1" s="1"/>
  <c r="L3243" i="1"/>
  <c r="M3243" i="1" s="1"/>
  <c r="L2422" i="1"/>
  <c r="M2422" i="1" s="1"/>
  <c r="L2688" i="1"/>
  <c r="M2688" i="1" s="1"/>
  <c r="L1554" i="1"/>
  <c r="M1554" i="1" s="1"/>
  <c r="L1777" i="1"/>
  <c r="M1777" i="1" s="1"/>
  <c r="L3694" i="1"/>
  <c r="M3694" i="1" s="1"/>
  <c r="L1772" i="1"/>
  <c r="M1772" i="1" s="1"/>
  <c r="L650" i="1"/>
  <c r="M650" i="1" s="1"/>
  <c r="L3150" i="1"/>
  <c r="M3150" i="1" s="1"/>
  <c r="L1915" i="1"/>
  <c r="M1915" i="1" s="1"/>
  <c r="L354" i="1"/>
  <c r="M354" i="1" s="1"/>
  <c r="L4006" i="1"/>
  <c r="M4006" i="1" s="1"/>
  <c r="L4096" i="1"/>
  <c r="M4096" i="1" s="1"/>
  <c r="L3257" i="1"/>
  <c r="M3257" i="1" s="1"/>
  <c r="L1401" i="1"/>
  <c r="M1401" i="1" s="1"/>
  <c r="L3007" i="1"/>
  <c r="M3007" i="1" s="1"/>
  <c r="L2594" i="1"/>
  <c r="M2594" i="1" s="1"/>
  <c r="L1715" i="1"/>
  <c r="M1715" i="1" s="1"/>
  <c r="L891" i="1"/>
  <c r="M891" i="1" s="1"/>
  <c r="L43" i="1"/>
  <c r="M43" i="1" s="1"/>
  <c r="L200" i="1"/>
  <c r="M200" i="1" s="1"/>
  <c r="L3650" i="1"/>
  <c r="M3650" i="1" s="1"/>
  <c r="L3779" i="1"/>
  <c r="M3779" i="1" s="1"/>
  <c r="L3113" i="1"/>
  <c r="M3113" i="1" s="1"/>
  <c r="L1098" i="1"/>
  <c r="M1098" i="1" s="1"/>
  <c r="L2996" i="1"/>
  <c r="M2996" i="1" s="1"/>
  <c r="L3848" i="1"/>
  <c r="M3848" i="1" s="1"/>
  <c r="L1740" i="1"/>
  <c r="M1740" i="1" s="1"/>
  <c r="L3427" i="1"/>
  <c r="M3427" i="1" s="1"/>
  <c r="L3534" i="1"/>
  <c r="M3534" i="1" s="1"/>
  <c r="L3428" i="1"/>
  <c r="M3428" i="1" s="1"/>
  <c r="L4109" i="1"/>
  <c r="M4109" i="1" s="1"/>
  <c r="L131" i="1"/>
  <c r="M131" i="1" s="1"/>
  <c r="L800" i="1"/>
  <c r="M800" i="1" s="1"/>
  <c r="L3702" i="1"/>
  <c r="M3702" i="1" s="1"/>
  <c r="L2806" i="1"/>
  <c r="M2806" i="1" s="1"/>
  <c r="L3523" i="1"/>
  <c r="M3523" i="1" s="1"/>
  <c r="L2643" i="1"/>
  <c r="M2643" i="1" s="1"/>
  <c r="L3961" i="1"/>
  <c r="M3961" i="1" s="1"/>
  <c r="L3526" i="1"/>
  <c r="M3526" i="1" s="1"/>
  <c r="L3633" i="1"/>
  <c r="M3633" i="1" s="1"/>
  <c r="L1809" i="1"/>
  <c r="M1809" i="1" s="1"/>
  <c r="L2976" i="1"/>
  <c r="M2976" i="1" s="1"/>
  <c r="L3414" i="1"/>
  <c r="M3414" i="1" s="1"/>
  <c r="L3708" i="1"/>
  <c r="M3708" i="1" s="1"/>
  <c r="L2184" i="1"/>
  <c r="M2184" i="1" s="1"/>
  <c r="L1935" i="1"/>
  <c r="M1935" i="1" s="1"/>
  <c r="L4004" i="1"/>
  <c r="M4004" i="1" s="1"/>
  <c r="L3674" i="1"/>
  <c r="M3674" i="1" s="1"/>
  <c r="L4023" i="1"/>
  <c r="M4023" i="1" s="1"/>
  <c r="L3175" i="1"/>
  <c r="M3175" i="1" s="1"/>
  <c r="L23" i="1"/>
  <c r="M23" i="1" s="1"/>
  <c r="L924" i="1"/>
  <c r="M924" i="1" s="1"/>
  <c r="L2696" i="1"/>
  <c r="M2696" i="1" s="1"/>
  <c r="L651" i="1"/>
  <c r="M651" i="1" s="1"/>
  <c r="L1585" i="1"/>
  <c r="M1585" i="1" s="1"/>
  <c r="L2923" i="1"/>
  <c r="M2923" i="1" s="1"/>
  <c r="L1808" i="1"/>
  <c r="M1808" i="1" s="1"/>
  <c r="L3624" i="1"/>
  <c r="M3624" i="1" s="1"/>
  <c r="L3678" i="1"/>
  <c r="M3678" i="1" s="1"/>
  <c r="L3107" i="1"/>
  <c r="M3107" i="1" s="1"/>
  <c r="L1164" i="1"/>
  <c r="M1164" i="1" s="1"/>
  <c r="L1813" i="1"/>
  <c r="M1813" i="1" s="1"/>
  <c r="L1621" i="1"/>
  <c r="M1621" i="1" s="1"/>
  <c r="L2823" i="1"/>
  <c r="M2823" i="1" s="1"/>
  <c r="L154" i="1"/>
  <c r="M154" i="1" s="1"/>
  <c r="L46" i="1"/>
  <c r="M46" i="1" s="1"/>
  <c r="L2227" i="1"/>
  <c r="M2227" i="1" s="1"/>
  <c r="L4007" i="1"/>
  <c r="M4007" i="1" s="1"/>
  <c r="L2953" i="1"/>
  <c r="M2953" i="1" s="1"/>
  <c r="L2733" i="1"/>
  <c r="M2733" i="1" s="1"/>
  <c r="L2933" i="1"/>
  <c r="M2933" i="1" s="1"/>
  <c r="L1149" i="1"/>
  <c r="M1149" i="1" s="1"/>
  <c r="L1961" i="1"/>
  <c r="M1961" i="1" s="1"/>
  <c r="L3244" i="1"/>
  <c r="M3244" i="1" s="1"/>
  <c r="L1559" i="1"/>
  <c r="M1559" i="1" s="1"/>
  <c r="L2702" i="1"/>
  <c r="M2702" i="1" s="1"/>
  <c r="L2115" i="1"/>
  <c r="M2115" i="1" s="1"/>
  <c r="L4018" i="1"/>
  <c r="M4018" i="1" s="1"/>
  <c r="L4040" i="1"/>
  <c r="M4040" i="1" s="1"/>
  <c r="L3570" i="1"/>
  <c r="M3570" i="1" s="1"/>
  <c r="L2894" i="1"/>
  <c r="M2894" i="1" s="1"/>
  <c r="L475" i="1"/>
  <c r="M475" i="1" s="1"/>
  <c r="L20" i="1"/>
  <c r="M20" i="1" s="1"/>
  <c r="L1721" i="1"/>
  <c r="M1721" i="1" s="1"/>
  <c r="L3188" i="1"/>
  <c r="M3188" i="1" s="1"/>
  <c r="L3894" i="1"/>
  <c r="M3894" i="1" s="1"/>
  <c r="L202" i="1"/>
  <c r="M202" i="1" s="1"/>
  <c r="L700" i="1"/>
  <c r="M700" i="1" s="1"/>
  <c r="L3600" i="1"/>
  <c r="M3600" i="1" s="1"/>
  <c r="L4061" i="1"/>
  <c r="M4061" i="1" s="1"/>
  <c r="L3363" i="1"/>
  <c r="M3363" i="1" s="1"/>
  <c r="L3783" i="1"/>
  <c r="M3783" i="1" s="1"/>
  <c r="L4054" i="1"/>
  <c r="M4054" i="1" s="1"/>
  <c r="L3870" i="1"/>
  <c r="M3870" i="1" s="1"/>
  <c r="L641" i="1"/>
  <c r="M641" i="1" s="1"/>
  <c r="L1859" i="1"/>
  <c r="M1859" i="1" s="1"/>
  <c r="L682" i="1"/>
  <c r="M682" i="1" s="1"/>
  <c r="L1917" i="1"/>
  <c r="M1917" i="1" s="1"/>
  <c r="L2962" i="1"/>
  <c r="M2962" i="1" s="1"/>
  <c r="L1169" i="1"/>
  <c r="M1169" i="1" s="1"/>
  <c r="L2756" i="1"/>
  <c r="M2756" i="1" s="1"/>
  <c r="L2927" i="1"/>
  <c r="M2927" i="1" s="1"/>
  <c r="L3919" i="1"/>
  <c r="M3919" i="1" s="1"/>
  <c r="L802" i="1"/>
  <c r="M802" i="1" s="1"/>
  <c r="L1965" i="1"/>
  <c r="M1965" i="1" s="1"/>
  <c r="L3911" i="1"/>
  <c r="M3911" i="1" s="1"/>
  <c r="L424" i="1"/>
  <c r="M424" i="1" s="1"/>
  <c r="L3176" i="1"/>
  <c r="M3176" i="1" s="1"/>
  <c r="L3153" i="1"/>
  <c r="M3153" i="1" s="1"/>
  <c r="L3048" i="1"/>
  <c r="M3048" i="1" s="1"/>
  <c r="L3055" i="1"/>
  <c r="M3055" i="1" s="1"/>
  <c r="L3203" i="1"/>
  <c r="M3203" i="1" s="1"/>
  <c r="L3445" i="1"/>
  <c r="M3445" i="1" s="1"/>
  <c r="L2023" i="1"/>
  <c r="M2023" i="1" s="1"/>
  <c r="L1812" i="1"/>
  <c r="M1812" i="1" s="1"/>
  <c r="L1907" i="1"/>
  <c r="M1907" i="1" s="1"/>
  <c r="L2504" i="1"/>
  <c r="M2504" i="1" s="1"/>
  <c r="L3201" i="1"/>
  <c r="M3201" i="1" s="1"/>
  <c r="L3380" i="1"/>
  <c r="M3380" i="1" s="1"/>
  <c r="L3744" i="1"/>
  <c r="M3744" i="1" s="1"/>
  <c r="L2852" i="1"/>
  <c r="M2852" i="1" s="1"/>
  <c r="L719" i="1"/>
  <c r="M719" i="1" s="1"/>
  <c r="L190" i="1"/>
  <c r="M190" i="1" s="1"/>
  <c r="L974" i="1"/>
  <c r="M974" i="1" s="1"/>
  <c r="L3598" i="1"/>
  <c r="M3598" i="1" s="1"/>
  <c r="L4019" i="1"/>
  <c r="M4019" i="1" s="1"/>
  <c r="L3518" i="1"/>
  <c r="M3518" i="1" s="1"/>
  <c r="L1768" i="1"/>
  <c r="M1768" i="1" s="1"/>
  <c r="L992" i="1"/>
  <c r="M992" i="1" s="1"/>
  <c r="L1255" i="1"/>
  <c r="M1255" i="1" s="1"/>
  <c r="L177" i="1"/>
  <c r="M177" i="1" s="1"/>
  <c r="L3374" i="1"/>
  <c r="M3374" i="1" s="1"/>
  <c r="L1147" i="1"/>
  <c r="M1147" i="1" s="1"/>
  <c r="L3885" i="1"/>
  <c r="M3885" i="1" s="1"/>
  <c r="L2516" i="1"/>
  <c r="M2516" i="1" s="1"/>
  <c r="L3085" i="1"/>
  <c r="M3085" i="1" s="1"/>
  <c r="L2841" i="1"/>
  <c r="M2841" i="1" s="1"/>
  <c r="L1275" i="1"/>
  <c r="M1275" i="1" s="1"/>
  <c r="L1192" i="1"/>
  <c r="M1192" i="1" s="1"/>
  <c r="L2973" i="1"/>
  <c r="M2973" i="1" s="1"/>
  <c r="L1713" i="1"/>
  <c r="M1713" i="1" s="1"/>
  <c r="L3462" i="1"/>
  <c r="M3462" i="1" s="1"/>
  <c r="L2310" i="1"/>
  <c r="M2310" i="1" s="1"/>
  <c r="L3365" i="1"/>
  <c r="M3365" i="1" s="1"/>
  <c r="L4011" i="1"/>
  <c r="M4011" i="1" s="1"/>
  <c r="L1044" i="1"/>
  <c r="M1044" i="1" s="1"/>
  <c r="L3058" i="1"/>
  <c r="M3058" i="1" s="1"/>
  <c r="L3438" i="1"/>
  <c r="M3438" i="1" s="1"/>
  <c r="L3346" i="1"/>
  <c r="M3346" i="1" s="1"/>
  <c r="L2891" i="1"/>
  <c r="M2891" i="1" s="1"/>
  <c r="L2748" i="1"/>
  <c r="M2748" i="1" s="1"/>
  <c r="L527" i="1"/>
  <c r="M527" i="1" s="1"/>
  <c r="L1053" i="1"/>
  <c r="M1053" i="1" s="1"/>
  <c r="L3807" i="1"/>
  <c r="M3807" i="1" s="1"/>
  <c r="L1770" i="1"/>
  <c r="M1770" i="1" s="1"/>
  <c r="L606" i="1"/>
  <c r="M606" i="1" s="1"/>
  <c r="L3495" i="1"/>
  <c r="M3495" i="1" s="1"/>
  <c r="L3855" i="1"/>
  <c r="M3855" i="1" s="1"/>
  <c r="L4009" i="1"/>
  <c r="M4009" i="1" s="1"/>
  <c r="L3123" i="1"/>
  <c r="M3123" i="1" s="1"/>
  <c r="L2031" i="1"/>
  <c r="M2031" i="1" s="1"/>
  <c r="L1999" i="1"/>
  <c r="M1999" i="1" s="1"/>
  <c r="L2780" i="1"/>
  <c r="M2780" i="1" s="1"/>
  <c r="L3628" i="1"/>
  <c r="M3628" i="1" s="1"/>
  <c r="L2253" i="1"/>
  <c r="M2253" i="1" s="1"/>
  <c r="L1727" i="1"/>
  <c r="M1727" i="1" s="1"/>
  <c r="L1088" i="1"/>
  <c r="M1088" i="1" s="1"/>
  <c r="L2941" i="1"/>
  <c r="M2941" i="1" s="1"/>
  <c r="L474" i="1"/>
  <c r="M474" i="1" s="1"/>
  <c r="L1047" i="1"/>
  <c r="M1047" i="1" s="1"/>
  <c r="L2068" i="1"/>
  <c r="M2068" i="1" s="1"/>
  <c r="L3111" i="1"/>
  <c r="M3111" i="1" s="1"/>
  <c r="L3901" i="1"/>
  <c r="M3901" i="1" s="1"/>
  <c r="L2130" i="1"/>
  <c r="M2130" i="1" s="1"/>
  <c r="L3920" i="1"/>
  <c r="M3920" i="1" s="1"/>
  <c r="L1252" i="1"/>
  <c r="M1252" i="1" s="1"/>
  <c r="L3116" i="1"/>
  <c r="M3116" i="1" s="1"/>
  <c r="L3047" i="1"/>
  <c r="M3047" i="1" s="1"/>
  <c r="L2568" i="1"/>
  <c r="M2568" i="1" s="1"/>
  <c r="L2329" i="1"/>
  <c r="M2329" i="1" s="1"/>
  <c r="L4001" i="1"/>
  <c r="M4001" i="1" s="1"/>
  <c r="L2840" i="1"/>
  <c r="M2840" i="1" s="1"/>
  <c r="L32" i="1"/>
  <c r="M32" i="1" s="1"/>
  <c r="L4047" i="1"/>
  <c r="M4047" i="1" s="1"/>
  <c r="L893" i="1"/>
  <c r="M893" i="1" s="1"/>
  <c r="L3019" i="1"/>
  <c r="M3019" i="1" s="1"/>
  <c r="L3473" i="1"/>
  <c r="M3473" i="1" s="1"/>
  <c r="L166" i="1"/>
  <c r="M166" i="1" s="1"/>
  <c r="L1174" i="1"/>
  <c r="M1174" i="1" s="1"/>
  <c r="L3867" i="1"/>
  <c r="M3867" i="1" s="1"/>
  <c r="L1711" i="1"/>
  <c r="M1711" i="1" s="1"/>
  <c r="L36" i="1"/>
  <c r="M36" i="1" s="1"/>
  <c r="L3162" i="1"/>
  <c r="M3162" i="1" s="1"/>
  <c r="L1500" i="1"/>
  <c r="M1500" i="1" s="1"/>
  <c r="L3433" i="1"/>
  <c r="M3433" i="1" s="1"/>
  <c r="L1548" i="1"/>
  <c r="M1548" i="1" s="1"/>
  <c r="L3169" i="1"/>
  <c r="M3169" i="1" s="1"/>
  <c r="L2333" i="1"/>
  <c r="M2333" i="1" s="1"/>
  <c r="L675" i="1"/>
  <c r="M675" i="1" s="1"/>
  <c r="L668" i="1"/>
  <c r="M668" i="1" s="1"/>
  <c r="L1409" i="1"/>
  <c r="M1409" i="1" s="1"/>
  <c r="L1498" i="1"/>
  <c r="M1498" i="1" s="1"/>
  <c r="L1078" i="1"/>
  <c r="M1078" i="1" s="1"/>
  <c r="L712" i="1"/>
  <c r="M712" i="1" s="1"/>
  <c r="L1180" i="1"/>
  <c r="M1180" i="1" s="1"/>
  <c r="L2581" i="1"/>
  <c r="M2581" i="1" s="1"/>
  <c r="L459" i="1"/>
  <c r="M459" i="1" s="1"/>
  <c r="L3331" i="1"/>
  <c r="M3331" i="1" s="1"/>
  <c r="L364" i="1"/>
  <c r="M364" i="1" s="1"/>
  <c r="L970" i="1"/>
  <c r="M970" i="1" s="1"/>
  <c r="L2445" i="1"/>
  <c r="M2445" i="1" s="1"/>
  <c r="L1342" i="1"/>
  <c r="M1342" i="1" s="1"/>
  <c r="L3583" i="1"/>
  <c r="M3583" i="1" s="1"/>
  <c r="L2855" i="1"/>
  <c r="M2855" i="1" s="1"/>
  <c r="L1115" i="1"/>
  <c r="M1115" i="1" s="1"/>
  <c r="L2510" i="1"/>
  <c r="M2510" i="1" s="1"/>
  <c r="L67" i="1"/>
  <c r="M67" i="1" s="1"/>
  <c r="L1157" i="1"/>
  <c r="M1157" i="1" s="1"/>
  <c r="L3189" i="1"/>
  <c r="M3189" i="1" s="1"/>
  <c r="L605" i="1"/>
  <c r="M605" i="1" s="1"/>
  <c r="L710" i="1"/>
  <c r="M710" i="1" s="1"/>
  <c r="L1968" i="1"/>
  <c r="M1968" i="1" s="1"/>
  <c r="L164" i="1"/>
  <c r="M164" i="1" s="1"/>
  <c r="L1767" i="1"/>
  <c r="M1767" i="1" s="1"/>
  <c r="L3402" i="1"/>
  <c r="M3402" i="1" s="1"/>
  <c r="L3063" i="1"/>
  <c r="M3063" i="1" s="1"/>
  <c r="L2307" i="1"/>
  <c r="M2307" i="1" s="1"/>
  <c r="L3213" i="1"/>
  <c r="M3213" i="1" s="1"/>
  <c r="L2695" i="1"/>
  <c r="M2695" i="1" s="1"/>
  <c r="L3910" i="1"/>
  <c r="M3910" i="1" s="1"/>
  <c r="L4067" i="1"/>
  <c r="M4067" i="1" s="1"/>
  <c r="L3862" i="1"/>
  <c r="M3862" i="1" s="1"/>
  <c r="L1648" i="1"/>
  <c r="M1648" i="1" s="1"/>
  <c r="L3742" i="1"/>
  <c r="M3742" i="1" s="1"/>
  <c r="L648" i="1"/>
  <c r="M648" i="1" s="1"/>
  <c r="L1457" i="1"/>
  <c r="M1457" i="1" s="1"/>
  <c r="L2132" i="1"/>
  <c r="M2132" i="1" s="1"/>
  <c r="L2419" i="1"/>
  <c r="M2419" i="1" s="1"/>
  <c r="L1056" i="1"/>
  <c r="M1056" i="1" s="1"/>
  <c r="L750" i="1"/>
  <c r="M750" i="1" s="1"/>
  <c r="L2892" i="1"/>
  <c r="M2892" i="1" s="1"/>
  <c r="L3800" i="1"/>
  <c r="M3800" i="1" s="1"/>
  <c r="L622" i="1"/>
  <c r="M622" i="1" s="1"/>
  <c r="L1460" i="1"/>
  <c r="M1460" i="1" s="1"/>
  <c r="L3747" i="1"/>
  <c r="M3747" i="1" s="1"/>
  <c r="L2865" i="1"/>
  <c r="M2865" i="1" s="1"/>
  <c r="L1043" i="1"/>
  <c r="M1043" i="1" s="1"/>
  <c r="L983" i="1"/>
  <c r="M983" i="1" s="1"/>
  <c r="L3978" i="1"/>
  <c r="M3978" i="1" s="1"/>
  <c r="L2579" i="1"/>
  <c r="M2579" i="1" s="1"/>
  <c r="L1165" i="1"/>
  <c r="M1165" i="1" s="1"/>
  <c r="L516" i="1"/>
  <c r="M516" i="1" s="1"/>
  <c r="L3393" i="1"/>
  <c r="M3393" i="1" s="1"/>
  <c r="L3929" i="1"/>
  <c r="M3929" i="1" s="1"/>
  <c r="L2902" i="1"/>
  <c r="M2902" i="1" s="1"/>
  <c r="L1913" i="1"/>
  <c r="M1913" i="1" s="1"/>
  <c r="L3187" i="1"/>
  <c r="M3187" i="1" s="1"/>
  <c r="L904" i="1"/>
  <c r="M904" i="1" s="1"/>
  <c r="L3061" i="1"/>
  <c r="M3061" i="1" s="1"/>
  <c r="L1086" i="1"/>
  <c r="M1086" i="1" s="1"/>
  <c r="L2701" i="1"/>
  <c r="M2701" i="1" s="1"/>
  <c r="L1815" i="1"/>
  <c r="M1815" i="1" s="1"/>
  <c r="L3214" i="1"/>
  <c r="M3214" i="1" s="1"/>
  <c r="L3159" i="1"/>
  <c r="M3159" i="1" s="1"/>
  <c r="L3690" i="1"/>
  <c r="M3690" i="1" s="1"/>
  <c r="L3859" i="1"/>
  <c r="M3859" i="1" s="1"/>
  <c r="L3508" i="1"/>
  <c r="M3508" i="1" s="1"/>
  <c r="L3544" i="1"/>
  <c r="M3544" i="1" s="1"/>
  <c r="L2575" i="1"/>
  <c r="M2575" i="1" s="1"/>
  <c r="L741" i="1"/>
  <c r="M741" i="1" s="1"/>
  <c r="L3950" i="1"/>
  <c r="M3950" i="1" s="1"/>
  <c r="L2596" i="1"/>
  <c r="M2596" i="1" s="1"/>
  <c r="L2915" i="1"/>
  <c r="M2915" i="1" s="1"/>
  <c r="L1920" i="1"/>
  <c r="M1920" i="1" s="1"/>
  <c r="L3625" i="1"/>
  <c r="M3625" i="1" s="1"/>
  <c r="L2598" i="1"/>
  <c r="M2598" i="1" s="1"/>
  <c r="L1130" i="1"/>
  <c r="M1130" i="1" s="1"/>
  <c r="L3653" i="1"/>
  <c r="M3653" i="1" s="1"/>
  <c r="L28" i="1"/>
  <c r="M28" i="1" s="1"/>
  <c r="L5" i="1"/>
  <c r="M5" i="1" s="1"/>
  <c r="L2712" i="1"/>
  <c r="M2712" i="1" s="1"/>
  <c r="L471" i="1"/>
  <c r="M471" i="1" s="1"/>
  <c r="L1229" i="1"/>
  <c r="M1229" i="1" s="1"/>
  <c r="L2966" i="1"/>
  <c r="M2966" i="1" s="1"/>
  <c r="L1853" i="1"/>
  <c r="M1853" i="1" s="1"/>
  <c r="L3337" i="1"/>
  <c r="M3337" i="1" s="1"/>
  <c r="L3210" i="1"/>
  <c r="M3210" i="1" s="1"/>
  <c r="L3318" i="1"/>
  <c r="M3318" i="1" s="1"/>
  <c r="L2921" i="1"/>
  <c r="M2921" i="1" s="1"/>
  <c r="L186" i="1"/>
  <c r="M186" i="1" s="1"/>
  <c r="L1766" i="1"/>
  <c r="M1766" i="1" s="1"/>
  <c r="L3067" i="1"/>
  <c r="M3067" i="1" s="1"/>
  <c r="L1769" i="1"/>
  <c r="M1769" i="1" s="1"/>
  <c r="L3668" i="1"/>
  <c r="M3668" i="1" s="1"/>
  <c r="L3330" i="1"/>
  <c r="M3330" i="1" s="1"/>
  <c r="L3359" i="1"/>
  <c r="M3359" i="1" s="1"/>
  <c r="L2566" i="1"/>
  <c r="M2566" i="1" s="1"/>
  <c r="L3456" i="1"/>
  <c r="M3456" i="1" s="1"/>
  <c r="L1135" i="1"/>
  <c r="M1135" i="1" s="1"/>
  <c r="L3458" i="1"/>
  <c r="M3458" i="1" s="1"/>
  <c r="L2672" i="1"/>
  <c r="M2672" i="1" s="1"/>
  <c r="L3432" i="1"/>
  <c r="M3432" i="1" s="1"/>
  <c r="L2686" i="1"/>
  <c r="M2686" i="1" s="1"/>
  <c r="L3927" i="1"/>
  <c r="M3927" i="1" s="1"/>
  <c r="L3767" i="1"/>
  <c r="M3767" i="1" s="1"/>
  <c r="L1821" i="1"/>
  <c r="M1821" i="1" s="1"/>
  <c r="L3454" i="1"/>
  <c r="M3454" i="1" s="1"/>
  <c r="L3673" i="1"/>
  <c r="M3673" i="1" s="1"/>
  <c r="L1454" i="1"/>
  <c r="M1454" i="1" s="1"/>
  <c r="L998" i="1"/>
  <c r="M998" i="1" s="1"/>
  <c r="L1858" i="1"/>
  <c r="M1858" i="1" s="1"/>
  <c r="L3396" i="1"/>
  <c r="M3396" i="1" s="1"/>
  <c r="L3960" i="1"/>
  <c r="M3960" i="1" s="1"/>
  <c r="L1321" i="1"/>
  <c r="M1321" i="1" s="1"/>
  <c r="L698" i="1"/>
  <c r="M698" i="1" s="1"/>
  <c r="L3882" i="1"/>
  <c r="M3882" i="1" s="1"/>
  <c r="L3392" i="1"/>
  <c r="M3392" i="1" s="1"/>
  <c r="L2788" i="1"/>
  <c r="M2788" i="1" s="1"/>
  <c r="L1508" i="1"/>
  <c r="M1508" i="1" s="1"/>
  <c r="L3778" i="1"/>
  <c r="M3778" i="1" s="1"/>
  <c r="L3740" i="1"/>
  <c r="M3740" i="1" s="1"/>
  <c r="L1109" i="1"/>
  <c r="M1109" i="1" s="1"/>
  <c r="L2164" i="1"/>
  <c r="M2164" i="1" s="1"/>
  <c r="L703" i="1"/>
  <c r="M703" i="1" s="1"/>
  <c r="L4074" i="1"/>
  <c r="M4074" i="1" s="1"/>
  <c r="L31" i="1"/>
  <c r="M31" i="1" s="1"/>
  <c r="L2897" i="1"/>
  <c r="M2897" i="1" s="1"/>
  <c r="L3973" i="1"/>
  <c r="M3973" i="1" s="1"/>
  <c r="L3710" i="1"/>
  <c r="M3710" i="1" s="1"/>
  <c r="L3334" i="1"/>
  <c r="M3334" i="1" s="1"/>
  <c r="L2601" i="1"/>
  <c r="M2601" i="1" s="1"/>
  <c r="L686" i="1"/>
  <c r="M686" i="1" s="1"/>
  <c r="L3996" i="1"/>
  <c r="M3996" i="1" s="1"/>
  <c r="L1512" i="1"/>
  <c r="M1512" i="1" s="1"/>
  <c r="L2521" i="1"/>
  <c r="M2521" i="1" s="1"/>
  <c r="L3442" i="1"/>
  <c r="M3442" i="1" s="1"/>
  <c r="L3410" i="1"/>
  <c r="M3410" i="1" s="1"/>
  <c r="L3756" i="1"/>
  <c r="M3756" i="1" s="1"/>
  <c r="L2972" i="1"/>
  <c r="M2972" i="1" s="1"/>
  <c r="L3558" i="1"/>
  <c r="M3558" i="1" s="1"/>
  <c r="L2789" i="1"/>
  <c r="M2789" i="1" s="1"/>
  <c r="L16" i="1"/>
  <c r="M16" i="1" s="1"/>
  <c r="L54" i="1"/>
  <c r="M54" i="1" s="1"/>
  <c r="L3818" i="1"/>
  <c r="M3818" i="1" s="1"/>
  <c r="L2331" i="1"/>
  <c r="M2331" i="1" s="1"/>
  <c r="L723" i="1"/>
  <c r="M723" i="1" s="1"/>
  <c r="L2000" i="1"/>
  <c r="M2000" i="1" s="1"/>
  <c r="L2234" i="1"/>
  <c r="M2234" i="1" s="1"/>
  <c r="L2929" i="1"/>
  <c r="M2929" i="1" s="1"/>
  <c r="L1515" i="1"/>
  <c r="M1515" i="1" s="1"/>
  <c r="L3180" i="1"/>
  <c r="M3180" i="1" s="1"/>
  <c r="L3353" i="1"/>
  <c r="M3353" i="1" s="1"/>
  <c r="L1335" i="1"/>
  <c r="M1335" i="1" s="1"/>
  <c r="L2683" i="1"/>
  <c r="M2683" i="1" s="1"/>
  <c r="L4038" i="1"/>
  <c r="M4038" i="1" s="1"/>
  <c r="L2078" i="1"/>
  <c r="M2078" i="1" s="1"/>
  <c r="L630" i="1"/>
  <c r="M630" i="1" s="1"/>
  <c r="L2939" i="1"/>
  <c r="M2939" i="1" s="1"/>
  <c r="L676" i="1"/>
  <c r="M676" i="1" s="1"/>
  <c r="L919" i="1"/>
  <c r="M919" i="1" s="1"/>
  <c r="L45" i="1"/>
  <c r="M45" i="1" s="1"/>
  <c r="L1682" i="1"/>
  <c r="M1682" i="1" s="1"/>
  <c r="L3512" i="1"/>
  <c r="M3512" i="1" s="1"/>
  <c r="L3679" i="1"/>
  <c r="M3679" i="1" s="1"/>
  <c r="L3968" i="1"/>
  <c r="M3968" i="1" s="1"/>
  <c r="L467" i="1"/>
  <c r="M467" i="1" s="1"/>
  <c r="L1852" i="1"/>
  <c r="M1852" i="1" s="1"/>
  <c r="L1998" i="1"/>
  <c r="M1998" i="1" s="1"/>
  <c r="L2006" i="1"/>
  <c r="M2006" i="1" s="1"/>
  <c r="L3811" i="1"/>
  <c r="M3811" i="1" s="1"/>
  <c r="L1951" i="1"/>
  <c r="M1951" i="1" s="1"/>
  <c r="L3436" i="1"/>
  <c r="M3436" i="1" s="1"/>
  <c r="L496" i="1"/>
  <c r="M496" i="1" s="1"/>
  <c r="L1347" i="1"/>
  <c r="M1347" i="1" s="1"/>
  <c r="L1983" i="1"/>
  <c r="M1983" i="1" s="1"/>
  <c r="L3164" i="1"/>
  <c r="M3164" i="1" s="1"/>
  <c r="L1577" i="1"/>
  <c r="M1577" i="1" s="1"/>
  <c r="L3808" i="1"/>
  <c r="M3808" i="1" s="1"/>
  <c r="L2799" i="1"/>
  <c r="M2799" i="1" s="1"/>
  <c r="L3484" i="1"/>
  <c r="M3484" i="1" s="1"/>
  <c r="L1439" i="1"/>
  <c r="M1439" i="1" s="1"/>
  <c r="L3409" i="1"/>
  <c r="M3409" i="1" s="1"/>
  <c r="L2587" i="1"/>
  <c r="M2587" i="1" s="1"/>
  <c r="L3982" i="1"/>
  <c r="M3982" i="1" s="1"/>
  <c r="L2798" i="1"/>
  <c r="M2798" i="1" s="1"/>
  <c r="L1616" i="1"/>
  <c r="M1616" i="1" s="1"/>
  <c r="L3519" i="1"/>
  <c r="M3519" i="1" s="1"/>
  <c r="L158" i="1"/>
  <c r="M158" i="1" s="1"/>
  <c r="L8" i="1"/>
  <c r="M8" i="1" s="1"/>
  <c r="L3746" i="1"/>
  <c r="M3746" i="1" s="1"/>
  <c r="L3745" i="1"/>
  <c r="M3745" i="1" s="1"/>
  <c r="L3485" i="1"/>
  <c r="M3485" i="1" s="1"/>
  <c r="L1085" i="1"/>
  <c r="M1085" i="1" s="1"/>
  <c r="L3898" i="1"/>
  <c r="M3898" i="1" s="1"/>
  <c r="L3872" i="1"/>
  <c r="M3872" i="1" s="1"/>
  <c r="L2679" i="1"/>
  <c r="M2679" i="1" s="1"/>
  <c r="L163" i="1"/>
  <c r="M163" i="1" s="1"/>
  <c r="L2289" i="1"/>
  <c r="M2289" i="1" s="1"/>
  <c r="L3429" i="1"/>
  <c r="M3429" i="1" s="1"/>
  <c r="L3707" i="1"/>
  <c r="M3707" i="1" s="1"/>
  <c r="L1167" i="1"/>
  <c r="M1167" i="1" s="1"/>
  <c r="L3186" i="1"/>
  <c r="M3186" i="1" s="1"/>
  <c r="L14" i="1"/>
  <c r="M14" i="1" s="1"/>
  <c r="L3408" i="1"/>
  <c r="M3408" i="1" s="1"/>
  <c r="L1602" i="1"/>
  <c r="M1602" i="1" s="1"/>
  <c r="L2340" i="1"/>
  <c r="M2340" i="1" s="1"/>
  <c r="L3861" i="1"/>
  <c r="M3861" i="1" s="1"/>
  <c r="L3614" i="1"/>
  <c r="M3614" i="1" s="1"/>
  <c r="L761" i="1"/>
  <c r="M761" i="1" s="1"/>
  <c r="L42" i="1"/>
  <c r="M42" i="1" s="1"/>
  <c r="L3172" i="1"/>
  <c r="M3172" i="1" s="1"/>
  <c r="L1728" i="1"/>
  <c r="M1728" i="1" s="1"/>
  <c r="L3615" i="1"/>
  <c r="M3615" i="1" s="1"/>
  <c r="L3554" i="1"/>
  <c r="M3554" i="1" s="1"/>
  <c r="L137" i="1"/>
  <c r="M137" i="1" s="1"/>
  <c r="L3768" i="1"/>
  <c r="M3768" i="1" s="1"/>
  <c r="L2700" i="1"/>
  <c r="M2700" i="1" s="1"/>
  <c r="L4065" i="1"/>
  <c r="M4065" i="1" s="1"/>
  <c r="L3689" i="1"/>
  <c r="M3689" i="1" s="1"/>
  <c r="L3926" i="1"/>
  <c r="M3926" i="1" s="1"/>
  <c r="L3681" i="1"/>
  <c r="M3681" i="1" s="1"/>
  <c r="L90" i="1"/>
  <c r="M90" i="1" s="1"/>
  <c r="L2339" i="1"/>
  <c r="M2339" i="1" s="1"/>
  <c r="L1510" i="1"/>
  <c r="M1510" i="1" s="1"/>
  <c r="L1280" i="1"/>
  <c r="M1280" i="1" s="1"/>
  <c r="L3017" i="1"/>
  <c r="M3017" i="1" s="1"/>
  <c r="L3711" i="1"/>
  <c r="M3711" i="1" s="1"/>
  <c r="L269" i="1"/>
  <c r="M269" i="1" s="1"/>
  <c r="L2844" i="1"/>
  <c r="M2844" i="1" s="1"/>
  <c r="L2864" i="1"/>
  <c r="M2864" i="1" s="1"/>
  <c r="L2062" i="1"/>
  <c r="M2062" i="1" s="1"/>
  <c r="L1521" i="1"/>
  <c r="M1521" i="1" s="1"/>
  <c r="L3481" i="1"/>
  <c r="M3481" i="1" s="1"/>
  <c r="L1182" i="1"/>
  <c r="M1182" i="1" s="1"/>
  <c r="L1363" i="1"/>
  <c r="M1363" i="1" s="1"/>
  <c r="L3179" i="1"/>
  <c r="M3179" i="1" s="1"/>
  <c r="L3515" i="1"/>
  <c r="M3515" i="1" s="1"/>
  <c r="L2854" i="1"/>
  <c r="M2854" i="1" s="1"/>
  <c r="L366" i="1"/>
  <c r="M366" i="1" s="1"/>
  <c r="L3843" i="1"/>
  <c r="M3843" i="1" s="1"/>
  <c r="L2713" i="1"/>
  <c r="M2713" i="1" s="1"/>
  <c r="L3651" i="1"/>
  <c r="M3651" i="1" s="1"/>
  <c r="L2797" i="1"/>
  <c r="M2797" i="1" s="1"/>
  <c r="L3182" i="1"/>
  <c r="M3182" i="1" s="1"/>
  <c r="L12" i="1"/>
  <c r="M12" i="1" s="1"/>
  <c r="L1597" i="1"/>
  <c r="M1597" i="1" s="1"/>
  <c r="L3713" i="1"/>
  <c r="M3713" i="1" s="1"/>
  <c r="L4062" i="1"/>
  <c r="M4062" i="1" s="1"/>
  <c r="L3895" i="1"/>
  <c r="M3895" i="1" s="1"/>
  <c r="L1586" i="1"/>
  <c r="M1586" i="1" s="1"/>
  <c r="L4057" i="1"/>
  <c r="M4057" i="1" s="1"/>
  <c r="L3183" i="1"/>
  <c r="M3183" i="1" s="1"/>
  <c r="L4077" i="1"/>
  <c r="M4077" i="1" s="1"/>
  <c r="L132" i="1"/>
  <c r="M132" i="1" s="1"/>
  <c r="L430" i="1"/>
  <c r="M430" i="1" s="1"/>
  <c r="L3211" i="1"/>
  <c r="M3211" i="1" s="1"/>
  <c r="L3018" i="1"/>
  <c r="M3018" i="1" s="1"/>
  <c r="L3000" i="1"/>
  <c r="M3000" i="1" s="1"/>
  <c r="L1878" i="1"/>
  <c r="M1878" i="1" s="1"/>
  <c r="L3435" i="1"/>
  <c r="M3435" i="1" s="1"/>
  <c r="L3660" i="1"/>
  <c r="M3660" i="1" s="1"/>
  <c r="L3165" i="1"/>
  <c r="M3165" i="1" s="1"/>
  <c r="L1089" i="1"/>
  <c r="M1089" i="1" s="1"/>
  <c r="L2936" i="1"/>
  <c r="M2936" i="1" s="1"/>
  <c r="L1630" i="1"/>
  <c r="M1630" i="1" s="1"/>
  <c r="L3956" i="1"/>
  <c r="M3956" i="1" s="1"/>
  <c r="L1247" i="1"/>
  <c r="M1247" i="1" s="1"/>
  <c r="L1937" i="1"/>
  <c r="M1937" i="1" s="1"/>
  <c r="L989" i="1"/>
  <c r="M989" i="1" s="1"/>
  <c r="L1880" i="1"/>
  <c r="M1880" i="1" s="1"/>
  <c r="L1865" i="1"/>
  <c r="M1865" i="1" s="1"/>
  <c r="L3770" i="1"/>
  <c r="M3770" i="1" s="1"/>
  <c r="L3684" i="1"/>
  <c r="M3684" i="1" s="1"/>
  <c r="L1506" i="1"/>
  <c r="M1506" i="1" s="1"/>
  <c r="L3170" i="1"/>
  <c r="M3170" i="1" s="1"/>
  <c r="L3758" i="1"/>
  <c r="M3758" i="1" s="1"/>
  <c r="L2655" i="1"/>
  <c r="M2655" i="1" s="1"/>
  <c r="L2337" i="1"/>
  <c r="M2337" i="1" s="1"/>
  <c r="L1106" i="1"/>
  <c r="M1106" i="1" s="1"/>
  <c r="L822" i="1"/>
  <c r="M822" i="1" s="1"/>
  <c r="L1250" i="1"/>
  <c r="M1250" i="1" s="1"/>
  <c r="L2335" i="1"/>
  <c r="M2335" i="1" s="1"/>
  <c r="L1909" i="1"/>
  <c r="M1909" i="1" s="1"/>
  <c r="L1261" i="1"/>
  <c r="M1261" i="1" s="1"/>
  <c r="L3166" i="1"/>
  <c r="M3166" i="1" s="1"/>
  <c r="L1774" i="1"/>
  <c r="M1774" i="1" s="1"/>
  <c r="L3793" i="1"/>
  <c r="M3793" i="1" s="1"/>
  <c r="L3846" i="1"/>
  <c r="M3846" i="1" s="1"/>
  <c r="L3845" i="1"/>
  <c r="M3845" i="1" s="1"/>
  <c r="L4030" i="1"/>
  <c r="M4030" i="1" s="1"/>
  <c r="L3989" i="1"/>
  <c r="M3989" i="1" s="1"/>
  <c r="L3377" i="1"/>
  <c r="M3377" i="1" s="1"/>
  <c r="L3398" i="1"/>
  <c r="M3398" i="1" s="1"/>
  <c r="L488" i="1"/>
  <c r="M488" i="1" s="1"/>
  <c r="L4053" i="1"/>
  <c r="M4053" i="1" s="1"/>
  <c r="L3027" i="1"/>
  <c r="M3027" i="1" s="1"/>
  <c r="L3507" i="1"/>
  <c r="M3507" i="1" s="1"/>
  <c r="L3095" i="1"/>
  <c r="M3095" i="1" s="1"/>
  <c r="L1520" i="1"/>
  <c r="M1520" i="1" s="1"/>
  <c r="L18" i="1"/>
  <c r="M18" i="1" s="1"/>
  <c r="L2415" i="1"/>
  <c r="M2415" i="1" s="1"/>
  <c r="L1217" i="1"/>
  <c r="M1217" i="1" s="1"/>
  <c r="L2112" i="1"/>
  <c r="M2112" i="1" s="1"/>
  <c r="L462" i="1"/>
  <c r="M462" i="1" s="1"/>
  <c r="L2812" i="1"/>
  <c r="M2812" i="1" s="1"/>
  <c r="L2832" i="1"/>
  <c r="M2832" i="1" s="1"/>
  <c r="L3021" i="1"/>
  <c r="M3021" i="1" s="1"/>
  <c r="L478" i="1"/>
  <c r="M478" i="1" s="1"/>
  <c r="L2918" i="1"/>
  <c r="M2918" i="1" s="1"/>
  <c r="L385" i="1"/>
  <c r="M385" i="1" s="1"/>
  <c r="L1481" i="1"/>
  <c r="M1481" i="1" s="1"/>
  <c r="L2931" i="1"/>
  <c r="M2931" i="1" s="1"/>
  <c r="L41" i="1"/>
  <c r="M41" i="1" s="1"/>
  <c r="L450" i="1"/>
  <c r="M450" i="1" s="1"/>
  <c r="L3491" i="1"/>
  <c r="M3491" i="1" s="1"/>
  <c r="L3687" i="1"/>
  <c r="M3687" i="1" s="1"/>
  <c r="L3553" i="1"/>
  <c r="M3553" i="1" s="1"/>
  <c r="L3420" i="1"/>
  <c r="M3420" i="1" s="1"/>
  <c r="L2753" i="1"/>
  <c r="M2753" i="1" s="1"/>
  <c r="L3985" i="1"/>
  <c r="M3985" i="1" s="1"/>
  <c r="L3760" i="1"/>
  <c r="M3760" i="1" s="1"/>
  <c r="L2872" i="1"/>
  <c r="M2872" i="1" s="1"/>
  <c r="L3963" i="1"/>
  <c r="M3963" i="1" s="1"/>
  <c r="L1843" i="1"/>
  <c r="M1843" i="1" s="1"/>
  <c r="L2771" i="1"/>
  <c r="M2771" i="1" s="1"/>
  <c r="L402" i="1"/>
  <c r="M402" i="1" s="1"/>
  <c r="L2559" i="1"/>
  <c r="M2559" i="1" s="1"/>
  <c r="L282" i="1"/>
  <c r="M282" i="1" s="1"/>
  <c r="L1943" i="1"/>
  <c r="M1943" i="1" s="1"/>
  <c r="L1964" i="1"/>
  <c r="M1964" i="1" s="1"/>
  <c r="L3844" i="1"/>
  <c r="M3844" i="1" s="1"/>
  <c r="L1082" i="1"/>
  <c r="M1082" i="1" s="1"/>
  <c r="L3762" i="1"/>
  <c r="M3762" i="1" s="1"/>
  <c r="L2038" i="1"/>
  <c r="M2038" i="1" s="1"/>
  <c r="L1651" i="1"/>
  <c r="M1651" i="1" s="1"/>
  <c r="L2022" i="1"/>
  <c r="M2022" i="1" s="1"/>
  <c r="L1830" i="1"/>
  <c r="M1830" i="1" s="1"/>
  <c r="L1226" i="1"/>
  <c r="M1226" i="1" s="1"/>
  <c r="L2313" i="1"/>
  <c r="M2313" i="1" s="1"/>
  <c r="L936" i="1"/>
  <c r="M936" i="1" s="1"/>
  <c r="L1866" i="1"/>
  <c r="M1866" i="1" s="1"/>
  <c r="L2211" i="1"/>
  <c r="M2211" i="1" s="1"/>
  <c r="L2086" i="1"/>
  <c r="M2086" i="1" s="1"/>
  <c r="L2056" i="1"/>
  <c r="M2056" i="1" s="1"/>
  <c r="L839" i="1"/>
  <c r="M839" i="1" s="1"/>
  <c r="L2616" i="1"/>
  <c r="M2616" i="1" s="1"/>
  <c r="L1969" i="1"/>
  <c r="M1969" i="1" s="1"/>
  <c r="L1946" i="1"/>
  <c r="M1946" i="1" s="1"/>
  <c r="L3559" i="1"/>
  <c r="M3559" i="1" s="1"/>
  <c r="L780" i="1"/>
  <c r="M780" i="1" s="1"/>
  <c r="L2608" i="1"/>
  <c r="M2608" i="1" s="1"/>
  <c r="L2035" i="1"/>
  <c r="M2035" i="1" s="1"/>
  <c r="L2232" i="1"/>
  <c r="M2232" i="1" s="1"/>
  <c r="L81" i="1"/>
  <c r="M81" i="1" s="1"/>
  <c r="L1148" i="1"/>
  <c r="M1148" i="1" s="1"/>
  <c r="L1090" i="1"/>
  <c r="M1090" i="1" s="1"/>
  <c r="L1121" i="1"/>
  <c r="M1121" i="1" s="1"/>
  <c r="L2738" i="1"/>
  <c r="M2738" i="1" s="1"/>
  <c r="L2741" i="1"/>
  <c r="M2741" i="1" s="1"/>
  <c r="L295" i="1"/>
  <c r="M295" i="1" s="1"/>
  <c r="L55" i="1"/>
  <c r="M55" i="1" s="1"/>
  <c r="L835" i="1"/>
  <c r="M835" i="1" s="1"/>
  <c r="L1125" i="1"/>
  <c r="M1125" i="1" s="1"/>
  <c r="L114" i="1"/>
  <c r="M114" i="1" s="1"/>
  <c r="L2213" i="1"/>
  <c r="M2213" i="1" s="1"/>
  <c r="L96" i="1"/>
  <c r="M96" i="1" s="1"/>
  <c r="L2314" i="1"/>
  <c r="M2314" i="1" s="1"/>
  <c r="L1228" i="1"/>
  <c r="M1228" i="1" s="1"/>
  <c r="L1100" i="1"/>
  <c r="M1100" i="1" s="1"/>
  <c r="L935" i="1"/>
  <c r="M935" i="1" s="1"/>
  <c r="L1371" i="1"/>
  <c r="M1371" i="1" s="1"/>
  <c r="L300" i="1"/>
  <c r="M300" i="1" s="1"/>
  <c r="L2028" i="1"/>
  <c r="M2028" i="1" s="1"/>
  <c r="L1120" i="1"/>
  <c r="M1120" i="1" s="1"/>
  <c r="L473" i="1"/>
  <c r="M473" i="1" s="1"/>
  <c r="L62" i="1"/>
  <c r="M62" i="1" s="1"/>
  <c r="L2322" i="1"/>
  <c r="M2322" i="1" s="1"/>
  <c r="L2262" i="1"/>
  <c r="M2262" i="1" s="1"/>
  <c r="L2300" i="1"/>
  <c r="M2300" i="1" s="1"/>
  <c r="L848" i="1"/>
  <c r="M848" i="1" s="1"/>
  <c r="L1107" i="1"/>
  <c r="M1107" i="1" s="1"/>
  <c r="L1265" i="1"/>
  <c r="M1265" i="1" s="1"/>
  <c r="L744" i="1"/>
  <c r="M744" i="1" s="1"/>
  <c r="L1948" i="1"/>
  <c r="M1948" i="1" s="1"/>
  <c r="L2772" i="1"/>
  <c r="M2772" i="1" s="1"/>
  <c r="L2154" i="1"/>
  <c r="M2154" i="1" s="1"/>
  <c r="L105" i="1"/>
  <c r="M105" i="1" s="1"/>
  <c r="L422" i="1"/>
  <c r="M422" i="1" s="1"/>
  <c r="L1281" i="1"/>
  <c r="M1281" i="1" s="1"/>
  <c r="L1669" i="1"/>
  <c r="M1669" i="1" s="1"/>
  <c r="L908" i="1"/>
  <c r="M908" i="1" s="1"/>
  <c r="L1899" i="1"/>
  <c r="M1899" i="1" s="1"/>
  <c r="L933" i="1"/>
  <c r="M933" i="1" s="1"/>
  <c r="L786" i="1"/>
  <c r="M786" i="1" s="1"/>
  <c r="L407" i="1"/>
  <c r="M407" i="1" s="1"/>
  <c r="L391" i="1"/>
  <c r="M391" i="1" s="1"/>
  <c r="L1569" i="1"/>
  <c r="M1569" i="1" s="1"/>
  <c r="L367" i="1"/>
  <c r="M367" i="1" s="1"/>
  <c r="L2635" i="1"/>
  <c r="M2635" i="1" s="1"/>
  <c r="L739" i="1"/>
  <c r="M739" i="1" s="1"/>
  <c r="L2338" i="1"/>
  <c r="M2338" i="1" s="1"/>
  <c r="L1262" i="1"/>
  <c r="M1262" i="1" s="1"/>
  <c r="L1832" i="1"/>
  <c r="M1832" i="1" s="1"/>
  <c r="L776" i="1"/>
  <c r="M776" i="1" s="1"/>
  <c r="L70" i="1"/>
  <c r="M70" i="1" s="1"/>
  <c r="L2276" i="1"/>
  <c r="M2276" i="1" s="1"/>
  <c r="L1680" i="1"/>
  <c r="M1680" i="1" s="1"/>
  <c r="L245" i="1"/>
  <c r="M245" i="1" s="1"/>
  <c r="L1067" i="1"/>
  <c r="M1067" i="1" s="1"/>
  <c r="L1099" i="1"/>
  <c r="M1099" i="1" s="1"/>
  <c r="L2247" i="1"/>
  <c r="M2247" i="1" s="1"/>
  <c r="L377" i="1"/>
  <c r="M377" i="1" s="1"/>
  <c r="L1828" i="1"/>
  <c r="M1828" i="1" s="1"/>
  <c r="L1264" i="1"/>
  <c r="M1264" i="1" s="1"/>
  <c r="L1862" i="1"/>
  <c r="M1862" i="1" s="1"/>
  <c r="L452" i="1"/>
  <c r="M452" i="1" s="1"/>
  <c r="L1565" i="1"/>
  <c r="M1565" i="1" s="1"/>
  <c r="L445" i="1"/>
  <c r="M445" i="1" s="1"/>
  <c r="L418" i="1"/>
  <c r="M418" i="1" s="1"/>
  <c r="L2156" i="1"/>
  <c r="M2156" i="1" s="1"/>
  <c r="L2216" i="1"/>
  <c r="M2216" i="1" s="1"/>
  <c r="L406" i="1"/>
  <c r="M406" i="1" s="1"/>
  <c r="L1631" i="1"/>
  <c r="M1631" i="1" s="1"/>
  <c r="L1074" i="1"/>
  <c r="M1074" i="1" s="1"/>
  <c r="L2134" i="1"/>
  <c r="M2134" i="1" s="1"/>
  <c r="L763" i="1"/>
  <c r="M763" i="1" s="1"/>
  <c r="L913" i="1"/>
  <c r="M913" i="1" s="1"/>
  <c r="L1263" i="1"/>
  <c r="M1263" i="1" s="1"/>
  <c r="L1824" i="1"/>
  <c r="M1824" i="1" s="1"/>
  <c r="L453" i="1"/>
  <c r="M453" i="1" s="1"/>
  <c r="L101" i="1"/>
  <c r="M101" i="1" s="1"/>
  <c r="L811" i="1"/>
  <c r="M811" i="1" s="1"/>
  <c r="L1826" i="1"/>
  <c r="M1826" i="1" s="1"/>
  <c r="L1926" i="1"/>
  <c r="M1926" i="1" s="1"/>
  <c r="L498" i="1"/>
  <c r="M498" i="1" s="1"/>
  <c r="L2758" i="1"/>
  <c r="M2758" i="1" s="1"/>
  <c r="L1268" i="1"/>
  <c r="M1268" i="1" s="1"/>
  <c r="L821" i="1"/>
  <c r="M821" i="1" s="1"/>
  <c r="L2605" i="1"/>
  <c r="M2605" i="1" s="1"/>
  <c r="L870" i="1"/>
  <c r="M870" i="1" s="1"/>
  <c r="L2278" i="1"/>
  <c r="M2278" i="1" s="1"/>
  <c r="L1490" i="1"/>
  <c r="M1490" i="1" s="1"/>
  <c r="L1076" i="1"/>
  <c r="M1076" i="1" s="1"/>
  <c r="L65" i="1"/>
  <c r="M65" i="1" s="1"/>
  <c r="L273" i="1"/>
  <c r="M273" i="1" s="1"/>
  <c r="L2739" i="1"/>
  <c r="M2739" i="1" s="1"/>
  <c r="L3041" i="1"/>
  <c r="M3041" i="1" s="1"/>
  <c r="L1610" i="1"/>
  <c r="M1610" i="1" s="1"/>
  <c r="L2304" i="1"/>
  <c r="M2304" i="1" s="1"/>
  <c r="L472" i="1"/>
  <c r="M472" i="1" s="1"/>
  <c r="L771" i="1"/>
  <c r="M771" i="1" s="1"/>
  <c r="L2053" i="1"/>
  <c r="M2053" i="1" s="1"/>
  <c r="L2067" i="1"/>
  <c r="M2067" i="1" s="1"/>
  <c r="L1857" i="1"/>
  <c r="M1857" i="1" s="1"/>
  <c r="L1069" i="1"/>
  <c r="M1069" i="1" s="1"/>
  <c r="L735" i="1"/>
  <c r="M735" i="1" s="1"/>
  <c r="L413" i="1"/>
  <c r="M413" i="1" s="1"/>
  <c r="L879" i="1"/>
  <c r="M879" i="1" s="1"/>
  <c r="L1661" i="1"/>
  <c r="M1661" i="1" s="1"/>
  <c r="L770" i="1"/>
  <c r="M770" i="1" s="1"/>
  <c r="L2321" i="1"/>
  <c r="M2321" i="1" s="1"/>
  <c r="L2122" i="1"/>
  <c r="M2122" i="1" s="1"/>
  <c r="L3171" i="1"/>
  <c r="M3171" i="1" s="1"/>
  <c r="L1924" i="1"/>
  <c r="M1924" i="1" s="1"/>
  <c r="L319" i="1"/>
  <c r="M319" i="1" s="1"/>
  <c r="L1284" i="1"/>
  <c r="M1284" i="1" s="1"/>
  <c r="L1237" i="1"/>
  <c r="M1237" i="1" s="1"/>
  <c r="L82" i="1"/>
  <c r="M82" i="1" s="1"/>
  <c r="L1628" i="1"/>
  <c r="M1628" i="1" s="1"/>
  <c r="L1257" i="1"/>
  <c r="M1257" i="1" s="1"/>
  <c r="L738" i="1"/>
  <c r="M738" i="1" s="1"/>
  <c r="L2042" i="1"/>
  <c r="M2042" i="1" s="1"/>
  <c r="L2039" i="1"/>
  <c r="M2039" i="1" s="1"/>
  <c r="L873" i="1"/>
  <c r="M873" i="1" s="1"/>
  <c r="L1104" i="1"/>
  <c r="M1104" i="1" s="1"/>
  <c r="L436" i="1"/>
  <c r="M436" i="1" s="1"/>
  <c r="L927" i="1"/>
  <c r="M927" i="1" s="1"/>
  <c r="L2051" i="1"/>
  <c r="M2051" i="1" s="1"/>
  <c r="L2147" i="1"/>
  <c r="M2147" i="1" s="1"/>
  <c r="L2241" i="1"/>
  <c r="M2241" i="1" s="1"/>
  <c r="L1654" i="1"/>
  <c r="M1654" i="1" s="1"/>
  <c r="L1071" i="1"/>
  <c r="M1071" i="1" s="1"/>
  <c r="L2291" i="1"/>
  <c r="M2291" i="1" s="1"/>
  <c r="L862" i="1"/>
  <c r="M862" i="1" s="1"/>
  <c r="L892" i="1"/>
  <c r="M892" i="1" s="1"/>
  <c r="L2244" i="1"/>
  <c r="M2244" i="1" s="1"/>
  <c r="L2209" i="1"/>
  <c r="M2209" i="1" s="1"/>
  <c r="L701" i="1"/>
  <c r="M701" i="1" s="1"/>
  <c r="L922" i="1"/>
  <c r="M922" i="1" s="1"/>
  <c r="L2229" i="1"/>
  <c r="M2229" i="1" s="1"/>
  <c r="L1273" i="1"/>
  <c r="M1273" i="1" s="1"/>
  <c r="L1973" i="1"/>
  <c r="M1973" i="1" s="1"/>
  <c r="L864" i="1"/>
  <c r="M864" i="1" s="1"/>
  <c r="L112" i="1"/>
  <c r="M112" i="1" s="1"/>
  <c r="L793" i="1"/>
  <c r="M793" i="1" s="1"/>
  <c r="L2140" i="1"/>
  <c r="M2140" i="1" s="1"/>
  <c r="L794" i="1"/>
  <c r="M794" i="1" s="1"/>
  <c r="L1563" i="1"/>
  <c r="M1563" i="1" s="1"/>
  <c r="L939" i="1"/>
  <c r="M939" i="1" s="1"/>
  <c r="L1483" i="1"/>
  <c r="M1483" i="1" s="1"/>
  <c r="L3154" i="1"/>
  <c r="M3154" i="1" s="1"/>
  <c r="L443" i="1"/>
  <c r="M443" i="1" s="1"/>
  <c r="L291" i="1"/>
  <c r="M291" i="1" s="1"/>
  <c r="L789" i="1"/>
  <c r="M789" i="1" s="1"/>
  <c r="L2214" i="1"/>
  <c r="M2214" i="1" s="1"/>
  <c r="L1372" i="1"/>
  <c r="M1372" i="1" s="1"/>
  <c r="L458" i="1"/>
  <c r="M458" i="1" s="1"/>
  <c r="L1266" i="1"/>
  <c r="M1266" i="1" s="1"/>
  <c r="L2529" i="1"/>
  <c r="M2529" i="1" s="1"/>
  <c r="L1619" i="1"/>
  <c r="M1619" i="1" s="1"/>
  <c r="L1254" i="1"/>
  <c r="M1254" i="1" s="1"/>
  <c r="L410" i="1"/>
  <c r="M410" i="1" s="1"/>
  <c r="L2663" i="1"/>
  <c r="M2663" i="1" s="1"/>
  <c r="L866" i="1"/>
  <c r="M866" i="1" s="1"/>
  <c r="L2774" i="1"/>
  <c r="M2774" i="1" s="1"/>
  <c r="L2138" i="1"/>
  <c r="M2138" i="1" s="1"/>
  <c r="L1927" i="1"/>
  <c r="M1927" i="1" s="1"/>
  <c r="L2007" i="1"/>
  <c r="M2007" i="1" s="1"/>
  <c r="L451" i="1"/>
  <c r="M451" i="1" s="1"/>
  <c r="L1474" i="1"/>
  <c r="M1474" i="1" s="1"/>
  <c r="L416" i="1"/>
  <c r="M416" i="1" s="1"/>
  <c r="L395" i="1"/>
  <c r="M395" i="1" s="1"/>
  <c r="L1954" i="1"/>
  <c r="M1954" i="1" s="1"/>
  <c r="L844" i="1"/>
  <c r="M844" i="1" s="1"/>
  <c r="L1652" i="1"/>
  <c r="M1652" i="1" s="1"/>
  <c r="L1116" i="1"/>
  <c r="M1116" i="1" s="1"/>
  <c r="L2548" i="1"/>
  <c r="M2548" i="1" s="1"/>
  <c r="L838" i="1"/>
  <c r="M838" i="1" s="1"/>
  <c r="L1647" i="1"/>
  <c r="M1647" i="1" s="1"/>
  <c r="L1492" i="1"/>
  <c r="M1492" i="1" s="1"/>
  <c r="L297" i="1"/>
  <c r="M297" i="1" s="1"/>
  <c r="L432" i="1"/>
  <c r="M432" i="1" s="1"/>
  <c r="L1227" i="1"/>
  <c r="M1227" i="1" s="1"/>
  <c r="L2544" i="1"/>
  <c r="M2544" i="1" s="1"/>
  <c r="L1270" i="1"/>
  <c r="M1270" i="1" s="1"/>
  <c r="L1234" i="1"/>
  <c r="M1234" i="1" s="1"/>
  <c r="L287" i="1"/>
  <c r="M287" i="1" s="1"/>
  <c r="L798" i="1"/>
  <c r="M798" i="1" s="1"/>
  <c r="L437" i="1"/>
  <c r="M437" i="1" s="1"/>
  <c r="L1476" i="1"/>
  <c r="M1476" i="1" s="1"/>
  <c r="L2146" i="1"/>
  <c r="M2146" i="1" s="1"/>
  <c r="L2175" i="1"/>
  <c r="M2175" i="1" s="1"/>
  <c r="L2288" i="1"/>
  <c r="M2288" i="1" s="1"/>
  <c r="L2723" i="1"/>
  <c r="M2723" i="1" s="1"/>
  <c r="L3185" i="1"/>
  <c r="M3185" i="1" s="1"/>
  <c r="L2158" i="1"/>
  <c r="M2158" i="1" s="1"/>
  <c r="L872" i="1"/>
  <c r="M872" i="1" s="1"/>
  <c r="L1260" i="1"/>
  <c r="M1260" i="1" s="1"/>
  <c r="L1097" i="1"/>
  <c r="M1097" i="1" s="1"/>
  <c r="L734" i="1"/>
  <c r="M734" i="1" s="1"/>
  <c r="L2231" i="1"/>
  <c r="M2231" i="1" s="1"/>
  <c r="L2543" i="1"/>
  <c r="M2543" i="1" s="1"/>
  <c r="L1581" i="1"/>
  <c r="M1581" i="1" s="1"/>
  <c r="L3178" i="1"/>
  <c r="M3178" i="1" s="1"/>
  <c r="L765" i="1"/>
  <c r="M765" i="1" s="1"/>
  <c r="L3038" i="1"/>
  <c r="M3038" i="1" s="1"/>
  <c r="L508" i="1"/>
  <c r="M508" i="1" s="1"/>
  <c r="L482" i="1"/>
  <c r="M482" i="1" s="1"/>
  <c r="L1364" i="1"/>
  <c r="M1364" i="1" s="1"/>
  <c r="L1482" i="1"/>
  <c r="M1482" i="1" s="1"/>
  <c r="L2538" i="1"/>
  <c r="M2538" i="1" s="1"/>
  <c r="L1283" i="1"/>
  <c r="M1283" i="1" s="1"/>
  <c r="L1277" i="1"/>
  <c r="M1277" i="1" s="1"/>
  <c r="L779" i="1"/>
  <c r="M779" i="1" s="1"/>
  <c r="L438" i="1"/>
  <c r="M438" i="1" s="1"/>
  <c r="L1625" i="1"/>
  <c r="M1625" i="1" s="1"/>
  <c r="L2091" i="1"/>
  <c r="M2091" i="1" s="1"/>
  <c r="L2222" i="1"/>
  <c r="M2222" i="1" s="1"/>
  <c r="L1405" i="1"/>
  <c r="M1405" i="1" s="1"/>
  <c r="L2077" i="1"/>
  <c r="M2077" i="1" s="1"/>
  <c r="L1269" i="1"/>
  <c r="M1269" i="1" s="1"/>
  <c r="L3160" i="1"/>
  <c r="M3160" i="1" s="1"/>
  <c r="L1068" i="1"/>
  <c r="M1068" i="1" s="1"/>
  <c r="L1976" i="1"/>
  <c r="M1976" i="1" s="1"/>
  <c r="L1499" i="1"/>
  <c r="M1499" i="1" s="1"/>
  <c r="L1827" i="1"/>
  <c r="M1827" i="1" s="1"/>
  <c r="L813" i="1"/>
  <c r="M813" i="1" s="1"/>
  <c r="L795" i="1"/>
  <c r="M795" i="1" s="1"/>
  <c r="L1978" i="1"/>
  <c r="M1978" i="1" s="1"/>
  <c r="L66" i="1"/>
  <c r="M66" i="1" s="1"/>
  <c r="L2714" i="1"/>
  <c r="M2714" i="1" s="1"/>
  <c r="L1358" i="1"/>
  <c r="M1358" i="1" s="1"/>
  <c r="L1940" i="1"/>
  <c r="M1940" i="1" s="1"/>
  <c r="L2040" i="1"/>
  <c r="M2040" i="1" s="1"/>
  <c r="L2233" i="1"/>
  <c r="M2233" i="1" s="1"/>
  <c r="L836" i="1"/>
  <c r="M836" i="1" s="1"/>
  <c r="L1348" i="1"/>
  <c r="M1348" i="1" s="1"/>
  <c r="L1066" i="1"/>
  <c r="M1066" i="1" s="1"/>
  <c r="L941" i="1"/>
  <c r="M941" i="1" s="1"/>
  <c r="L2303" i="1"/>
  <c r="M2303" i="1" s="1"/>
  <c r="L2762" i="1"/>
  <c r="M2762" i="1" s="1"/>
  <c r="L1495" i="1"/>
  <c r="M1495" i="1" s="1"/>
  <c r="L1124" i="1"/>
  <c r="M1124" i="1" s="1"/>
  <c r="L63" i="1"/>
  <c r="M63" i="1" s="1"/>
  <c r="L1242" i="1"/>
  <c r="M1242" i="1" s="1"/>
  <c r="L1613" i="1"/>
  <c r="M1613" i="1" s="1"/>
  <c r="L463" i="1"/>
  <c r="M463" i="1" s="1"/>
  <c r="L783" i="1"/>
  <c r="M783" i="1" s="1"/>
  <c r="L91" i="1"/>
  <c r="M91" i="1" s="1"/>
  <c r="L1932" i="1"/>
  <c r="M1932" i="1" s="1"/>
  <c r="L743" i="1"/>
  <c r="M743" i="1" s="1"/>
  <c r="L252" i="1"/>
  <c r="M252" i="1" s="1"/>
  <c r="L425" i="1"/>
  <c r="M425" i="1" s="1"/>
  <c r="L1403" i="1"/>
  <c r="M1403" i="1" s="1"/>
  <c r="L1480" i="1"/>
  <c r="M1480" i="1" s="1"/>
  <c r="L421" i="1"/>
  <c r="M421" i="1" s="1"/>
  <c r="L2106" i="1"/>
  <c r="M2106" i="1" s="1"/>
  <c r="L2709" i="1"/>
  <c r="M2709" i="1" s="1"/>
  <c r="L2551" i="1"/>
  <c r="M2551" i="1" s="1"/>
  <c r="L2734" i="1"/>
  <c r="M2734" i="1" s="1"/>
  <c r="L1571" i="1"/>
  <c r="M1571" i="1" s="1"/>
  <c r="L2066" i="1"/>
  <c r="M2066" i="1" s="1"/>
  <c r="L1856" i="1"/>
  <c r="M1856" i="1" s="1"/>
  <c r="L2050" i="1"/>
  <c r="M2050" i="1" s="1"/>
  <c r="L2048" i="1"/>
  <c r="M2048" i="1" s="1"/>
  <c r="L757" i="1"/>
  <c r="M757" i="1" s="1"/>
  <c r="L1842" i="1"/>
  <c r="M1842" i="1" s="1"/>
  <c r="L487" i="1"/>
  <c r="M487" i="1" s="1"/>
  <c r="L332" i="1"/>
  <c r="M332" i="1" s="1"/>
  <c r="L460" i="1"/>
  <c r="M460" i="1" s="1"/>
  <c r="L293" i="1"/>
  <c r="M293" i="1" s="1"/>
  <c r="L3181" i="1"/>
  <c r="M3181" i="1" s="1"/>
  <c r="L40" i="1"/>
  <c r="M40" i="1" s="1"/>
  <c r="L2491" i="1"/>
  <c r="M2491" i="1" s="1"/>
  <c r="L2765" i="1"/>
  <c r="M2765" i="1" s="1"/>
  <c r="L2468" i="1"/>
  <c r="M2468" i="1" s="1"/>
  <c r="L1930" i="1"/>
  <c r="M1930" i="1" s="1"/>
  <c r="L1384" i="1"/>
  <c r="M1384" i="1" s="1"/>
  <c r="L1249" i="1"/>
  <c r="M1249" i="1" s="1"/>
  <c r="L876" i="1"/>
  <c r="M876" i="1" s="1"/>
  <c r="L3037" i="1"/>
  <c r="M3037" i="1" s="1"/>
  <c r="L747" i="1"/>
  <c r="M747" i="1" s="1"/>
  <c r="L2114" i="1"/>
  <c r="M2114" i="1" s="1"/>
  <c r="L1502" i="1"/>
  <c r="M1502" i="1" s="1"/>
  <c r="L110" i="1"/>
  <c r="M110" i="1" s="1"/>
  <c r="L2136" i="1"/>
  <c r="M2136" i="1" s="1"/>
  <c r="L419" i="1"/>
  <c r="M419" i="1" s="1"/>
  <c r="L77" i="1"/>
  <c r="M77" i="1" s="1"/>
  <c r="L1246" i="1"/>
  <c r="M1246" i="1" s="1"/>
  <c r="L369" i="1"/>
  <c r="M369" i="1" s="1"/>
  <c r="L242" i="1"/>
  <c r="M242" i="1" s="1"/>
  <c r="L2058" i="1"/>
  <c r="M2058" i="1" s="1"/>
  <c r="L2732" i="1"/>
  <c r="M2732" i="1" s="1"/>
  <c r="L314" i="1"/>
  <c r="M314" i="1" s="1"/>
  <c r="L2495" i="1"/>
  <c r="M2495" i="1" s="1"/>
  <c r="L728" i="1"/>
  <c r="M728" i="1" s="1"/>
  <c r="L1464" i="1"/>
  <c r="M1464" i="1" s="1"/>
  <c r="L871" i="1"/>
  <c r="M871" i="1" s="1"/>
  <c r="L818" i="1"/>
  <c r="M818" i="1" s="1"/>
  <c r="L2465" i="1"/>
  <c r="M2465" i="1" s="1"/>
  <c r="L513" i="1"/>
  <c r="M513" i="1" s="1"/>
  <c r="L2251" i="1"/>
  <c r="M2251" i="1" s="1"/>
  <c r="L308" i="1"/>
  <c r="M308" i="1" s="1"/>
  <c r="L449" i="1"/>
  <c r="M449" i="1" s="1"/>
  <c r="L1668" i="1"/>
  <c r="M1668" i="1" s="1"/>
  <c r="L320" i="1"/>
  <c r="M320" i="1" s="1"/>
  <c r="L2498" i="1"/>
  <c r="M2498" i="1" s="1"/>
  <c r="L1960" i="1"/>
  <c r="M1960" i="1" s="1"/>
  <c r="L1465" i="1"/>
  <c r="M1465" i="1" s="1"/>
  <c r="L832" i="1"/>
  <c r="M832" i="1" s="1"/>
  <c r="L2312" i="1"/>
  <c r="M2312" i="1" s="1"/>
  <c r="L2016" i="1"/>
  <c r="M2016" i="1" s="1"/>
  <c r="L1972" i="1"/>
  <c r="M1972" i="1" s="1"/>
  <c r="L1622" i="1"/>
  <c r="M1622" i="1" s="1"/>
  <c r="L1285" i="1"/>
  <c r="M1285" i="1" s="1"/>
  <c r="L258" i="1"/>
  <c r="M258" i="1" s="1"/>
  <c r="L2187" i="1"/>
  <c r="M2187" i="1" s="1"/>
  <c r="L2737" i="1"/>
  <c r="M2737" i="1" s="1"/>
  <c r="L1941" i="1"/>
  <c r="M1941" i="1" s="1"/>
  <c r="L288" i="1"/>
  <c r="M288" i="1" s="1"/>
  <c r="L1977" i="1"/>
  <c r="M1977" i="1" s="1"/>
  <c r="L2018" i="1"/>
  <c r="M2018" i="1" s="1"/>
  <c r="L303" i="1"/>
  <c r="M303" i="1" s="1"/>
  <c r="L2206" i="1"/>
  <c r="M2206" i="1" s="1"/>
  <c r="L64" i="1"/>
  <c r="M64" i="1" s="1"/>
  <c r="L2776" i="1"/>
  <c r="M2776" i="1" s="1"/>
  <c r="L934" i="1"/>
  <c r="M934" i="1" s="1"/>
  <c r="L1355" i="1"/>
  <c r="M1355" i="1" s="1"/>
  <c r="L2311" i="1"/>
  <c r="M2311" i="1" s="1"/>
  <c r="L1838" i="1"/>
  <c r="M1838" i="1" s="1"/>
  <c r="L1359" i="1"/>
  <c r="M1359" i="1" s="1"/>
  <c r="L316" i="1"/>
  <c r="M316" i="1" s="1"/>
  <c r="L2535" i="1"/>
  <c r="M2535" i="1" s="1"/>
  <c r="L787" i="1"/>
  <c r="M787" i="1" s="1"/>
  <c r="L1835" i="1"/>
  <c r="M1835" i="1" s="1"/>
  <c r="L1620" i="1"/>
  <c r="M1620" i="1" s="1"/>
  <c r="L752" i="1"/>
  <c r="M752" i="1" s="1"/>
  <c r="L1891" i="1"/>
  <c r="M1891" i="1" s="1"/>
  <c r="L2092" i="1"/>
  <c r="M2092" i="1" s="1"/>
  <c r="L2540" i="1"/>
  <c r="M2540" i="1" s="1"/>
  <c r="L1466" i="1"/>
  <c r="M1466" i="1" s="1"/>
  <c r="L1471" i="1"/>
  <c r="M1471" i="1" s="1"/>
  <c r="L772" i="1"/>
  <c r="M772" i="1" s="1"/>
  <c r="L926" i="1"/>
  <c r="M926" i="1" s="1"/>
  <c r="L1640" i="1"/>
  <c r="M1640" i="1" s="1"/>
  <c r="L309" i="1"/>
  <c r="M309" i="1" s="1"/>
  <c r="L814" i="1"/>
  <c r="M814" i="1" s="1"/>
  <c r="L791" i="1"/>
  <c r="M791" i="1" s="1"/>
  <c r="L2203" i="1"/>
  <c r="M2203" i="1" s="1"/>
  <c r="L878" i="1"/>
  <c r="M878" i="1" s="1"/>
  <c r="L792" i="1"/>
  <c r="M792" i="1" s="1"/>
  <c r="L103" i="1"/>
  <c r="M103" i="1" s="1"/>
  <c r="L2297" i="1"/>
  <c r="M2297" i="1" s="1"/>
  <c r="L2108" i="1"/>
  <c r="M2108" i="1" s="1"/>
  <c r="L2160" i="1"/>
  <c r="M2160" i="1" s="1"/>
  <c r="L2296" i="1"/>
  <c r="M2296" i="1" s="1"/>
  <c r="L373" i="1"/>
  <c r="M373" i="1" s="1"/>
  <c r="L2480" i="1"/>
  <c r="M2480" i="1" s="1"/>
  <c r="L2773" i="1"/>
  <c r="M2773" i="1" s="1"/>
  <c r="L2142" i="1"/>
  <c r="M2142" i="1" s="1"/>
  <c r="L1472" i="1"/>
  <c r="M1472" i="1" s="1"/>
  <c r="L1094" i="1"/>
  <c r="M1094" i="1" s="1"/>
  <c r="L756" i="1"/>
  <c r="M756" i="1" s="1"/>
  <c r="L1038" i="1"/>
  <c r="M1038" i="1" s="1"/>
  <c r="L2763" i="1"/>
  <c r="M2763" i="1" s="1"/>
  <c r="L729" i="1"/>
  <c r="M729" i="1" s="1"/>
  <c r="L1614" i="1"/>
  <c r="M1614" i="1" s="1"/>
  <c r="L1626" i="1"/>
  <c r="M1626" i="1" s="1"/>
  <c r="L485" i="1"/>
  <c r="M485" i="1" s="1"/>
  <c r="L3004" i="1"/>
  <c r="M3004" i="1" s="1"/>
  <c r="L759" i="1"/>
  <c r="M759" i="1" s="1"/>
  <c r="L3157" i="1"/>
  <c r="M3157" i="1" s="1"/>
  <c r="L867" i="1"/>
  <c r="M867" i="1" s="1"/>
  <c r="L1612" i="1"/>
  <c r="M1612" i="1" s="1"/>
  <c r="L1892" i="1"/>
  <c r="M1892" i="1" s="1"/>
  <c r="L1848" i="1"/>
  <c r="M1848" i="1" s="1"/>
  <c r="L921" i="1"/>
  <c r="M921" i="1" s="1"/>
  <c r="L746" i="1"/>
  <c r="M746" i="1" s="1"/>
  <c r="L1658" i="1"/>
  <c r="M1658" i="1" s="1"/>
  <c r="L2501" i="1"/>
  <c r="M2501" i="1" s="1"/>
  <c r="L3151" i="1"/>
  <c r="M3151" i="1" s="1"/>
  <c r="L1660" i="1"/>
  <c r="M1660" i="1" s="1"/>
  <c r="L2558" i="1"/>
  <c r="M2558" i="1" s="1"/>
  <c r="L1112" i="1"/>
  <c r="M1112" i="1" s="1"/>
  <c r="L521" i="1"/>
  <c r="M521" i="1" s="1"/>
  <c r="L100" i="1"/>
  <c r="M100" i="1" s="1"/>
  <c r="L1357" i="1"/>
  <c r="M1357" i="1" s="1"/>
  <c r="L2032" i="1"/>
  <c r="M2032" i="1" s="1"/>
  <c r="L899" i="1"/>
  <c r="M899" i="1" s="1"/>
  <c r="L74" i="1"/>
  <c r="M74" i="1" s="1"/>
  <c r="L2095" i="1"/>
  <c r="M2095" i="1" s="1"/>
  <c r="L1629" i="1"/>
  <c r="M1629" i="1" s="1"/>
  <c r="L1886" i="1"/>
  <c r="M1886" i="1" s="1"/>
  <c r="L1974" i="1"/>
  <c r="M1974" i="1" s="1"/>
  <c r="L1491" i="1"/>
  <c r="M1491" i="1" s="1"/>
  <c r="L102" i="1"/>
  <c r="M102" i="1" s="1"/>
  <c r="L1618" i="1"/>
  <c r="M1618" i="1" s="1"/>
  <c r="L2767" i="1"/>
  <c r="M2767" i="1" s="1"/>
  <c r="L914" i="1"/>
  <c r="M914" i="1" s="1"/>
  <c r="L2475" i="1"/>
  <c r="M2475" i="1" s="1"/>
  <c r="L277" i="1"/>
  <c r="M277" i="1" s="1"/>
  <c r="L2098" i="1"/>
  <c r="M2098" i="1" s="1"/>
  <c r="L2105" i="1"/>
  <c r="M2105" i="1" s="1"/>
  <c r="L827" i="1"/>
  <c r="M827" i="1" s="1"/>
  <c r="L2204" i="1"/>
  <c r="M2204" i="1" s="1"/>
  <c r="L289" i="1"/>
  <c r="M289" i="1" s="1"/>
  <c r="L875" i="1"/>
  <c r="M875" i="1" s="1"/>
  <c r="L930" i="1"/>
  <c r="M930" i="1" s="1"/>
  <c r="L882" i="1"/>
  <c r="M882" i="1" s="1"/>
  <c r="L1959" i="1"/>
  <c r="M1959" i="1" s="1"/>
  <c r="L1855" i="1"/>
  <c r="M1855" i="1" s="1"/>
  <c r="L1825" i="1"/>
  <c r="M1825" i="1" s="1"/>
  <c r="L1646" i="1"/>
  <c r="M1646" i="1" s="1"/>
  <c r="L2470" i="1"/>
  <c r="M2470" i="1" s="1"/>
  <c r="L1851" i="1"/>
  <c r="M1851" i="1" s="1"/>
  <c r="L1633" i="1"/>
  <c r="M1633" i="1" s="1"/>
  <c r="L280" i="1"/>
  <c r="M280" i="1" s="1"/>
  <c r="L1072" i="1"/>
  <c r="M1072" i="1" s="1"/>
  <c r="L483" i="1"/>
  <c r="M483" i="1" s="1"/>
  <c r="L1902" i="1"/>
  <c r="M1902" i="1" s="1"/>
  <c r="L3026" i="1"/>
  <c r="M3026" i="1" s="1"/>
  <c r="L824" i="1"/>
  <c r="M824" i="1" s="1"/>
  <c r="L748" i="1"/>
  <c r="M748" i="1" s="1"/>
  <c r="L2137" i="1"/>
  <c r="M2137" i="1" s="1"/>
  <c r="L509" i="1"/>
  <c r="M509" i="1" s="1"/>
  <c r="L2169" i="1"/>
  <c r="M2169" i="1" s="1"/>
  <c r="L2295" i="1"/>
  <c r="M2295" i="1" s="1"/>
  <c r="L2603" i="1"/>
  <c r="M2603" i="1" s="1"/>
  <c r="L265" i="1"/>
  <c r="M265" i="1" s="1"/>
  <c r="L905" i="1"/>
  <c r="M905" i="1" s="1"/>
  <c r="L1963" i="1"/>
  <c r="M1963" i="1" s="1"/>
  <c r="L1645" i="1"/>
  <c r="M1645" i="1" s="1"/>
  <c r="L2467" i="1"/>
  <c r="M2467" i="1" s="1"/>
  <c r="L841" i="1"/>
  <c r="M841" i="1" s="1"/>
  <c r="L384" i="1"/>
  <c r="M384" i="1" s="1"/>
  <c r="L2626" i="1"/>
  <c r="M2626" i="1" s="1"/>
  <c r="L2615" i="1"/>
  <c r="M2615" i="1" s="1"/>
  <c r="L1484" i="1"/>
  <c r="M1484" i="1" s="1"/>
  <c r="L2118" i="1"/>
  <c r="M2118" i="1" s="1"/>
  <c r="L1627" i="1"/>
  <c r="M1627" i="1" s="1"/>
  <c r="L469" i="1"/>
  <c r="M469" i="1" s="1"/>
  <c r="L2110" i="1"/>
  <c r="M2110" i="1" s="1"/>
  <c r="L311" i="1"/>
  <c r="M311" i="1" s="1"/>
  <c r="L298" i="1"/>
  <c r="M298" i="1" s="1"/>
  <c r="L468" i="1"/>
  <c r="M468" i="1" s="1"/>
  <c r="L2220" i="1"/>
  <c r="M2220" i="1" s="1"/>
  <c r="L1239" i="1"/>
  <c r="M1239" i="1" s="1"/>
  <c r="L940" i="1"/>
  <c r="M940" i="1" s="1"/>
  <c r="L812" i="1"/>
  <c r="M812" i="1" s="1"/>
  <c r="L804" i="1"/>
  <c r="M804" i="1" s="1"/>
  <c r="L1279" i="1"/>
  <c r="M1279" i="1" s="1"/>
  <c r="L820" i="1"/>
  <c r="M820" i="1" s="1"/>
  <c r="L2755" i="1"/>
  <c r="M2755" i="1" s="1"/>
  <c r="L916" i="1"/>
  <c r="M916" i="1" s="1"/>
  <c r="L784" i="1"/>
  <c r="M784" i="1" s="1"/>
  <c r="L1276" i="1"/>
  <c r="M1276" i="1" s="1"/>
  <c r="L306" i="1"/>
  <c r="M306" i="1" s="1"/>
  <c r="L492" i="1"/>
  <c r="M492" i="1" s="1"/>
  <c r="L317" i="1"/>
  <c r="M317" i="1" s="1"/>
  <c r="L2555" i="1"/>
  <c r="M2555" i="1" s="1"/>
  <c r="L731" i="1"/>
  <c r="M731" i="1" s="1"/>
  <c r="L1238" i="1"/>
  <c r="M1238" i="1" s="1"/>
  <c r="L2534" i="1"/>
  <c r="M2534" i="1" s="1"/>
  <c r="L2481" i="1"/>
  <c r="M2481" i="1" s="1"/>
  <c r="L2121" i="1"/>
  <c r="M2121" i="1" s="1"/>
  <c r="L247" i="1"/>
  <c r="M247" i="1" s="1"/>
  <c r="L1084" i="1"/>
  <c r="M1084" i="1" s="1"/>
  <c r="L83" i="1"/>
  <c r="M83" i="1" s="1"/>
  <c r="L2026" i="1"/>
  <c r="M2026" i="1" s="1"/>
  <c r="L414" i="1"/>
  <c r="M414" i="1" s="1"/>
  <c r="L1887" i="1"/>
  <c r="M1887" i="1" s="1"/>
  <c r="L1362" i="1"/>
  <c r="M1362" i="1" s="1"/>
  <c r="L2464" i="1"/>
  <c r="M2464" i="1" s="1"/>
  <c r="L2479" i="1"/>
  <c r="M2479" i="1" s="1"/>
  <c r="L383" i="1"/>
  <c r="M383" i="1" s="1"/>
  <c r="L398" i="1"/>
  <c r="M398" i="1" s="1"/>
  <c r="L1615" i="1"/>
  <c r="M1615" i="1" s="1"/>
  <c r="L911" i="1"/>
  <c r="M911" i="1" s="1"/>
  <c r="L815" i="1"/>
  <c r="M815" i="1" s="1"/>
  <c r="L415" i="1"/>
  <c r="M415" i="1" s="1"/>
  <c r="L375" i="1"/>
  <c r="M375" i="1" s="1"/>
  <c r="L2752" i="1"/>
  <c r="M2752" i="1" s="1"/>
  <c r="L2087" i="1"/>
  <c r="M2087" i="1" s="1"/>
  <c r="L69" i="1"/>
  <c r="M69" i="1" s="1"/>
  <c r="L2611" i="1"/>
  <c r="M2611" i="1" s="1"/>
  <c r="L2102" i="1"/>
  <c r="M2102" i="1" s="1"/>
  <c r="L2302" i="1"/>
  <c r="M2302" i="1" s="1"/>
  <c r="L1923" i="1"/>
  <c r="M1923" i="1" s="1"/>
  <c r="L830" i="1"/>
  <c r="M830" i="1" s="1"/>
  <c r="L1374" i="1"/>
  <c r="M1374" i="1" s="1"/>
  <c r="L2047" i="1"/>
  <c r="M2047" i="1" s="1"/>
  <c r="L2546" i="1"/>
  <c r="M2546" i="1" s="1"/>
  <c r="L1884" i="1"/>
  <c r="M1884" i="1" s="1"/>
  <c r="L2290" i="1"/>
  <c r="M2290" i="1" s="1"/>
  <c r="L1251" i="1"/>
  <c r="M1251" i="1" s="1"/>
  <c r="L95" i="1"/>
  <c r="M95" i="1" s="1"/>
  <c r="L2287" i="1"/>
  <c r="M2287" i="1" s="1"/>
  <c r="L1939" i="1"/>
  <c r="M1939" i="1" s="1"/>
  <c r="L790" i="1"/>
  <c r="M790" i="1" s="1"/>
  <c r="L2527" i="1"/>
  <c r="M2527" i="1" s="1"/>
  <c r="L1579" i="1"/>
  <c r="M1579" i="1" s="1"/>
  <c r="L1609" i="1"/>
  <c r="M1609" i="1" s="1"/>
  <c r="L2502" i="1"/>
  <c r="M2502" i="1" s="1"/>
  <c r="L1486" i="1"/>
  <c r="M1486" i="1" s="1"/>
  <c r="L290" i="1"/>
  <c r="M290" i="1" s="1"/>
  <c r="L2747" i="1"/>
  <c r="M2747" i="1" s="1"/>
  <c r="L2749" i="1"/>
  <c r="M2749" i="1" s="1"/>
  <c r="L470" i="1"/>
  <c r="M470" i="1" s="1"/>
  <c r="L1649" i="1"/>
  <c r="M1649" i="1" s="1"/>
  <c r="L1980" i="1"/>
  <c r="M1980" i="1" s="1"/>
  <c r="L1933" i="1"/>
  <c r="M1933" i="1" s="1"/>
  <c r="L881" i="1"/>
  <c r="M881" i="1" s="1"/>
  <c r="L2316" i="1"/>
  <c r="M2316" i="1" s="1"/>
  <c r="L2497" i="1"/>
  <c r="M2497" i="1" s="1"/>
  <c r="L2085" i="1"/>
  <c r="M2085" i="1" s="1"/>
  <c r="L1674" i="1"/>
  <c r="M1674" i="1" s="1"/>
  <c r="L305" i="1"/>
  <c r="M305" i="1" s="1"/>
  <c r="L2207" i="1"/>
  <c r="M2207" i="1" s="1"/>
  <c r="L2744" i="1"/>
  <c r="M2744" i="1" s="1"/>
  <c r="L2766" i="1"/>
  <c r="M2766" i="1" s="1"/>
  <c r="L1833" i="1"/>
  <c r="M1833" i="1" s="1"/>
  <c r="L889" i="1"/>
  <c r="M889" i="1" s="1"/>
  <c r="L3158" i="1"/>
  <c r="M3158" i="1" s="1"/>
  <c r="L2557" i="1"/>
  <c r="M2557" i="1" s="1"/>
  <c r="L2489" i="1"/>
  <c r="M2489" i="1" s="1"/>
  <c r="L2469" i="1"/>
  <c r="M2469" i="1" s="1"/>
  <c r="L2494" i="1"/>
  <c r="M2494" i="1" s="1"/>
  <c r="L1659" i="1"/>
  <c r="M1659" i="1" s="1"/>
  <c r="L2492" i="1"/>
  <c r="M2492" i="1" s="1"/>
  <c r="L2472" i="1"/>
  <c r="M2472" i="1" s="1"/>
  <c r="L2496" i="1"/>
  <c r="M2496" i="1" s="1"/>
  <c r="L1957" i="1"/>
  <c r="M1957" i="1" s="1"/>
  <c r="L368" i="1"/>
  <c r="M368" i="1" s="1"/>
  <c r="L2162" i="1"/>
  <c r="M2162" i="1" s="1"/>
  <c r="L263" i="1"/>
  <c r="M263" i="1" s="1"/>
  <c r="L3212" i="1"/>
  <c r="M3212" i="1" s="1"/>
  <c r="L929" i="1"/>
  <c r="M929" i="1" s="1"/>
  <c r="L253" i="1"/>
  <c r="M253" i="1" s="1"/>
  <c r="L266" i="1"/>
  <c r="M266" i="1" s="1"/>
  <c r="L1118" i="1"/>
  <c r="M1118" i="1" s="1"/>
  <c r="L1077" i="1"/>
  <c r="M1077" i="1" s="1"/>
  <c r="L837" i="1"/>
  <c r="M837" i="1" s="1"/>
  <c r="L2309" i="1"/>
  <c r="M2309" i="1" s="1"/>
  <c r="L2317" i="1"/>
  <c r="M2317" i="1" s="1"/>
  <c r="L2083" i="1"/>
  <c r="M2083" i="1" s="1"/>
  <c r="L915" i="1"/>
  <c r="M915" i="1" s="1"/>
  <c r="L1623" i="1"/>
  <c r="M1623" i="1" s="1"/>
  <c r="L2315" i="1"/>
  <c r="M2315" i="1" s="1"/>
  <c r="L2483" i="1"/>
  <c r="M2483" i="1" s="1"/>
  <c r="L2606" i="1"/>
  <c r="M2606" i="1" s="1"/>
  <c r="L73" i="1"/>
  <c r="M73" i="1" s="1"/>
  <c r="L2208" i="1"/>
  <c r="M2208" i="1" s="1"/>
  <c r="L79" i="1"/>
  <c r="M79" i="1" s="1"/>
  <c r="L799" i="1"/>
  <c r="M799" i="1" s="1"/>
  <c r="L801" i="1"/>
  <c r="M801" i="1" s="1"/>
  <c r="L833" i="1"/>
  <c r="M833" i="1" s="1"/>
  <c r="L510" i="1"/>
  <c r="M510" i="1" s="1"/>
  <c r="L2488" i="1"/>
  <c r="M2488" i="1" s="1"/>
  <c r="L397" i="1"/>
  <c r="M397" i="1" s="1"/>
  <c r="L745" i="1"/>
  <c r="M745" i="1" s="1"/>
  <c r="L1582" i="1"/>
  <c r="M1582" i="1" s="1"/>
  <c r="L2293" i="1"/>
  <c r="M2293" i="1" s="1"/>
  <c r="L1656" i="1"/>
  <c r="M1656" i="1" s="1"/>
  <c r="L479" i="1"/>
  <c r="M479" i="1" s="1"/>
  <c r="L108" i="1"/>
  <c r="M108" i="1" s="1"/>
  <c r="L785" i="1"/>
  <c r="M785" i="1" s="1"/>
  <c r="L2294" i="1"/>
  <c r="M2294" i="1" s="1"/>
  <c r="L381" i="1"/>
  <c r="M381" i="1" s="1"/>
  <c r="L1231" i="1"/>
  <c r="M1231" i="1" s="1"/>
  <c r="L788" i="1"/>
  <c r="M788" i="1" s="1"/>
  <c r="L886" i="1"/>
  <c r="M886" i="1" s="1"/>
  <c r="L1898" i="1"/>
  <c r="M1898" i="1" s="1"/>
  <c r="L931" i="1"/>
  <c r="M931" i="1" s="1"/>
  <c r="L2285" i="1"/>
  <c r="M2285" i="1" s="1"/>
  <c r="L1885" i="1"/>
  <c r="M1885" i="1" s="1"/>
  <c r="L724" i="1"/>
  <c r="M724" i="1" s="1"/>
  <c r="L1657" i="1"/>
  <c r="M1657" i="1" s="1"/>
  <c r="L2549" i="1"/>
  <c r="M2549" i="1" s="1"/>
  <c r="L1108" i="1"/>
  <c r="M1108" i="1" s="1"/>
  <c r="L1678" i="1"/>
  <c r="M1678" i="1" s="1"/>
  <c r="L828" i="1"/>
  <c r="M828" i="1" s="1"/>
  <c r="L457" i="1"/>
  <c r="M457" i="1" s="1"/>
  <c r="L3156" i="1"/>
  <c r="M3156" i="1" s="1"/>
  <c r="L2485" i="1"/>
  <c r="M2485" i="1" s="1"/>
  <c r="L276" i="1"/>
  <c r="M276" i="1" s="1"/>
  <c r="L2770" i="1"/>
  <c r="M2770" i="1" s="1"/>
  <c r="L278" i="1"/>
  <c r="M278" i="1" s="1"/>
  <c r="L797" i="1"/>
  <c r="M797" i="1" s="1"/>
  <c r="L2553" i="1"/>
  <c r="M2553" i="1" s="1"/>
  <c r="L2019" i="1"/>
  <c r="M2019" i="1" s="1"/>
  <c r="L1929" i="1"/>
  <c r="M1929" i="1" s="1"/>
  <c r="L1467" i="1"/>
  <c r="M1467" i="1" s="1"/>
  <c r="L2217" i="1"/>
  <c r="M2217" i="1" s="1"/>
  <c r="L504" i="1"/>
  <c r="M504" i="1" s="1"/>
  <c r="L2212" i="1"/>
  <c r="M2212" i="1" s="1"/>
  <c r="L1110" i="1"/>
  <c r="M1110" i="1" s="1"/>
  <c r="L506" i="1"/>
  <c r="M506" i="1" s="1"/>
  <c r="L307" i="1"/>
  <c r="M307" i="1" s="1"/>
  <c r="L2308" i="1"/>
  <c r="M2308" i="1" s="1"/>
  <c r="L2531" i="1"/>
  <c r="M2531" i="1" s="1"/>
  <c r="L2299" i="1"/>
  <c r="M2299" i="1" s="1"/>
  <c r="L2210" i="1"/>
  <c r="M2210" i="1" s="1"/>
  <c r="L2100" i="1"/>
  <c r="M2100" i="1" s="1"/>
  <c r="L1606" i="1"/>
  <c r="M1606" i="1" s="1"/>
  <c r="L1641" i="1"/>
  <c r="M1641" i="1" s="1"/>
  <c r="L1955" i="1"/>
  <c r="M1955" i="1" s="1"/>
  <c r="L1475" i="1"/>
  <c r="M1475" i="1" s="1"/>
  <c r="L1235" i="1"/>
  <c r="M1235" i="1" s="1"/>
  <c r="L1632" i="1"/>
  <c r="M1632" i="1" s="1"/>
  <c r="L1666" i="1"/>
  <c r="M1666" i="1" s="1"/>
  <c r="L2096" i="1"/>
  <c r="M2096" i="1" s="1"/>
  <c r="L2746" i="1"/>
  <c r="M2746" i="1" s="1"/>
  <c r="L917" i="1"/>
  <c r="M917" i="1" s="1"/>
  <c r="L2279" i="1"/>
  <c r="M2279" i="1" s="1"/>
  <c r="L97" i="1"/>
  <c r="M97" i="1" s="1"/>
  <c r="L426" i="1"/>
  <c r="M426" i="1" s="1"/>
  <c r="L1272" i="1"/>
  <c r="M1272" i="1" s="1"/>
  <c r="L304" i="1"/>
  <c r="M304" i="1" s="1"/>
  <c r="L1469" i="1"/>
  <c r="M1469" i="1" s="1"/>
  <c r="L2298" i="1"/>
  <c r="M2298" i="1" s="1"/>
  <c r="L829" i="1"/>
  <c r="M829" i="1" s="1"/>
  <c r="L2764" i="1"/>
  <c r="M2764" i="1" s="1"/>
  <c r="L1823" i="1"/>
  <c r="M1823" i="1" s="1"/>
  <c r="L1839" i="1"/>
  <c r="M1839" i="1" s="1"/>
  <c r="L819" i="1"/>
  <c r="M819" i="1" s="1"/>
  <c r="L255" i="1"/>
  <c r="M255" i="1" s="1"/>
  <c r="L3174" i="1"/>
  <c r="M3174" i="1" s="1"/>
  <c r="L1258" i="1"/>
  <c r="M1258" i="1" s="1"/>
  <c r="L865" i="1"/>
  <c r="M865" i="1" s="1"/>
  <c r="L1896" i="1"/>
  <c r="M1896" i="1" s="1"/>
  <c r="L117" i="1"/>
  <c r="M117" i="1" s="1"/>
  <c r="L1934" i="1"/>
  <c r="M1934" i="1" s="1"/>
  <c r="L722" i="1"/>
  <c r="M722" i="1" s="1"/>
  <c r="L2224" i="1"/>
  <c r="M2224" i="1" s="1"/>
  <c r="L286" i="1"/>
  <c r="M286" i="1" s="1"/>
  <c r="L1967" i="1"/>
  <c r="M1967" i="1" s="1"/>
  <c r="L1635" i="1"/>
  <c r="M1635" i="1" s="1"/>
  <c r="L840" i="1"/>
  <c r="M840" i="1" s="1"/>
  <c r="L446" i="1"/>
  <c r="M446" i="1" s="1"/>
  <c r="L2473" i="1"/>
  <c r="M2473" i="1" s="1"/>
  <c r="L371" i="1"/>
  <c r="M371" i="1" s="1"/>
  <c r="L2103" i="1"/>
  <c r="M2103" i="1" s="1"/>
  <c r="L3161" i="1"/>
  <c r="M3161" i="1" s="1"/>
  <c r="L1241" i="1"/>
  <c r="M1241" i="1" s="1"/>
  <c r="L3184" i="1"/>
  <c r="M3184" i="1" s="1"/>
  <c r="L938" i="1"/>
  <c r="M938" i="1" s="1"/>
  <c r="L491" i="1"/>
  <c r="M491" i="1" s="1"/>
  <c r="L733" i="1"/>
  <c r="M733" i="1" s="1"/>
  <c r="L900" i="1"/>
  <c r="M900" i="1" s="1"/>
  <c r="L883" i="1"/>
  <c r="M883" i="1" s="1"/>
  <c r="L1605" i="1"/>
  <c r="M1605" i="1" s="1"/>
  <c r="L250" i="1"/>
  <c r="M250" i="1" s="1"/>
  <c r="L834" i="1"/>
  <c r="M834" i="1" s="1"/>
  <c r="L313" i="1"/>
  <c r="M313" i="1" s="1"/>
  <c r="L1936" i="1"/>
  <c r="M1936" i="1" s="1"/>
  <c r="L393" i="1"/>
  <c r="M393" i="1" s="1"/>
  <c r="L777" i="1"/>
  <c r="M777" i="1" s="1"/>
  <c r="L2777" i="1"/>
  <c r="M2777" i="1" s="1"/>
  <c r="L244" i="1"/>
  <c r="M244" i="1" s="1"/>
  <c r="L116" i="1"/>
  <c r="M116" i="1" s="1"/>
  <c r="L2088" i="1"/>
  <c r="M2088" i="1" s="1"/>
  <c r="L500" i="1"/>
  <c r="M500" i="1" s="1"/>
  <c r="L2754" i="1"/>
  <c r="M2754" i="1" s="1"/>
  <c r="L732" i="1"/>
  <c r="M732" i="1" s="1"/>
  <c r="L1938" i="1"/>
  <c r="M1938" i="1" s="1"/>
  <c r="L2305" i="1"/>
  <c r="M2305" i="1" s="1"/>
  <c r="L1664" i="1"/>
  <c r="M1664" i="1" s="1"/>
  <c r="L923" i="1"/>
  <c r="M923" i="1" s="1"/>
  <c r="L1670" i="1"/>
  <c r="M1670" i="1" s="1"/>
  <c r="L1617" i="1"/>
  <c r="L78" i="1"/>
  <c r="M78" i="1" s="1"/>
  <c r="L1479" i="1"/>
  <c r="M1479" i="1" s="1"/>
  <c r="L1248" i="1"/>
  <c r="M1248" i="1" s="1"/>
  <c r="L2490" i="1"/>
  <c r="M2490" i="1" s="1"/>
  <c r="L1860" i="1"/>
  <c r="M1860" i="1" s="1"/>
  <c r="L2561" i="1"/>
  <c r="M2561" i="1" s="1"/>
  <c r="L312" i="1"/>
  <c r="M312" i="1" s="1"/>
  <c r="L2099" i="1"/>
  <c r="M2099" i="1" s="1"/>
  <c r="L294" i="1"/>
  <c r="M294" i="1" s="1"/>
  <c r="L2084" i="1"/>
  <c r="M2084" i="1" s="1"/>
  <c r="L270" i="1"/>
  <c r="M270" i="1" s="1"/>
  <c r="L409" i="1"/>
  <c r="M409" i="1" s="1"/>
  <c r="L1075" i="1"/>
  <c r="M1075" i="1" s="1"/>
  <c r="L1677" i="1"/>
  <c r="M1677" i="1" s="1"/>
  <c r="L461" i="1"/>
  <c r="M461" i="1" s="1"/>
  <c r="L1122" i="1"/>
  <c r="M1122" i="1" s="1"/>
  <c r="L1611" i="1"/>
  <c r="M1611" i="1" s="1"/>
  <c r="L84" i="1"/>
  <c r="M84" i="1" s="1"/>
  <c r="L1096" i="1"/>
  <c r="M1096" i="1" s="1"/>
  <c r="L2487" i="1"/>
  <c r="M2487" i="1" s="1"/>
  <c r="L1840" i="1"/>
  <c r="M1840" i="1" s="1"/>
  <c r="L1604" i="1"/>
  <c r="M1604" i="1" s="1"/>
  <c r="L71" i="1"/>
  <c r="M71" i="1" s="1"/>
  <c r="L2542" i="1"/>
  <c r="M2542" i="1" s="1"/>
  <c r="L2463" i="1"/>
  <c r="M2463" i="1" s="1"/>
  <c r="L1244" i="1"/>
  <c r="M1244" i="1" s="1"/>
  <c r="L87" i="1"/>
  <c r="M87" i="1" s="1"/>
  <c r="L1861" i="1"/>
  <c r="M1861" i="1" s="1"/>
  <c r="L1925" i="1"/>
  <c r="M1925" i="1" s="1"/>
  <c r="L2486" i="1"/>
  <c r="M2486" i="1" s="1"/>
  <c r="L909" i="1"/>
  <c r="M909" i="1" s="1"/>
  <c r="L1478" i="1"/>
  <c r="M1478" i="1" s="1"/>
  <c r="L2017" i="1"/>
  <c r="M2017" i="1" s="1"/>
  <c r="L2089" i="1"/>
  <c r="M2089" i="1" s="1"/>
  <c r="L394" i="1"/>
  <c r="M394" i="1" s="1"/>
  <c r="L2094" i="1"/>
  <c r="M2094" i="1" s="1"/>
  <c r="L808" i="1"/>
  <c r="M808" i="1" s="1"/>
  <c r="L2010" i="1"/>
  <c r="M2010" i="1" s="1"/>
  <c r="L884" i="1"/>
  <c r="M884" i="1" s="1"/>
  <c r="L2097" i="1"/>
  <c r="M2097" i="1" s="1"/>
  <c r="L376" i="1"/>
  <c r="M376" i="1" s="1"/>
  <c r="L1230" i="1"/>
  <c r="M1230" i="1" s="1"/>
  <c r="L115" i="1"/>
  <c r="M115" i="1" s="1"/>
  <c r="L1497" i="1"/>
  <c r="M1497" i="1" s="1"/>
  <c r="L1253" i="1"/>
  <c r="M1253" i="1" s="1"/>
  <c r="L890" i="1"/>
  <c r="M890" i="1" s="1"/>
  <c r="L465" i="1"/>
  <c r="M465" i="1" s="1"/>
  <c r="L1634" i="1"/>
  <c r="M1634" i="1" s="1"/>
  <c r="L1607" i="1"/>
  <c r="M1607" i="1" s="1"/>
  <c r="L121" i="1"/>
  <c r="M121" i="1" s="1"/>
  <c r="L2768" i="1"/>
  <c r="M2768" i="1" s="1"/>
  <c r="L796" i="1"/>
  <c r="M796" i="1" s="1"/>
  <c r="L403" i="1"/>
  <c r="M403" i="1" s="1"/>
  <c r="L730" i="1"/>
  <c r="M730" i="1" s="1"/>
  <c r="L1240" i="1"/>
  <c r="M1240" i="1" s="1"/>
  <c r="L72" i="1"/>
  <c r="M72" i="1" s="1"/>
  <c r="L2499" i="1"/>
  <c r="M2499" i="1" s="1"/>
  <c r="L806" i="1"/>
  <c r="M806" i="1" s="1"/>
  <c r="L1681" i="1"/>
  <c r="M1681" i="1" s="1"/>
  <c r="L120" i="1"/>
  <c r="M120" i="1" s="1"/>
  <c r="L2120" i="1"/>
  <c r="M2120" i="1" s="1"/>
  <c r="L405" i="1"/>
  <c r="M405" i="1" s="1"/>
  <c r="L753" i="1"/>
  <c r="M753" i="1" s="1"/>
  <c r="L2484" i="1"/>
  <c r="M2484" i="1" s="1"/>
  <c r="L2161" i="1"/>
  <c r="M2161" i="1" s="1"/>
  <c r="L92" i="1"/>
  <c r="M92" i="1" s="1"/>
  <c r="L99" i="1"/>
  <c r="M99" i="1" s="1"/>
  <c r="L464" i="1"/>
  <c r="M464" i="1" s="1"/>
  <c r="L503" i="1"/>
  <c r="M503" i="1" s="1"/>
  <c r="L2113" i="1"/>
  <c r="M2113" i="1" s="1"/>
  <c r="L1080" i="1"/>
  <c r="M1080" i="1" s="1"/>
  <c r="L275" i="1"/>
  <c r="M275" i="1" s="1"/>
  <c r="L2539" i="1"/>
  <c r="M2539" i="1" s="1"/>
  <c r="L803" i="1"/>
  <c r="M803" i="1" s="1"/>
  <c r="L726" i="1"/>
  <c r="M726" i="1" s="1"/>
  <c r="L1850" i="1"/>
  <c r="M1850" i="1" s="1"/>
  <c r="L807" i="1"/>
  <c r="M807" i="1" s="1"/>
  <c r="L1360" i="1"/>
  <c r="M1360" i="1" s="1"/>
  <c r="L1644" i="1"/>
  <c r="M1644" i="1" s="1"/>
  <c r="L2283" i="1"/>
  <c r="M2283" i="1" s="1"/>
  <c r="L1931" i="1"/>
  <c r="M1931" i="1" s="1"/>
  <c r="L1494" i="1"/>
  <c r="M1494" i="1" s="1"/>
  <c r="L260" i="1"/>
  <c r="M260" i="1" s="1"/>
  <c r="L816" i="1"/>
  <c r="M816" i="1" s="1"/>
  <c r="L285" i="1"/>
  <c r="M285" i="1" s="1"/>
  <c r="L1567" i="1"/>
  <c r="M1567" i="1" s="1"/>
  <c r="L1245" i="1"/>
  <c r="M1245" i="1" s="1"/>
  <c r="L1894" i="1"/>
  <c r="M1894" i="1" s="1"/>
  <c r="L1942" i="1"/>
  <c r="M1942" i="1" s="1"/>
  <c r="L1361" i="1"/>
  <c r="M1361" i="1" s="1"/>
  <c r="L1846" i="1"/>
  <c r="M1846" i="1" s="1"/>
  <c r="L805" i="1"/>
  <c r="M805" i="1" s="1"/>
  <c r="L1638" i="1"/>
  <c r="M1638" i="1" s="1"/>
  <c r="L1636" i="1"/>
  <c r="M1636" i="1" s="1"/>
  <c r="L86" i="1"/>
  <c r="M86" i="1" s="1"/>
  <c r="L901" i="1"/>
  <c r="M901" i="1" s="1"/>
  <c r="L1470" i="1"/>
  <c r="M1470" i="1" s="1"/>
  <c r="L3167" i="1"/>
  <c r="M3167" i="1" s="1"/>
  <c r="L2104" i="1"/>
  <c r="M2104" i="1" s="1"/>
  <c r="L1944" i="1"/>
  <c r="M1944" i="1" s="1"/>
  <c r="L408" i="1"/>
  <c r="M408" i="1" s="1"/>
  <c r="L1603" i="1"/>
  <c r="M1603" i="1" s="1"/>
  <c r="L272" i="1"/>
  <c r="M272" i="1" s="1"/>
  <c r="L782" i="1"/>
  <c r="M782" i="1" s="1"/>
  <c r="L109" i="1"/>
  <c r="M109" i="1" s="1"/>
  <c r="L3155" i="1"/>
  <c r="M3155" i="1" s="1"/>
  <c r="L1895" i="1"/>
  <c r="M1895" i="1" s="1"/>
  <c r="L302" i="1"/>
  <c r="M302" i="1" s="1"/>
  <c r="L1655" i="1"/>
  <c r="M1655" i="1" s="1"/>
  <c r="L1653" i="1"/>
  <c r="M1653" i="1" s="1"/>
  <c r="L1952" i="1"/>
  <c r="M1952" i="1" s="1"/>
  <c r="L93" i="1"/>
  <c r="M93" i="1" s="1"/>
  <c r="L2135" i="1"/>
  <c r="M2135" i="1" s="1"/>
  <c r="L106" i="1"/>
  <c r="M106" i="1" s="1"/>
  <c r="L118" i="1"/>
  <c r="M118" i="1" s="1"/>
  <c r="L1650" i="1"/>
  <c r="M1650" i="1" s="1"/>
  <c r="L758" i="1"/>
  <c r="M758" i="1" s="1"/>
  <c r="L257" i="1"/>
  <c r="M257" i="1" s="1"/>
  <c r="L75" i="1"/>
  <c r="M75" i="1" s="1"/>
  <c r="L1259" i="1"/>
  <c r="M1259" i="1" s="1"/>
  <c r="L2286" i="1"/>
  <c r="M2286" i="1" s="1"/>
  <c r="L1834" i="1"/>
  <c r="M1834" i="1" s="1"/>
  <c r="L111" i="1"/>
  <c r="M111" i="1" s="1"/>
  <c r="L1232" i="1"/>
  <c r="M1232" i="1" s="1"/>
  <c r="L874" i="1"/>
  <c r="M874" i="1" s="1"/>
  <c r="L310" i="1"/>
  <c r="M310" i="1" s="1"/>
  <c r="L2301" i="1"/>
  <c r="M2301" i="1" s="1"/>
  <c r="L1845" i="1"/>
  <c r="M1845" i="1" s="1"/>
  <c r="L1667" i="1"/>
  <c r="M1667" i="1" s="1"/>
  <c r="L2117" i="1"/>
  <c r="M2117" i="1" s="1"/>
  <c r="L2471" i="1"/>
  <c r="M2471" i="1" s="1"/>
  <c r="L1829" i="1"/>
  <c r="M1829" i="1" s="1"/>
  <c r="L2093" i="1"/>
  <c r="M2093" i="1" s="1"/>
  <c r="L264" i="1"/>
  <c r="M264" i="1" s="1"/>
  <c r="L2493" i="1"/>
  <c r="M2493" i="1" s="1"/>
  <c r="L1608" i="1"/>
  <c r="M1608" i="1" s="1"/>
  <c r="L3177" i="1"/>
  <c r="M3177" i="1" s="1"/>
  <c r="L292" i="1"/>
  <c r="M292" i="1" s="1"/>
  <c r="L1831" i="1"/>
  <c r="M1831" i="1" s="1"/>
  <c r="L2545" i="1"/>
  <c r="M2545" i="1" s="1"/>
  <c r="L1282" i="1"/>
  <c r="M1282" i="1" s="1"/>
  <c r="L907" i="1"/>
  <c r="M907" i="1" s="1"/>
  <c r="L880" i="1"/>
  <c r="M880" i="1" s="1"/>
  <c r="L104" i="1"/>
  <c r="M104" i="1" s="1"/>
  <c r="L2306" i="1"/>
  <c r="M2306" i="1" s="1"/>
  <c r="L1256" i="1"/>
  <c r="M1256" i="1" s="1"/>
  <c r="L248" i="1"/>
  <c r="M248" i="1" s="1"/>
  <c r="L3152" i="1"/>
  <c r="M3152" i="1" s="1"/>
  <c r="L301" i="1"/>
  <c r="M301" i="1" s="1"/>
  <c r="L1267" i="1"/>
  <c r="M1267" i="1" s="1"/>
  <c r="L2126" i="1"/>
  <c r="M2126" i="1" s="1"/>
  <c r="L2116" i="1"/>
  <c r="M2116" i="1" s="1"/>
  <c r="L1928" i="1"/>
  <c r="M1928" i="1" s="1"/>
  <c r="L781" i="1"/>
  <c r="M781" i="1" s="1"/>
  <c r="L918" i="1"/>
  <c r="M918" i="1" s="1"/>
  <c r="L897" i="1"/>
  <c r="M897" i="1" s="1"/>
  <c r="L249" i="1"/>
  <c r="M249" i="1" s="1"/>
  <c r="L760" i="1"/>
  <c r="M760" i="1" s="1"/>
  <c r="L2476" i="1"/>
  <c r="M2476" i="1" s="1"/>
  <c r="L1580" i="1"/>
  <c r="M1580" i="1" s="1"/>
  <c r="L2090" i="1"/>
  <c r="M2090" i="1" s="1"/>
  <c r="L399" i="1"/>
  <c r="M399" i="1" s="1"/>
  <c r="L1642" i="1"/>
  <c r="M1642" i="1" s="1"/>
  <c r="L3039" i="1"/>
  <c r="M3039" i="1" s="1"/>
  <c r="L315" i="1"/>
  <c r="M315" i="1" s="1"/>
  <c r="L2151" i="1"/>
  <c r="M2151" i="1" s="1"/>
  <c r="L2474" i="1"/>
  <c r="M2474" i="1" s="1"/>
  <c r="L2009" i="1"/>
  <c r="M2009" i="1" s="1"/>
  <c r="L2005" i="1"/>
  <c r="M2005" i="1" s="1"/>
  <c r="L296" i="1"/>
  <c r="M296" i="1" s="1"/>
  <c r="L910" i="1"/>
  <c r="M910" i="1" s="1"/>
  <c r="L928" i="1"/>
  <c r="M928" i="1" s="1"/>
  <c r="L1893" i="1"/>
  <c r="M1893" i="1" s="1"/>
  <c r="L251" i="1"/>
  <c r="M251" i="1" s="1"/>
  <c r="L2145" i="1"/>
  <c r="M2145" i="1" s="1"/>
  <c r="L262" i="1"/>
  <c r="M262" i="1" s="1"/>
  <c r="L98" i="1"/>
  <c r="M98" i="1" s="1"/>
  <c r="L89" i="1"/>
  <c r="M89" i="1" s="1"/>
  <c r="L1672" i="1"/>
  <c r="M1672" i="1" s="1"/>
  <c r="L932" i="1"/>
  <c r="M932" i="1" s="1"/>
  <c r="L2477" i="1"/>
  <c r="M2477" i="1" s="1"/>
  <c r="L894" i="1"/>
  <c r="M894" i="1" s="1"/>
  <c r="L1890" i="1"/>
  <c r="M1890" i="1" s="1"/>
  <c r="L903" i="1"/>
  <c r="M903" i="1" s="1"/>
  <c r="L1274" i="1"/>
  <c r="M1274" i="1" s="1"/>
  <c r="L267" i="1"/>
  <c r="M267" i="1" s="1"/>
  <c r="L254" i="1"/>
  <c r="M254" i="1" s="1"/>
  <c r="L365" i="1"/>
  <c r="M365" i="1" s="1"/>
  <c r="L1509" i="1"/>
  <c r="M1509" i="1" s="1"/>
  <c r="L826" i="1"/>
  <c r="M826" i="1" s="1"/>
  <c r="L119" i="1"/>
  <c r="M119" i="1" s="1"/>
  <c r="L502" i="1"/>
  <c r="M502" i="1" s="1"/>
  <c r="L274" i="1"/>
  <c r="M274" i="1" s="1"/>
  <c r="L2030" i="1"/>
  <c r="M2030" i="1" s="1"/>
  <c r="L246" i="1"/>
  <c r="M246" i="1" s="1"/>
  <c r="L268" i="1"/>
  <c r="M268" i="1" s="1"/>
  <c r="L2125" i="1"/>
  <c r="M2125" i="1" s="1"/>
  <c r="L284" i="1"/>
  <c r="M284" i="1" s="1"/>
  <c r="L2319" i="1"/>
  <c r="M2319" i="1" s="1"/>
  <c r="L2536" i="1"/>
  <c r="M2536" i="1" s="1"/>
  <c r="L321" i="1"/>
  <c r="M321" i="1" s="1"/>
  <c r="L1639" i="1"/>
  <c r="M1639" i="1" s="1"/>
  <c r="L1949" i="1"/>
  <c r="M1949" i="1" s="1"/>
  <c r="L869" i="1"/>
  <c r="M869" i="1" s="1"/>
  <c r="L2318" i="1"/>
  <c r="M2318" i="1" s="1"/>
  <c r="L1564" i="1"/>
  <c r="M1564" i="1" s="1"/>
  <c r="L431" i="1"/>
  <c r="M431" i="1" s="1"/>
  <c r="L2292" i="1"/>
  <c r="M2292" i="1" s="1"/>
  <c r="L774" i="1"/>
  <c r="M774" i="1" s="1"/>
  <c r="L2320" i="1"/>
  <c r="M2320" i="1" s="1"/>
  <c r="L501" i="1"/>
  <c r="M501" i="1" s="1"/>
  <c r="L1278" i="1"/>
  <c r="M1278" i="1" s="1"/>
  <c r="L283" i="1"/>
  <c r="M283" i="1" s="1"/>
  <c r="L4116" i="1"/>
  <c r="M4116" i="1" s="1"/>
  <c r="L3140" i="1"/>
  <c r="M3140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J10" i="7" l="1"/>
  <c r="G6" i="7"/>
  <c r="I10" i="7"/>
  <c r="H8" i="7"/>
  <c r="H11" i="7"/>
  <c r="G13" i="7"/>
  <c r="G5" i="7"/>
  <c r="H5" i="7" s="1"/>
  <c r="J8" i="7"/>
  <c r="J4" i="7"/>
  <c r="G11" i="7"/>
  <c r="J3" i="7"/>
  <c r="I7" i="7"/>
  <c r="G12" i="7"/>
  <c r="G9" i="7"/>
  <c r="G2" i="7"/>
  <c r="J6" i="7" l="1"/>
  <c r="H6" i="7"/>
  <c r="I6" i="7"/>
  <c r="I12" i="7"/>
  <c r="J12" i="7"/>
  <c r="I9" i="7"/>
  <c r="J9" i="7"/>
  <c r="I5" i="7"/>
  <c r="J5" i="7"/>
  <c r="I13" i="7"/>
  <c r="J13" i="7"/>
  <c r="H12" i="7"/>
  <c r="I11" i="7"/>
  <c r="J11" i="7"/>
  <c r="H13" i="7"/>
  <c r="H9" i="7"/>
  <c r="I2" i="7"/>
  <c r="J2" i="7"/>
  <c r="H2" i="7"/>
</calcChain>
</file>

<file path=xl/sharedStrings.xml><?xml version="1.0" encoding="utf-8"?>
<sst xmlns="http://schemas.openxmlformats.org/spreadsheetml/2006/main" count="28862" uniqueCount="8361">
  <si>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</si>
  <si>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</si>
  <si>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</si>
  <si>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</si>
  <si>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</si>
  <si>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</si>
  <si>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</si>
  <si>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</si>
  <si>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</si>
  <si>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</si>
  <si>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</si>
  <si>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</si>
  <si>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</si>
  <si>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</si>
  <si>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</si>
  <si>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</si>
  <si>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</si>
  <si>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</si>
  <si>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</si>
  <si>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</si>
  <si>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</si>
  <si>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</si>
  <si>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</si>
  <si>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</si>
  <si>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</si>
  <si>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</si>
  <si>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</si>
  <si>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</si>
  <si>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</si>
  <si>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</si>
  <si>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</si>
  <si>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</si>
  <si>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</si>
  <si>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</si>
  <si>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</si>
  <si>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</si>
  <si>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</si>
  <si>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</si>
  <si>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</si>
  <si>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</si>
  <si>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</si>
  <si>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</si>
  <si>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</si>
  <si>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</si>
  <si>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</si>
  <si>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</si>
  <si>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</si>
  <si>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</si>
  <si>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</si>
  <si>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</si>
  <si>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</si>
  <si>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</si>
  <si>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</si>
  <si>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</si>
  <si>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</si>
  <si>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</si>
  <si>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</si>
  <si>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</si>
  <si>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</si>
  <si>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</si>
  <si>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</si>
  <si>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</si>
  <si>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</si>
  <si>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</si>
  <si>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</si>
  <si>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</si>
  <si>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</si>
  <si>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</si>
  <si>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</si>
  <si>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</si>
  <si>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</si>
  <si>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</si>
  <si>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</si>
  <si>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</si>
  <si>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</si>
  <si>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</si>
  <si>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</si>
  <si>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</si>
  <si>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</si>
  <si>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</si>
  <si>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</si>
  <si>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</si>
  <si>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</si>
  <si>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</si>
  <si>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</si>
  <si>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</si>
  <si>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</si>
  <si>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</si>
  <si>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</si>
  <si>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</si>
  <si>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</si>
  <si>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</si>
  <si>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</si>
  <si>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</si>
  <si>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</si>
  <si>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</si>
  <si>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</si>
  <si>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</si>
  <si>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</si>
  <si>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</si>
  <si>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</si>
  <si>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</si>
  <si>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</si>
  <si>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</si>
  <si>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</si>
  <si>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</si>
  <si>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</si>
  <si>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</si>
  <si>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</si>
  <si>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</si>
  <si>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</si>
  <si>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</si>
  <si>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</si>
  <si>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</si>
  <si>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</si>
  <si>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</si>
  <si>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</si>
  <si>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</si>
  <si>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</si>
  <si>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</si>
  <si>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</si>
  <si>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</si>
  <si>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</si>
  <si>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</si>
  <si>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</si>
  <si>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</si>
  <si>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</si>
  <si>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</si>
  <si>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</si>
  <si>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</si>
  <si>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</si>
  <si>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</si>
  <si>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</si>
  <si>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</si>
  <si>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</si>
  <si>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</si>
  <si>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</si>
  <si>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</si>
  <si>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</si>
  <si>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</si>
  <si>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</si>
  <si>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</si>
  <si>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</si>
  <si>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</si>
  <si>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</si>
  <si>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</si>
  <si>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</si>
  <si>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</si>
  <si>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</si>
  <si>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</si>
  <si>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</si>
  <si>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</si>
  <si>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</si>
  <si>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</si>
  <si>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</si>
  <si>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</si>
  <si>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</si>
  <si>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</si>
  <si>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</si>
  <si>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</si>
  <si>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</si>
  <si>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</si>
  <si>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</si>
  <si>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</si>
  <si>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</si>
  <si>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</si>
  <si>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</si>
  <si>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</si>
  <si>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</si>
  <si>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</si>
  <si>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</si>
  <si>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</si>
  <si>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</si>
  <si>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</si>
  <si>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</si>
  <si>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</si>
  <si>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</si>
  <si>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</si>
  <si>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</si>
  <si>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</si>
  <si>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</si>
  <si>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</si>
  <si>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</si>
  <si>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</si>
  <si>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</si>
  <si>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</si>
  <si>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</si>
  <si>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</si>
  <si>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</si>
  <si>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</si>
  <si>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</si>
  <si>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</si>
  <si>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</si>
  <si>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</si>
  <si>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</si>
  <si>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</si>
  <si>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</si>
  <si>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</si>
  <si>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</si>
  <si>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</si>
  <si>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</si>
  <si>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</si>
  <si>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</si>
  <si>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</si>
  <si>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</si>
  <si>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</si>
  <si>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</si>
  <si>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</si>
  <si>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</si>
  <si>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</si>
  <si>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</si>
  <si>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</si>
  <si>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</si>
  <si>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</si>
  <si>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</si>
  <si>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</si>
  <si>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</si>
  <si>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</si>
  <si>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</si>
  <si>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</si>
  <si>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</si>
  <si>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</si>
  <si>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</si>
  <si>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</si>
  <si>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</si>
  <si>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</si>
  <si>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</si>
  <si>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</si>
  <si>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</si>
  <si>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</si>
  <si>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</si>
  <si>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</si>
  <si>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</si>
  <si>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</si>
  <si>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</si>
  <si>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</si>
  <si>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</si>
  <si>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</si>
  <si>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</si>
  <si>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</si>
  <si>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</si>
  <si>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</si>
  <si>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</si>
  <si>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</si>
  <si>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</si>
  <si>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</si>
  <si>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</si>
  <si>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</si>
  <si>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</si>
  <si>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</si>
  <si>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</si>
  <si>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</si>
  <si>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</si>
  <si>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</si>
  <si>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</si>
  <si>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</si>
  <si>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</si>
  <si>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</si>
  <si>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</si>
  <si>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</si>
  <si>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</si>
  <si>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</si>
  <si>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</si>
  <si>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</si>
  <si>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</si>
  <si>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</si>
  <si>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</si>
  <si>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</si>
  <si>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</si>
  <si>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</si>
  <si>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</si>
  <si>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</si>
  <si>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</si>
  <si>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</si>
  <si>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</si>
  <si>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</si>
  <si>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</si>
  <si>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</si>
  <si>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</si>
  <si>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</si>
  <si>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</si>
  <si>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</si>
  <si>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</si>
  <si>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</si>
  <si>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</si>
  <si>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</si>
  <si>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</si>
  <si>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</si>
  <si>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</si>
  <si>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</si>
  <si>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</si>
  <si>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</si>
  <si>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</si>
  <si>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</si>
  <si>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</si>
  <si>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</si>
  <si>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</si>
  <si>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</si>
  <si>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</si>
  <si>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</si>
  <si>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</si>
  <si>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</si>
  <si>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</si>
  <si>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</si>
  <si>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</si>
  <si>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</si>
  <si>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</si>
  <si>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</si>
  <si>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</si>
  <si>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</si>
  <si>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</si>
  <si>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</si>
  <si>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</si>
  <si>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</si>
  <si>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</si>
  <si>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</si>
  <si>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</si>
  <si>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</si>
  <si>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</si>
  <si>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</si>
  <si>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</si>
  <si>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</si>
  <si>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</si>
  <si>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</si>
  <si>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</si>
  <si>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</si>
  <si>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</si>
  <si>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</si>
  <si>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</si>
  <si>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</si>
  <si>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</si>
  <si>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</si>
  <si>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</si>
  <si>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</si>
  <si>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</si>
  <si>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</si>
  <si>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</si>
  <si>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</si>
  <si>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</si>
  <si>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</si>
  <si>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</si>
  <si>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</si>
  <si>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</si>
  <si>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</si>
  <si>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</si>
  <si>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</si>
  <si>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</si>
  <si>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</si>
  <si>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</si>
  <si>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</si>
  <si>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</si>
  <si>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</si>
  <si>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</si>
  <si>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</si>
  <si>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</si>
  <si>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</si>
  <si>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</si>
  <si>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</si>
  <si>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</si>
  <si>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</si>
  <si>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</si>
  <si>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</si>
  <si>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</si>
  <si>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</si>
  <si>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</si>
  <si>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</si>
  <si>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</si>
  <si>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</si>
  <si>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</si>
  <si>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</si>
  <si>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</si>
  <si>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</si>
  <si>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</si>
  <si>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</si>
  <si>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</si>
  <si>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</si>
  <si>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</si>
  <si>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</si>
  <si>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</si>
  <si>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</si>
  <si>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</si>
  <si>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</si>
  <si>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</si>
  <si>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</si>
  <si>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</si>
  <si>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</si>
  <si>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</si>
  <si>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</si>
  <si>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</si>
  <si>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</si>
  <si>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</si>
  <si>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</si>
  <si>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</si>
  <si>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</si>
  <si>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</si>
  <si>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</si>
  <si>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</si>
  <si>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</si>
  <si>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</si>
  <si>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</si>
  <si>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</si>
  <si>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</si>
  <si>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</si>
  <si>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</si>
  <si>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</si>
  <si>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</si>
  <si>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</si>
  <si>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</si>
  <si>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</si>
  <si>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</si>
  <si>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</si>
  <si>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</si>
  <si>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</si>
  <si>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</si>
  <si>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</si>
  <si>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</si>
  <si>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</si>
  <si>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</si>
  <si>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</si>
  <si>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</si>
  <si>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</si>
  <si>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</si>
  <si>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</si>
  <si>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</si>
  <si>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</si>
  <si>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</si>
  <si>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</si>
  <si>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</si>
  <si>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</si>
  <si>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</si>
  <si>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</si>
  <si>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</si>
  <si>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</si>
  <si>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</si>
  <si>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</si>
  <si>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</si>
  <si>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</si>
  <si>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</si>
  <si>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</si>
  <si>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</si>
  <si>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</si>
  <si>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</si>
  <si>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</si>
  <si>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</si>
  <si>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</si>
  <si>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</si>
  <si>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</si>
  <si>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</si>
  <si>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</si>
  <si>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</si>
  <si>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</si>
  <si>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</si>
  <si>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</si>
  <si>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</si>
  <si>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</si>
  <si>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</si>
  <si>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</si>
  <si>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</si>
  <si>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</si>
  <si>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</si>
  <si>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</si>
  <si>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</si>
  <si>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</si>
  <si>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</si>
  <si>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</si>
  <si>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</si>
  <si>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</si>
  <si>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</si>
  <si>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</si>
  <si>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</si>
  <si>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</si>
  <si>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</si>
  <si>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</si>
  <si>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</si>
  <si>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</si>
  <si>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</si>
  <si>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</si>
  <si>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</si>
  <si>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</si>
  <si>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</si>
  <si>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</si>
  <si>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</si>
  <si>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</si>
  <si>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</si>
  <si>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</si>
  <si>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</si>
  <si>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</si>
  <si>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</si>
  <si>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</si>
  <si>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</si>
  <si>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</si>
  <si>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</si>
  <si>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</si>
  <si>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</si>
  <si>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</si>
  <si>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</si>
  <si>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</si>
  <si>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</si>
  <si>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</si>
  <si>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</si>
  <si>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</si>
  <si>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</si>
  <si>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</si>
  <si>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</si>
  <si>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</si>
  <si>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</si>
  <si>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</si>
  <si>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</si>
  <si>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</si>
  <si>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</si>
  <si>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</si>
  <si>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</si>
  <si>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</si>
  <si>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</si>
  <si>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</si>
  <si>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</si>
  <si>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</si>
  <si>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</si>
  <si>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</si>
  <si>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</si>
  <si>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</si>
  <si>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</si>
  <si>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</si>
  <si>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</si>
  <si>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</si>
  <si>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</si>
  <si>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</si>
  <si>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</si>
  <si>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</si>
  <si>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</si>
  <si>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</si>
  <si>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</si>
  <si>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</si>
  <si>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</si>
  <si>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</si>
  <si>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</si>
  <si>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</si>
  <si>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</si>
  <si>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</si>
  <si>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</si>
  <si>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</si>
  <si>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</si>
  <si>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</si>
  <si>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</si>
  <si>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</si>
  <si>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</si>
  <si>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</si>
  <si>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</si>
  <si>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</si>
  <si>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</si>
  <si>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</si>
  <si>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</si>
  <si>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</si>
  <si>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</si>
  <si>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</si>
  <si>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</si>
  <si>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</si>
  <si>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</si>
  <si>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</si>
  <si>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</si>
  <si>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</si>
  <si>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</si>
  <si>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</si>
  <si>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</si>
  <si>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</si>
  <si>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</si>
  <si>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</si>
  <si>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</si>
  <si>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</si>
  <si>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</si>
  <si>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</si>
  <si>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</si>
  <si>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</si>
  <si>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</si>
  <si>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</si>
  <si>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</si>
  <si>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</si>
  <si>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</si>
  <si>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</si>
  <si>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</si>
  <si>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</si>
  <si>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</si>
  <si>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</si>
  <si>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</si>
  <si>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</si>
  <si>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</si>
  <si>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</si>
  <si>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</si>
  <si>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</si>
  <si>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</si>
  <si>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</si>
  <si>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</si>
  <si>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</si>
  <si>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</si>
  <si>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</si>
  <si>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</si>
  <si>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</si>
  <si>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</si>
  <si>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</si>
  <si>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</si>
  <si>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</si>
  <si>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</si>
  <si>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</si>
  <si>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</si>
  <si>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</si>
  <si>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</si>
  <si>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</si>
  <si>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</si>
  <si>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</si>
  <si>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</si>
  <si>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</si>
  <si>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</si>
  <si>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</si>
  <si>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</si>
  <si>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</si>
  <si>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</si>
  <si>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</si>
  <si>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</si>
  <si>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</si>
  <si>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</si>
  <si>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</si>
  <si>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</si>
  <si>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</si>
  <si>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</si>
  <si>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</si>
  <si>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</si>
  <si>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</si>
  <si>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</si>
  <si>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</si>
  <si>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</si>
  <si>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</si>
  <si>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</si>
  <si>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</si>
  <si>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</si>
  <si>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</si>
  <si>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</si>
  <si>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</si>
  <si>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</si>
  <si>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</si>
  <si>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</si>
  <si>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</si>
  <si>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</si>
  <si>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</si>
  <si>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</si>
  <si>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</si>
  <si>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</si>
  <si>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</si>
  <si>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</si>
  <si>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</si>
  <si>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</si>
  <si>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</si>
  <si>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</si>
  <si>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</si>
  <si>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</si>
  <si>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</si>
  <si>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</si>
  <si>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</si>
  <si>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</si>
  <si>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</si>
  <si>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</si>
  <si>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</si>
  <si>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</si>
  <si>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</si>
  <si>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</si>
  <si>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</si>
  <si>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</si>
  <si>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</si>
  <si>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</si>
  <si>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</si>
  <si>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</si>
  <si>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</si>
  <si>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</si>
  <si>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</si>
  <si>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</si>
  <si>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</si>
  <si>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</si>
  <si>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</si>
  <si>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</si>
  <si>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</si>
  <si>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</si>
  <si>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</si>
  <si>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</si>
  <si>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</si>
  <si>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</si>
  <si>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</si>
  <si>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</si>
  <si>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</si>
  <si>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</si>
  <si>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</si>
  <si>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</si>
  <si>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</si>
  <si>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</si>
  <si>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</si>
  <si>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</si>
  <si>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</si>
  <si>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</si>
  <si>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</si>
  <si>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</si>
  <si>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</si>
  <si>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</si>
  <si>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</si>
  <si>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</si>
  <si>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</si>
  <si>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</si>
  <si>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</si>
  <si>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</si>
  <si>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</si>
  <si>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</si>
  <si>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</si>
  <si>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</si>
  <si>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</si>
  <si>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</si>
  <si>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</si>
  <si>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</si>
  <si>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</si>
  <si>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</si>
  <si>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</si>
  <si>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</si>
  <si>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</si>
  <si>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</si>
  <si>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</si>
  <si>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</si>
  <si>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</si>
  <si>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</si>
  <si>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</si>
  <si>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</si>
  <si>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</si>
  <si>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</si>
  <si>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</si>
  <si>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</si>
  <si>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</si>
  <si>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</si>
  <si>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</si>
  <si>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</si>
  <si>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</si>
  <si>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</si>
  <si>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</si>
  <si>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</si>
  <si>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</si>
  <si>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</si>
  <si>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</si>
  <si>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</si>
  <si>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</si>
  <si>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</si>
  <si>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</si>
  <si>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</si>
  <si>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</si>
  <si>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</si>
  <si>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</si>
  <si>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</si>
  <si>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</si>
  <si>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</si>
  <si>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</si>
  <si>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</si>
  <si>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</si>
  <si>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</si>
  <si>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</si>
  <si>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</si>
  <si>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</si>
  <si>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</si>
  <si>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</si>
  <si>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</si>
  <si>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</si>
  <si>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</si>
  <si>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</si>
  <si>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</si>
  <si>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</si>
  <si>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</si>
  <si>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</si>
  <si>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</si>
  <si>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</si>
  <si>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</si>
  <si>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</si>
  <si>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</si>
  <si>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</si>
  <si>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</si>
  <si>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</si>
  <si>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</si>
  <si>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</si>
  <si>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</si>
  <si>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</si>
  <si>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</si>
  <si>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</si>
  <si>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</si>
  <si>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</si>
  <si>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</si>
  <si>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</si>
  <si>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</si>
  <si>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</si>
  <si>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</si>
  <si>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</si>
  <si>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</si>
  <si>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</si>
  <si>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</si>
  <si>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</si>
  <si>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</si>
  <si>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</si>
  <si>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</si>
  <si>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</si>
  <si>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</si>
  <si>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</si>
  <si>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</si>
  <si>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</si>
  <si>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</si>
  <si>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</si>
  <si>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</si>
  <si>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</si>
  <si>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</si>
  <si>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</si>
  <si>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</si>
  <si>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</si>
  <si>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</si>
  <si>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</si>
  <si>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</si>
  <si>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</si>
  <si>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</si>
  <si>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</si>
  <si>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</si>
  <si>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</si>
  <si>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</si>
  <si>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</si>
  <si>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</si>
  <si>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</si>
  <si>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</si>
  <si>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</si>
  <si>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</si>
  <si>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</si>
  <si>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</si>
  <si>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</si>
  <si>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</si>
  <si>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</si>
  <si>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</si>
  <si>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</si>
  <si>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</si>
  <si>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</si>
  <si>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</si>
  <si>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</si>
  <si>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</si>
  <si>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</si>
  <si>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</si>
  <si>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</si>
  <si>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</si>
  <si>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</si>
  <si>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</si>
  <si>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</si>
  <si>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</si>
  <si>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</si>
  <si>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</si>
  <si>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</si>
  <si>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</si>
  <si>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</si>
  <si>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</si>
  <si>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</si>
  <si>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</si>
  <si>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</si>
  <si>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</si>
  <si>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</si>
  <si>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</si>
  <si>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</si>
  <si>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</si>
  <si>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</si>
  <si>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</si>
  <si>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</si>
  <si>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</si>
  <si>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</si>
  <si>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</si>
  <si>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</si>
  <si>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</si>
  <si>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</si>
  <si>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</si>
  <si>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</si>
  <si>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</si>
  <si>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</si>
  <si>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</si>
  <si>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</si>
  <si>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</si>
  <si>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</si>
  <si>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</si>
  <si>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</si>
  <si>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</si>
  <si>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</si>
  <si>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</si>
  <si>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</si>
  <si>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</si>
  <si>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</si>
  <si>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</si>
  <si>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</si>
  <si>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</si>
  <si>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</si>
  <si>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</si>
  <si>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</si>
  <si>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</si>
  <si>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</si>
  <si>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</si>
  <si>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</si>
  <si>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</si>
  <si>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</si>
  <si>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</si>
  <si>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</si>
  <si>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</si>
  <si>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</si>
  <si>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</si>
  <si>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</si>
  <si>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</si>
  <si>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</si>
  <si>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</si>
  <si>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</si>
  <si>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</si>
  <si>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</si>
  <si>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</si>
  <si>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</si>
  <si>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</si>
  <si>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</si>
  <si>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</si>
  <si>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</si>
  <si>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</si>
  <si>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</si>
  <si>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</si>
  <si>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</si>
  <si>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</si>
  <si>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</si>
  <si>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</si>
  <si>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</si>
  <si>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</si>
  <si>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</si>
  <si>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</si>
  <si>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</si>
  <si>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</si>
  <si>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</si>
  <si>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</si>
  <si>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</si>
  <si>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</si>
  <si>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</si>
  <si>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</si>
  <si>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</si>
  <si>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</si>
  <si>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</si>
  <si>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</si>
  <si>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</si>
  <si>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</si>
  <si>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</si>
  <si>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</si>
  <si>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</si>
  <si>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</si>
  <si>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</si>
  <si>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</si>
  <si>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</si>
  <si>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</si>
  <si>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</si>
  <si>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</si>
  <si>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</si>
  <si>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</si>
  <si>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</si>
  <si>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</si>
  <si>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</si>
  <si>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</si>
  <si>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</si>
  <si>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</si>
  <si>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</si>
  <si>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</si>
  <si>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</si>
  <si>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</si>
  <si>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</si>
  <si>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</si>
  <si>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</si>
  <si>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</si>
  <si>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</si>
  <si>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</si>
  <si>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</si>
  <si>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</si>
  <si>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</si>
  <si>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</si>
  <si>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</si>
  <si>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</si>
  <si>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</si>
  <si>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</si>
  <si>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</si>
  <si>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</si>
  <si>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</si>
  <si>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</si>
  <si>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</si>
  <si>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</si>
  <si>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</si>
  <si>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</si>
  <si>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</si>
  <si>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</si>
  <si>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</si>
  <si>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</si>
  <si>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</si>
  <si>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</si>
  <si>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</si>
  <si>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</si>
  <si>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</si>
  <si>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</si>
  <si>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</si>
  <si>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</si>
  <si>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</si>
  <si>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</si>
  <si>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</si>
  <si>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</si>
  <si>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</si>
  <si>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</si>
  <si>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</si>
  <si>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</si>
  <si>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</si>
  <si>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</si>
  <si>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</si>
  <si>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</si>
  <si>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</si>
  <si>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</si>
  <si>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</si>
  <si>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</si>
  <si>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</si>
  <si>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</si>
  <si>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</si>
  <si>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</si>
  <si>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</si>
  <si>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</si>
  <si>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</si>
  <si>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</si>
  <si>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</si>
  <si>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</si>
  <si>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</si>
  <si>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</si>
  <si>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</si>
  <si>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</si>
  <si>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</si>
  <si>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</si>
  <si>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</si>
  <si>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</si>
  <si>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</si>
  <si>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</si>
  <si>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</si>
  <si>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</si>
  <si>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</si>
  <si>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</si>
  <si>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</si>
  <si>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</si>
  <si>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</si>
  <si>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</si>
  <si>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</si>
  <si>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</si>
  <si>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</si>
  <si>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</si>
  <si>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</si>
  <si>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</si>
  <si>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</si>
  <si>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</si>
  <si>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</si>
  <si>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</si>
  <si>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</si>
  <si>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</si>
  <si>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</si>
  <si>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</si>
  <si>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</si>
  <si>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</si>
  <si>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</si>
  <si>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</si>
  <si>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</si>
  <si>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</si>
  <si>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</si>
  <si>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</si>
  <si>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</si>
  <si>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</si>
  <si>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</si>
  <si>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</si>
  <si>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</si>
  <si>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</si>
  <si>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</si>
  <si>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</si>
  <si>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</si>
  <si>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</si>
  <si>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</si>
  <si>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</si>
  <si>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</si>
  <si>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</si>
  <si>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</si>
  <si>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</si>
  <si>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</si>
  <si>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</si>
  <si>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</si>
  <si>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</si>
  <si>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</si>
  <si>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</si>
  <si>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</si>
  <si>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</si>
  <si>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</si>
  <si>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</si>
  <si>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</si>
  <si>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</si>
  <si>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</si>
  <si>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</si>
  <si>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</si>
  <si>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</si>
  <si>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</si>
  <si>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</si>
  <si>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</si>
  <si>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</si>
  <si>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</si>
  <si>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</si>
  <si>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</si>
  <si>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</si>
  <si>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</si>
  <si>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</si>
  <si>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</si>
  <si>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</si>
  <si>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</si>
  <si>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</si>
  <si>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</si>
  <si>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</si>
  <si>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</si>
  <si>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</si>
  <si>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</si>
  <si>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</si>
  <si>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</si>
  <si>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</si>
  <si>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</si>
  <si>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</si>
  <si>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</si>
  <si>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</si>
  <si>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</si>
  <si>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</si>
  <si>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</si>
  <si>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</si>
  <si>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</si>
  <si>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</si>
  <si>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</si>
  <si>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</si>
  <si>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</si>
  <si>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</si>
  <si>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</si>
  <si>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</si>
  <si>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</si>
  <si>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</si>
  <si>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</si>
  <si>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</si>
  <si>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</si>
  <si>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</si>
  <si>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</si>
  <si>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</si>
  <si>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</si>
  <si>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</si>
  <si>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</si>
  <si>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</si>
  <si>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</si>
  <si>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</si>
  <si>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</si>
  <si>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</si>
  <si>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</si>
  <si>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</si>
  <si>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</si>
  <si>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</si>
  <si>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</si>
  <si>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</si>
  <si>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</si>
  <si>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</si>
  <si>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</si>
  <si>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</si>
  <si>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</si>
  <si>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</si>
  <si>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</si>
  <si>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</si>
  <si>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</si>
  <si>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</si>
  <si>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</si>
  <si>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</si>
  <si>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</si>
  <si>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</si>
  <si>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</si>
  <si>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</si>
  <si>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</si>
  <si>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</si>
  <si>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</si>
  <si>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</si>
  <si>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</si>
  <si>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</si>
  <si>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</si>
  <si>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</si>
  <si>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</si>
  <si>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</si>
  <si>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</si>
  <si>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</si>
  <si>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</si>
  <si>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</si>
  <si>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</si>
  <si>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</si>
  <si>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</si>
  <si>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</si>
  <si>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</si>
  <si>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</si>
  <si>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</si>
  <si>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</si>
  <si>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</si>
  <si>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</si>
  <si>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</si>
  <si>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</si>
  <si>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</si>
  <si>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</si>
  <si>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</si>
  <si>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</si>
  <si>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</si>
  <si>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</si>
  <si>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</si>
  <si>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</si>
  <si>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</si>
  <si>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</si>
  <si>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</si>
  <si>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</si>
  <si>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</si>
  <si>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</si>
  <si>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</si>
  <si>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</si>
  <si>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</si>
  <si>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</si>
  <si>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</si>
  <si>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</si>
  <si>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</si>
  <si>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</si>
  <si>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</si>
  <si>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</si>
  <si>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</si>
  <si>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</si>
  <si>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</si>
  <si>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</si>
  <si>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</si>
  <si>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</si>
  <si>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</si>
  <si>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</si>
  <si>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</si>
  <si>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</si>
  <si>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</si>
  <si>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</si>
  <si>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</si>
  <si>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</si>
  <si>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</si>
  <si>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</si>
  <si>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</si>
  <si>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</si>
  <si>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</si>
  <si>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</si>
  <si>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</si>
  <si>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</si>
  <si>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</si>
  <si>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</si>
  <si>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</si>
  <si>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</si>
  <si>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</si>
  <si>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</si>
  <si>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</si>
  <si>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</si>
  <si>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</si>
  <si>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</si>
  <si>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</si>
  <si>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</si>
  <si>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</si>
  <si>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</si>
  <si>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</si>
  <si>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</si>
  <si>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</si>
  <si>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</si>
  <si>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</si>
  <si>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</si>
  <si>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</si>
  <si>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</si>
  <si>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</si>
  <si>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</si>
  <si>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</si>
  <si>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</si>
  <si>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</si>
  <si>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</si>
  <si>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</si>
  <si>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</si>
  <si>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</si>
  <si>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</si>
  <si>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</si>
  <si>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</si>
  <si>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</si>
  <si>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</si>
  <si>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</si>
  <si>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</si>
  <si>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</si>
  <si>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</si>
  <si>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</si>
  <si>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</si>
  <si>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</si>
  <si>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</si>
  <si>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</si>
  <si>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</si>
  <si>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</si>
  <si>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</si>
  <si>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</si>
  <si>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</si>
  <si>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</si>
  <si>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</si>
  <si>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</si>
  <si>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</si>
  <si>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</si>
  <si>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</si>
  <si>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</si>
  <si>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</si>
  <si>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</si>
  <si>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</si>
  <si>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</si>
  <si>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</si>
  <si>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</si>
  <si>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</si>
  <si>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</si>
  <si>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</si>
  <si>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</si>
  <si>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</si>
  <si>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</si>
  <si>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</si>
  <si>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</si>
  <si>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</si>
  <si>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</si>
  <si>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</si>
  <si>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</si>
  <si>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</si>
  <si>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</si>
  <si>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</si>
  <si>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</si>
  <si>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</si>
  <si>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</si>
  <si>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</si>
  <si>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</si>
  <si>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</si>
  <si>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</si>
  <si>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</si>
  <si>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</si>
  <si>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</si>
  <si>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</si>
  <si>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</si>
  <si>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</si>
  <si>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</si>
  <si>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</si>
  <si>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</si>
  <si>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</si>
  <si>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</si>
  <si>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</si>
  <si>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</si>
  <si>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</si>
  <si>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</si>
  <si>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</si>
  <si>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</si>
  <si>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</si>
  <si>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</si>
  <si>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</si>
  <si>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</si>
  <si>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</si>
  <si>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</si>
  <si>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</si>
  <si>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</si>
  <si>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</si>
  <si>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</si>
  <si>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</si>
  <si>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</si>
  <si>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</si>
  <si>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</si>
  <si>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</si>
  <si>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</si>
  <si>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</si>
  <si>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</si>
  <si>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</si>
  <si>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</si>
  <si>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</si>
  <si>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</si>
  <si>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</si>
  <si>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</si>
  <si>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</si>
  <si>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</si>
  <si>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</si>
  <si>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</si>
  <si>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</si>
  <si>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</si>
  <si>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</si>
  <si>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</si>
  <si>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</si>
  <si>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</si>
  <si>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</si>
  <si>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</si>
  <si>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</si>
  <si>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</si>
  <si>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</si>
  <si>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</si>
  <si>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</si>
  <si>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</si>
  <si>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</si>
  <si>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</si>
  <si>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</si>
  <si>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</si>
  <si>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</si>
  <si>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</si>
  <si>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</si>
  <si>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</si>
  <si>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</si>
  <si>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</si>
  <si>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</si>
  <si>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</si>
  <si>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</si>
  <si>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</si>
  <si>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</si>
  <si>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</si>
  <si>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</si>
  <si>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</si>
  <si>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</si>
  <si>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</si>
  <si>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</si>
  <si>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</si>
  <si>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</si>
  <si>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</si>
  <si>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</si>
  <si>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</si>
  <si>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</si>
  <si>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</si>
  <si>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</si>
  <si>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</si>
  <si>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</si>
  <si>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</si>
  <si>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</si>
  <si>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</si>
  <si>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</si>
  <si>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</si>
  <si>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</si>
  <si>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</si>
  <si>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</si>
  <si>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</si>
  <si>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</si>
  <si>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</si>
  <si>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</si>
  <si>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</si>
  <si>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</si>
  <si>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</si>
  <si>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</si>
  <si>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</si>
  <si>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</si>
  <si>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</si>
  <si>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</si>
  <si>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</si>
  <si>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</si>
  <si>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</si>
  <si>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</si>
  <si>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</si>
  <si>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</si>
  <si>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</si>
  <si>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</si>
  <si>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</si>
  <si>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</si>
  <si>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</si>
  <si>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</si>
  <si>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</si>
  <si>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</si>
  <si>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</si>
  <si>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</si>
  <si>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</si>
  <si>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</si>
  <si>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</si>
  <si>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</si>
  <si>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</si>
  <si>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</si>
  <si>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</si>
  <si>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</si>
  <si>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</si>
  <si>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</si>
  <si>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</si>
  <si>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</si>
  <si>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</si>
  <si>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</si>
  <si>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</si>
  <si>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</si>
  <si>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</si>
  <si>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</si>
  <si>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</si>
  <si>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</si>
  <si>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</si>
  <si>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</si>
  <si>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</si>
  <si>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</si>
  <si>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</si>
  <si>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</si>
  <si>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</si>
  <si>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</si>
  <si>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</si>
  <si>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</si>
  <si>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</si>
  <si>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</si>
  <si>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</si>
  <si>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</si>
  <si>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</si>
  <si>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</si>
  <si>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</si>
  <si>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</si>
  <si>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</si>
  <si>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</si>
  <si>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</si>
  <si>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</si>
  <si>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</si>
  <si>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</si>
  <si>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</si>
  <si>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</si>
  <si>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</si>
  <si>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</si>
  <si>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</si>
  <si>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</si>
  <si>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</si>
  <si>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</si>
  <si>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</si>
  <si>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</si>
  <si>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</si>
  <si>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</si>
  <si>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</si>
  <si>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</si>
  <si>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</si>
  <si>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</si>
  <si>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</si>
  <si>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</si>
  <si>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</si>
  <si>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</si>
  <si>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</si>
  <si>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</si>
  <si>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</si>
  <si>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</si>
  <si>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</si>
  <si>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</si>
  <si>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</si>
  <si>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</si>
  <si>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</si>
  <si>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</si>
  <si>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</si>
  <si>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</si>
  <si>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</si>
  <si>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</si>
  <si>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</si>
  <si>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</si>
  <si>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</si>
  <si>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</si>
  <si>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</si>
  <si>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</si>
  <si>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</si>
  <si>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</si>
  <si>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</si>
  <si>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</si>
  <si>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</si>
  <si>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</si>
  <si>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</si>
  <si>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</si>
  <si>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</si>
  <si>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</si>
  <si>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</si>
  <si>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</si>
  <si>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</si>
  <si>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</si>
  <si>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</si>
  <si>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</si>
  <si>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</si>
  <si>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</si>
  <si>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</si>
  <si>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</si>
  <si>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</si>
  <si>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</si>
  <si>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</si>
  <si>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</si>
  <si>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</si>
  <si>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</si>
  <si>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</si>
  <si>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</si>
  <si>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</si>
  <si>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</si>
  <si>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</si>
  <si>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</si>
  <si>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</si>
  <si>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</si>
  <si>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</si>
  <si>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</si>
  <si>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</si>
  <si>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</si>
  <si>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</si>
  <si>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</si>
  <si>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</si>
  <si>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</si>
  <si>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</si>
  <si>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</si>
  <si>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</si>
  <si>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</si>
  <si>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</si>
  <si>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</si>
  <si>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</si>
  <si>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</si>
  <si>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</si>
  <si>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</si>
  <si>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</si>
  <si>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</si>
  <si>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</si>
  <si>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</si>
  <si>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</si>
  <si>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</si>
  <si>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</si>
  <si>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</si>
  <si>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</si>
  <si>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</si>
  <si>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</si>
  <si>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</si>
  <si>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</si>
  <si>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</si>
  <si>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</si>
  <si>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</si>
  <si>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</si>
  <si>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</si>
  <si>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</si>
  <si>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</si>
  <si>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</si>
  <si>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</si>
  <si>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</si>
  <si>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</si>
  <si>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</si>
  <si>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</si>
  <si>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</si>
  <si>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</si>
  <si>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</si>
  <si>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</si>
  <si>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</si>
  <si>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</si>
  <si>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</si>
  <si>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</si>
  <si>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</si>
  <si>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</si>
  <si>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</si>
  <si>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</si>
  <si>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</si>
  <si>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</si>
  <si>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</si>
  <si>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</si>
  <si>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</si>
  <si>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</si>
  <si>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</si>
  <si>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</si>
  <si>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</si>
  <si>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</si>
  <si>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</si>
  <si>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</si>
  <si>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</si>
  <si>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</si>
  <si>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</si>
  <si>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</si>
  <si>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</si>
  <si>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</si>
  <si>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</si>
  <si>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</si>
  <si>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</si>
  <si>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</si>
  <si>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</si>
  <si>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</si>
  <si>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</si>
  <si>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</si>
  <si>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</si>
  <si>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</si>
  <si>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</si>
  <si>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</si>
  <si>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</si>
  <si>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</si>
  <si>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</si>
  <si>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</si>
  <si>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</si>
  <si>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</si>
  <si>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</si>
  <si>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</si>
  <si>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</si>
  <si>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</si>
  <si>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</si>
  <si>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</si>
  <si>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</si>
  <si>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</si>
  <si>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</si>
  <si>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</si>
  <si>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</si>
  <si>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</si>
  <si>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</si>
  <si>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</si>
  <si>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</si>
  <si>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</si>
  <si>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</si>
  <si>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</si>
  <si>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</si>
  <si>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</si>
  <si>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</si>
  <si>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</si>
  <si>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</si>
  <si>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</si>
  <si>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</si>
  <si>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</si>
  <si>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</si>
  <si>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</si>
  <si>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</si>
  <si>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</si>
  <si>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</si>
  <si>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</si>
  <si>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</si>
  <si>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</si>
  <si>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</si>
  <si>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</si>
  <si>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</si>
  <si>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</si>
  <si>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</si>
  <si>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</si>
  <si>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</si>
  <si>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</si>
  <si>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</si>
  <si>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</si>
  <si>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</si>
  <si>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</si>
  <si>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</si>
  <si>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</si>
  <si>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</si>
  <si>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</si>
  <si>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</si>
  <si>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</si>
  <si>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</si>
  <si>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</si>
  <si>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</si>
  <si>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</si>
  <si>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</si>
  <si>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</si>
  <si>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</si>
  <si>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</si>
  <si>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</si>
  <si>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</si>
  <si>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</si>
  <si>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</si>
  <si>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</si>
  <si>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</si>
  <si>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</si>
  <si>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</si>
  <si>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</si>
  <si>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</si>
  <si>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</si>
  <si>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</si>
  <si>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</si>
  <si>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</si>
  <si>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</si>
  <si>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</si>
  <si>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</si>
  <si>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</si>
  <si>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</si>
  <si>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</si>
  <si>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</si>
  <si>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</si>
  <si>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</si>
  <si>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</si>
  <si>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</si>
  <si>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</si>
  <si>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</si>
  <si>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</si>
  <si>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</si>
  <si>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</si>
  <si>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</si>
  <si>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</si>
  <si>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</si>
  <si>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</si>
  <si>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</si>
  <si>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</si>
  <si>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</si>
  <si>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</si>
  <si>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</si>
  <si>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</si>
  <si>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</si>
  <si>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</si>
  <si>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</si>
  <si>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</si>
  <si>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</si>
  <si>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</si>
  <si>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</si>
  <si>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</si>
  <si>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</si>
  <si>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</si>
  <si>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</si>
  <si>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</si>
  <si>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</si>
  <si>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</si>
  <si>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</si>
  <si>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</si>
  <si>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</si>
  <si>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</si>
  <si>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</si>
  <si>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</si>
  <si>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</si>
  <si>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</si>
  <si>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</si>
  <si>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</si>
  <si>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</si>
  <si>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</si>
  <si>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</si>
  <si>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</si>
  <si>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</si>
  <si>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</si>
  <si>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</si>
  <si>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</si>
  <si>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</si>
  <si>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</si>
  <si>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</si>
  <si>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</si>
  <si>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</si>
  <si>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</si>
  <si>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</si>
  <si>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</si>
  <si>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</si>
  <si>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</si>
  <si>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</si>
  <si>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</si>
  <si>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</si>
  <si>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</si>
  <si>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</si>
  <si>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</si>
  <si>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</si>
  <si>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</si>
  <si>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</si>
  <si>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</si>
  <si>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</si>
  <si>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</si>
  <si>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</si>
  <si>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</si>
  <si>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</si>
  <si>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</si>
  <si>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</si>
  <si>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</si>
  <si>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</si>
  <si>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</si>
  <si>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</si>
  <si>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</si>
  <si>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</si>
  <si>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</si>
  <si>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</si>
  <si>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</si>
  <si>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</si>
  <si>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</si>
  <si>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</si>
  <si>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</si>
  <si>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</si>
  <si>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</si>
  <si>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</si>
  <si>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</si>
  <si>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</si>
  <si>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</si>
  <si>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</si>
  <si>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</si>
  <si>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</si>
  <si>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</si>
  <si>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</si>
  <si>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</si>
  <si>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</si>
  <si>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</si>
  <si>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</si>
  <si>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</si>
  <si>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</si>
  <si>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</si>
  <si>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</si>
  <si>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</si>
  <si>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</si>
  <si>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</si>
  <si>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</si>
  <si>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</si>
  <si>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</si>
  <si>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</si>
  <si>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</si>
  <si>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</si>
  <si>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</si>
  <si>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</si>
  <si>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</si>
  <si>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</si>
  <si>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</si>
  <si>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</si>
  <si>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</si>
  <si>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</si>
  <si>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</si>
  <si>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</si>
  <si>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</si>
  <si>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</si>
  <si>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</si>
  <si>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</si>
  <si>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</si>
  <si>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</si>
  <si>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</si>
  <si>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</si>
  <si>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</si>
  <si>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</si>
  <si>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</si>
  <si>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</si>
  <si>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</si>
  <si>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</si>
  <si>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</si>
  <si>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</si>
  <si>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</si>
  <si>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</si>
  <si>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</si>
  <si>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</si>
  <si>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</si>
  <si>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</si>
  <si>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</si>
  <si>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</si>
  <si>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</si>
  <si>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</si>
  <si>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</si>
  <si>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</si>
  <si>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</si>
  <si>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</si>
  <si>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</si>
  <si>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</si>
  <si>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</si>
  <si>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</si>
  <si>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</si>
  <si>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</si>
  <si>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</si>
  <si>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</si>
  <si>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</si>
  <si>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</si>
  <si>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</si>
  <si>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</si>
  <si>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</si>
  <si>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</si>
  <si>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</si>
  <si>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</si>
  <si>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</si>
  <si>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</si>
  <si>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</si>
  <si>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</si>
  <si>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</si>
  <si>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</si>
  <si>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</si>
  <si>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</si>
  <si>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</si>
  <si>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</si>
  <si>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</si>
  <si>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</si>
  <si>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</si>
  <si>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</si>
  <si>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</si>
  <si>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</si>
  <si>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</si>
  <si>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</si>
  <si>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</si>
  <si>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</si>
  <si>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</si>
  <si>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</si>
  <si>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</si>
  <si>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</si>
  <si>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</si>
  <si>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</si>
  <si>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</si>
  <si>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</si>
  <si>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</si>
  <si>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</si>
  <si>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</si>
  <si>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</si>
  <si>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</si>
  <si>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</si>
  <si>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</si>
  <si>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</si>
  <si>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</si>
  <si>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</si>
  <si>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</si>
  <si>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</si>
  <si>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</si>
  <si>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</si>
  <si>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</si>
  <si>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</si>
  <si>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</si>
  <si>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</si>
  <si>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</si>
  <si>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</si>
  <si>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</si>
  <si>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</si>
  <si>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</si>
  <si>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</si>
  <si>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</si>
  <si>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</si>
  <si>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</si>
  <si>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</si>
  <si>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</si>
  <si>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</si>
  <si>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</si>
  <si>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</si>
  <si>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</si>
  <si>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</si>
  <si>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</si>
  <si>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</si>
  <si>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</si>
  <si>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</si>
  <si>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</si>
  <si>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</si>
  <si>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</si>
  <si>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</si>
  <si>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</si>
  <si>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</si>
  <si>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</si>
  <si>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</si>
  <si>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</si>
  <si>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</si>
  <si>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</si>
  <si>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</si>
  <si>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</si>
  <si>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</si>
  <si>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</si>
  <si>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</si>
  <si>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</si>
  <si>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</si>
  <si>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</si>
  <si>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</si>
  <si>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</si>
  <si>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</si>
  <si>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</si>
  <si>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</si>
  <si>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</si>
  <si>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</si>
  <si>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</si>
  <si>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</si>
  <si>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</si>
  <si>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</si>
  <si>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</si>
  <si>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</si>
  <si>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</si>
  <si>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</si>
  <si>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</si>
  <si>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</si>
  <si>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</si>
  <si>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</si>
  <si>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</si>
  <si>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</si>
  <si>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</si>
  <si>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</si>
  <si>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</si>
  <si>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</si>
  <si>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</si>
  <si>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</si>
  <si>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</si>
  <si>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</si>
  <si>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</si>
  <si>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</si>
  <si>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</si>
  <si>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</si>
  <si>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</si>
  <si>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</si>
  <si>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</si>
  <si>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</si>
  <si>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</si>
  <si>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</si>
  <si>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</si>
  <si>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</si>
  <si>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</si>
  <si>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</si>
  <si>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</si>
  <si>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</si>
  <si>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</si>
  <si>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</si>
  <si>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</si>
  <si>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</si>
  <si>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</si>
  <si>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</si>
  <si>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</si>
  <si>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</si>
  <si>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</si>
  <si>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</si>
  <si>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</si>
  <si>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</si>
  <si>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</si>
  <si>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</si>
  <si>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</si>
  <si>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</si>
  <si>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</si>
  <si>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</si>
  <si>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</si>
  <si>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</si>
  <si>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</si>
  <si>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</si>
  <si>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</si>
  <si>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</si>
  <si>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</si>
  <si>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</si>
  <si>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</si>
  <si>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</si>
  <si>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</si>
  <si>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</si>
  <si>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</si>
  <si>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</si>
  <si>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</si>
  <si>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</si>
  <si>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</si>
  <si>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</si>
  <si>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</si>
  <si>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</si>
  <si>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</si>
  <si>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</si>
  <si>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</si>
  <si>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</si>
  <si>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</si>
  <si>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</si>
  <si>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</si>
  <si>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</si>
  <si>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</si>
  <si>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</si>
  <si>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</si>
  <si>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</si>
  <si>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</si>
  <si>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</si>
  <si>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</si>
  <si>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</si>
  <si>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</si>
  <si>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</si>
  <si>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</si>
  <si>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</si>
  <si>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</si>
  <si>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</si>
  <si>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</si>
  <si>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</si>
  <si>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</si>
  <si>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</si>
  <si>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</si>
  <si>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</si>
  <si>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</si>
  <si>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</si>
  <si>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</si>
  <si>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</si>
  <si>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</si>
  <si>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</si>
  <si>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</si>
  <si>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</si>
  <si>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</si>
  <si>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</si>
  <si>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</si>
  <si>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</si>
  <si>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</si>
  <si>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</si>
  <si>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</si>
  <si>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</si>
  <si>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</si>
  <si>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</si>
  <si>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</si>
  <si>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</si>
  <si>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</si>
  <si>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</si>
  <si>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</si>
  <si>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</si>
  <si>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</si>
  <si>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</si>
  <si>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</si>
  <si>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</si>
  <si>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</si>
  <si>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</si>
  <si>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</si>
  <si>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</si>
  <si>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</si>
  <si>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</si>
  <si>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</si>
  <si>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</si>
  <si>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</si>
  <si>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</si>
  <si>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</si>
  <si>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</si>
  <si>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</si>
  <si>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</si>
  <si>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</si>
  <si>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</si>
  <si>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</si>
  <si>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</si>
  <si>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</si>
  <si>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</si>
  <si>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</si>
  <si>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</si>
  <si>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</si>
  <si>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</si>
  <si>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</si>
  <si>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</si>
  <si>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</si>
  <si>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</si>
  <si>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</si>
  <si>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</si>
  <si>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</si>
  <si>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</si>
  <si>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</si>
  <si>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</si>
  <si>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</si>
  <si>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</si>
  <si>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</si>
  <si>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</si>
  <si>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</si>
  <si>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</si>
  <si>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</si>
  <si>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</si>
  <si>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</si>
  <si>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</si>
  <si>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</si>
  <si>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</si>
  <si>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</si>
  <si>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</si>
  <si>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</si>
  <si>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</si>
  <si>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</si>
  <si>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</si>
  <si>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</si>
  <si>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</si>
  <si>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</si>
  <si>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</si>
  <si>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</si>
  <si>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</si>
  <si>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</si>
  <si>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</si>
  <si>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</si>
  <si>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</si>
  <si>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</si>
  <si>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</si>
  <si>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</si>
  <si>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</si>
  <si>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</si>
  <si>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</si>
  <si>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</si>
  <si>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</si>
  <si>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</si>
  <si>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</si>
  <si>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</si>
  <si>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</si>
  <si>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</si>
  <si>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</si>
  <si>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</si>
  <si>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</si>
  <si>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</si>
  <si>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</si>
  <si>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</si>
  <si>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</si>
  <si>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</si>
  <si>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</si>
  <si>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</si>
  <si>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</si>
  <si>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</si>
  <si>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</si>
  <si>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</si>
  <si>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</si>
  <si>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</si>
  <si>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</si>
  <si>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</si>
  <si>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</si>
  <si>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</si>
  <si>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</si>
  <si>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</si>
  <si>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</si>
  <si>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</si>
  <si>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</si>
  <si>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</si>
  <si>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</si>
  <si>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</si>
  <si>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</si>
  <si>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</si>
  <si>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</si>
  <si>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</si>
  <si>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</si>
  <si>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</si>
  <si>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</si>
  <si>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</si>
  <si>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</si>
  <si>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</si>
  <si>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</si>
  <si>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</si>
  <si>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</si>
  <si>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</si>
  <si>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</si>
  <si>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</si>
  <si>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</si>
  <si>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</si>
  <si>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</si>
  <si>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</si>
  <si>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</si>
  <si>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</si>
  <si>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</si>
  <si>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</si>
  <si>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</si>
  <si>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</si>
  <si>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</si>
  <si>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</si>
  <si>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</si>
  <si>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</si>
  <si>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</si>
  <si>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</si>
  <si>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</si>
  <si>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</si>
  <si>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</si>
  <si>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</si>
  <si>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</si>
  <si>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</si>
  <si>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</si>
  <si>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</si>
  <si>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</si>
  <si>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</si>
  <si>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</si>
  <si>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</si>
  <si>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</si>
  <si>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</si>
  <si>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</si>
  <si>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</si>
  <si>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</si>
  <si>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</si>
  <si>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</si>
  <si>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</si>
  <si>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</si>
  <si>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</si>
  <si>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</si>
  <si>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</si>
  <si>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</si>
  <si>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</si>
  <si>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</si>
  <si>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</si>
  <si>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</si>
  <si>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</si>
  <si>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</si>
  <si>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</si>
  <si>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</si>
  <si>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</si>
  <si>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</si>
  <si>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</si>
  <si>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</si>
  <si>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</si>
  <si>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</si>
  <si>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</si>
  <si>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</si>
  <si>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</si>
  <si>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</si>
  <si>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</si>
  <si>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</si>
  <si>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</si>
  <si>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</si>
  <si>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</si>
  <si>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</si>
  <si>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</si>
  <si>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</si>
  <si>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</si>
  <si>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</si>
  <si>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</si>
  <si>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</si>
  <si>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</si>
  <si>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</si>
  <si>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</si>
  <si>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</si>
  <si>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</si>
  <si>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</si>
  <si>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</si>
  <si>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</si>
  <si>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</si>
  <si>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</si>
  <si>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</si>
  <si>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</si>
  <si>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</si>
  <si>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</si>
  <si>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</si>
  <si>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</si>
  <si>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</si>
  <si>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</si>
  <si>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</si>
  <si>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</si>
  <si>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</si>
  <si>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</si>
  <si>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</si>
  <si>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</si>
  <si>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</si>
  <si>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</si>
  <si>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</si>
  <si>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</si>
  <si>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</si>
  <si>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</si>
  <si>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</si>
  <si>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</si>
  <si>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</si>
  <si>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</si>
  <si>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</si>
  <si>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</si>
  <si>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</si>
  <si>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</si>
  <si>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</si>
  <si>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</si>
  <si>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</si>
  <si>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</si>
  <si>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</si>
  <si>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</si>
  <si>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</si>
  <si>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</si>
  <si>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</si>
  <si>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</si>
  <si>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</si>
  <si>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</si>
  <si>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</si>
  <si>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</si>
  <si>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</si>
  <si>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</si>
  <si>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</si>
  <si>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</si>
  <si>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</si>
  <si>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</si>
  <si>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</si>
  <si>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</si>
  <si>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</si>
  <si>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</si>
  <si>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</si>
  <si>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</si>
  <si>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</si>
  <si>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</si>
  <si>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</si>
  <si>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</si>
  <si>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</si>
  <si>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</si>
  <si>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</si>
  <si>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</si>
  <si>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</si>
  <si>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</si>
  <si>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</si>
  <si>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</si>
  <si>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</si>
  <si>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</si>
  <si>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</si>
  <si>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</si>
  <si>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</si>
  <si>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</si>
  <si>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</si>
  <si>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</si>
  <si>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</si>
  <si>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</si>
  <si>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</si>
  <si>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</si>
  <si>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</si>
  <si>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</si>
  <si>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</si>
  <si>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</si>
  <si>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</si>
  <si>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</si>
  <si>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</si>
  <si>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</si>
  <si>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</si>
  <si>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</si>
  <si>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</si>
  <si>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</si>
  <si>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</si>
  <si>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</si>
  <si>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</si>
  <si>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</si>
  <si>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</si>
  <si>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</si>
  <si>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</si>
  <si>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</si>
  <si>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</si>
  <si>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</si>
  <si>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</si>
  <si>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</si>
  <si>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</si>
  <si>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</si>
  <si>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</si>
  <si>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</si>
  <si>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</si>
  <si>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</si>
  <si>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</si>
  <si>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</si>
  <si>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</si>
  <si>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</si>
  <si>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</si>
  <si>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</si>
  <si>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</si>
  <si>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</si>
  <si>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</si>
  <si>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</si>
  <si>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</si>
  <si>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</si>
  <si>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</si>
  <si>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</si>
  <si>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</si>
  <si>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</si>
  <si>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</si>
  <si>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</si>
  <si>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</si>
  <si>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</si>
  <si>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</si>
  <si>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</si>
  <si>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</si>
  <si>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</si>
  <si>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</si>
  <si>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</si>
  <si>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</si>
  <si>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</si>
  <si>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</si>
  <si>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</si>
  <si>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</si>
  <si>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</si>
  <si>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</si>
  <si>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</si>
  <si>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</si>
  <si>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</si>
  <si>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</si>
  <si>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</si>
  <si>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</si>
  <si>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</si>
  <si>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</si>
  <si>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</si>
  <si>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</si>
  <si>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</si>
  <si>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</si>
  <si>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</si>
  <si>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</si>
  <si>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</si>
  <si>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</si>
  <si>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</si>
  <si>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</si>
  <si>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</si>
  <si>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</si>
  <si>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</si>
  <si>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</si>
  <si>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</si>
  <si>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</si>
  <si>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</si>
  <si>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</si>
  <si>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</si>
  <si>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</si>
  <si>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</si>
  <si>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</si>
  <si>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</si>
  <si>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</si>
  <si>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</si>
  <si>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</si>
  <si>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</si>
  <si>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</si>
  <si>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</si>
  <si>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</si>
  <si>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</si>
  <si>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</si>
  <si>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</si>
  <si>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</si>
  <si>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</si>
  <si>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</si>
  <si>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</si>
  <si>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</si>
  <si>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</si>
  <si>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</si>
  <si>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</si>
  <si>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</si>
  <si>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</si>
  <si>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</si>
  <si>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</si>
  <si>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</si>
  <si>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</si>
  <si>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</si>
  <si>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</si>
  <si>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</si>
  <si>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</si>
  <si>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</si>
  <si>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</si>
  <si>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</si>
  <si>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</si>
  <si>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</si>
  <si>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</si>
  <si>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</si>
  <si>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</si>
  <si>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</si>
  <si>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</si>
  <si>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</si>
  <si>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</si>
  <si>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</si>
  <si>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</si>
  <si>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</si>
  <si>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</si>
  <si>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</si>
  <si>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</si>
  <si>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</si>
  <si>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</si>
  <si>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</si>
  <si>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</si>
  <si>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</si>
  <si>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</si>
  <si>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</si>
  <si>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</si>
  <si>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</si>
  <si>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</si>
  <si>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</si>
  <si>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</si>
  <si>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</si>
  <si>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</si>
  <si>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</si>
  <si>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</si>
  <si>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</si>
  <si>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</si>
  <si>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</si>
  <si>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</si>
  <si>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</si>
  <si>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</si>
  <si>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</si>
  <si>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</si>
  <si>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</si>
  <si>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</si>
  <si>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</si>
  <si>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</si>
  <si>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</si>
  <si>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</si>
  <si>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</si>
  <si>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</si>
  <si>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</si>
  <si>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</si>
  <si>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</si>
  <si>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</si>
  <si>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</si>
  <si>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</si>
  <si>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</si>
  <si>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</si>
  <si>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</si>
  <si>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</si>
  <si>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</si>
  <si>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</si>
  <si>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</si>
  <si>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</si>
  <si>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</si>
  <si>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</si>
  <si>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</si>
  <si>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</si>
  <si>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</si>
  <si>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</si>
  <si>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</si>
  <si>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</si>
  <si>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</si>
  <si>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</si>
  <si>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</si>
  <si>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</si>
  <si>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</si>
  <si>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</si>
  <si>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</si>
  <si>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</si>
  <si>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</si>
  <si>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</si>
  <si>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</si>
  <si>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</si>
  <si>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</si>
  <si>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</si>
  <si>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</si>
  <si>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</si>
  <si>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</si>
  <si>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</si>
  <si>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</si>
  <si>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</si>
  <si>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</si>
  <si>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</si>
  <si>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</si>
  <si>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</si>
  <si>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</si>
  <si>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</si>
  <si>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</si>
  <si>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</si>
  <si>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</si>
  <si>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</si>
  <si>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</si>
  <si>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</si>
  <si>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</si>
  <si>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</si>
  <si>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</si>
  <si>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</si>
  <si>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</si>
  <si>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</si>
  <si>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</si>
  <si>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</si>
  <si>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</si>
  <si>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</si>
  <si>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</si>
  <si>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</si>
  <si>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</si>
  <si>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</si>
  <si>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</si>
  <si>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</si>
  <si>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</si>
  <si>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</si>
  <si>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</si>
  <si>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</si>
  <si>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</si>
  <si>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</si>
  <si>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</si>
  <si>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</si>
  <si>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</si>
  <si>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</si>
  <si>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</si>
  <si>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</si>
  <si>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</si>
  <si>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</si>
  <si>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</si>
  <si>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</si>
  <si>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</si>
  <si>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</si>
  <si>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</si>
  <si>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</si>
  <si>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</si>
  <si>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</si>
  <si>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</si>
  <si>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</si>
  <si>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</si>
  <si>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</si>
  <si>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</si>
  <si>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</si>
  <si>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</si>
  <si>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</si>
  <si>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</si>
  <si>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</si>
  <si>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</si>
  <si>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</si>
  <si>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</si>
  <si>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</si>
  <si>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</si>
  <si>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</si>
  <si>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</si>
  <si>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</si>
  <si>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</si>
  <si>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</si>
  <si>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</si>
  <si>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</si>
  <si>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</si>
  <si>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</si>
  <si>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</si>
  <si>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</si>
  <si>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</si>
  <si>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</si>
  <si>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</si>
  <si>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</si>
  <si>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</si>
  <si>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</si>
  <si>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</si>
  <si>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</si>
  <si>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</si>
  <si>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</si>
  <si>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</si>
  <si>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</si>
  <si>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</si>
  <si>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</si>
  <si>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</si>
  <si>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</si>
  <si>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</si>
  <si>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</si>
  <si>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</si>
  <si>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</si>
  <si>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</si>
  <si>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</si>
  <si>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</si>
  <si>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</si>
  <si>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</si>
  <si>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</si>
  <si>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</si>
  <si>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</si>
  <si>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</si>
  <si>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</si>
  <si>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</si>
  <si>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</si>
  <si>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</si>
  <si>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</si>
  <si>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</si>
  <si>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</si>
  <si>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</si>
  <si>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</si>
  <si>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</si>
  <si>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</si>
  <si>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</si>
  <si>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</si>
  <si>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</si>
  <si>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</si>
  <si>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</si>
  <si>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</si>
  <si>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</si>
  <si>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</si>
  <si>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</si>
  <si>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</si>
  <si>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</si>
  <si>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</si>
  <si>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</si>
  <si>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</si>
  <si>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</si>
  <si>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</si>
  <si>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</si>
  <si>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</si>
  <si>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</si>
  <si>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</si>
  <si>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</si>
  <si>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</si>
  <si>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</si>
  <si>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</si>
  <si>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</si>
  <si>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</si>
  <si>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</si>
  <si>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</si>
  <si>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</si>
  <si>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</si>
  <si>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</si>
  <si>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</si>
  <si>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</si>
  <si>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</si>
  <si>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</si>
  <si>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</si>
  <si>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</si>
  <si>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</si>
  <si>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</si>
  <si>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</si>
  <si>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</si>
  <si>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</si>
  <si>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</si>
  <si>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</si>
  <si>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</si>
  <si>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</si>
  <si>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</si>
  <si>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</si>
  <si>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</si>
  <si>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</si>
  <si>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</si>
  <si>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</si>
  <si>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</si>
  <si>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</si>
  <si>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</si>
  <si>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</si>
  <si>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</si>
  <si>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</si>
  <si>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</si>
  <si>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</si>
  <si>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</si>
  <si>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</si>
  <si>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</si>
  <si>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</si>
  <si>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</si>
  <si>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</si>
  <si>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</si>
  <si>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</si>
  <si>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</si>
  <si>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</si>
  <si>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</si>
  <si>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</si>
  <si>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</si>
  <si>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</si>
  <si>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</si>
  <si>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</si>
  <si>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</si>
  <si>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</si>
  <si>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</si>
  <si>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</si>
  <si>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</si>
  <si>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</si>
  <si>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</si>
  <si>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</si>
  <si>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</si>
  <si>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</si>
  <si>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</si>
  <si>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</si>
  <si>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</si>
  <si>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</si>
  <si>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</si>
  <si>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</si>
  <si>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</si>
  <si>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</si>
  <si>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</si>
  <si>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</si>
  <si>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</si>
  <si>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</si>
  <si>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</si>
  <si>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</si>
  <si>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</si>
  <si>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</si>
  <si>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</si>
  <si>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</si>
  <si>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</si>
  <si>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</si>
  <si>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</si>
  <si>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</si>
  <si>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</si>
  <si>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</si>
  <si>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</si>
  <si>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</si>
  <si>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</si>
  <si>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</si>
  <si>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</si>
  <si>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</si>
  <si>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</si>
  <si>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</si>
  <si>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</si>
  <si>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</si>
  <si>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</si>
  <si>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</si>
  <si>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</si>
  <si>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</si>
  <si>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</si>
  <si>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</si>
  <si>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</si>
  <si>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</si>
  <si>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</si>
  <si>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</si>
  <si>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</si>
  <si>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</si>
  <si>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</si>
  <si>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</si>
  <si>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</si>
  <si>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</si>
  <si>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</si>
  <si>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</si>
  <si>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</si>
  <si>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</si>
  <si>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</si>
  <si>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</si>
  <si>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</si>
  <si>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</si>
  <si>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</si>
  <si>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</si>
  <si>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</si>
  <si>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</si>
  <si>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</si>
  <si>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</si>
  <si>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</si>
  <si>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</si>
  <si>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</si>
  <si>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</si>
  <si>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</si>
  <si>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</si>
  <si>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</si>
  <si>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</si>
  <si>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</si>
  <si>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</si>
  <si>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</si>
  <si>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</si>
  <si>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</si>
  <si>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</si>
  <si>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</si>
  <si>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</si>
  <si>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</si>
  <si>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</si>
  <si>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</si>
  <si>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</si>
  <si>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</si>
  <si>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</si>
  <si>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</si>
  <si>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</si>
  <si>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</si>
  <si>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</si>
  <si>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</si>
  <si>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</si>
  <si>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</si>
  <si>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</si>
  <si>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</si>
  <si>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</si>
  <si>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</si>
  <si>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</si>
  <si>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</si>
  <si>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</si>
  <si>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</si>
  <si>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</si>
  <si>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</si>
  <si>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</si>
  <si>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</si>
  <si>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</si>
  <si>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</si>
  <si>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</si>
  <si>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</si>
  <si>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</si>
  <si>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</si>
  <si>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</si>
  <si>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</si>
  <si>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</si>
  <si>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</si>
  <si>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</si>
  <si>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</si>
  <si>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</si>
  <si>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</si>
  <si>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</si>
  <si>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</si>
  <si>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</si>
  <si>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</si>
  <si>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</si>
  <si>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</si>
  <si>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</si>
  <si>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</si>
  <si>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</si>
  <si>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</si>
  <si>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</si>
  <si>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</si>
  <si>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</si>
  <si>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</si>
  <si>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</si>
  <si>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</si>
  <si>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</si>
  <si>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</si>
  <si>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</si>
  <si>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</si>
  <si>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</si>
  <si>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</si>
  <si>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</si>
  <si>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</si>
  <si>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</si>
  <si>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</si>
  <si>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</si>
  <si>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</si>
  <si>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</si>
  <si>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</si>
  <si>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</si>
  <si>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</si>
  <si>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</si>
  <si>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</si>
  <si>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</si>
  <si>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</si>
  <si>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</si>
  <si>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</si>
  <si>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</si>
  <si>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</si>
  <si>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</si>
  <si>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</si>
  <si>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</si>
  <si>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</si>
  <si>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</si>
  <si>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</si>
  <si>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</si>
  <si>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</si>
  <si>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</si>
  <si>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</si>
  <si>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</si>
  <si>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</si>
  <si>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</si>
  <si>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</si>
  <si>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</si>
  <si>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</si>
  <si>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</si>
  <si>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</si>
  <si>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</si>
  <si>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</si>
  <si>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</si>
  <si>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</si>
  <si>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</si>
  <si>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</si>
  <si>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</si>
  <si>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</si>
  <si>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</si>
  <si>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</si>
  <si>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</si>
  <si>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</si>
  <si>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</si>
  <si>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</si>
  <si>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</si>
  <si>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</si>
  <si>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</si>
  <si>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</si>
  <si>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</si>
  <si>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</si>
  <si>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</si>
  <si>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</si>
  <si>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</si>
  <si>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</si>
  <si>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</si>
  <si>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</si>
  <si>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</si>
  <si>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</si>
  <si>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</si>
  <si>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</si>
  <si>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</si>
  <si>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</si>
  <si>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</si>
  <si>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</si>
  <si>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</si>
  <si>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</si>
  <si>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</si>
  <si>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</si>
  <si>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</si>
  <si>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</si>
  <si>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</si>
  <si>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</si>
  <si>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</si>
  <si>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</si>
  <si>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</si>
  <si>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</si>
  <si>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</si>
  <si>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</si>
  <si>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</si>
  <si>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</si>
  <si>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</si>
  <si>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</si>
  <si>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</si>
  <si>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</si>
  <si>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</si>
  <si>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</si>
  <si>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</si>
  <si>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</si>
  <si>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</si>
  <si>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</si>
  <si>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</si>
  <si>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</si>
  <si>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</si>
  <si>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</si>
  <si>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</si>
  <si>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</si>
  <si>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</si>
  <si>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</si>
  <si>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</si>
  <si>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</si>
  <si>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</si>
  <si>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</si>
  <si>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</si>
  <si>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</si>
  <si>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</si>
  <si>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</si>
  <si>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</si>
  <si>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</si>
  <si>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</si>
  <si>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</si>
  <si>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</si>
  <si>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</si>
  <si>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</si>
  <si>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</si>
  <si>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</si>
  <si>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</si>
  <si>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</si>
  <si>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</si>
  <si>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</si>
  <si>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</si>
  <si>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</si>
  <si>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</si>
  <si>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</si>
  <si>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</si>
  <si>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</si>
  <si>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</si>
  <si>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</si>
  <si>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</si>
  <si>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</si>
  <si>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</si>
  <si>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</si>
  <si>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</si>
  <si>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</si>
  <si>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</si>
  <si>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</si>
  <si>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</si>
  <si>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</si>
  <si>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</si>
  <si>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</si>
  <si>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</si>
  <si>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</si>
  <si>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</si>
  <si>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</si>
  <si>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</si>
  <si>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</si>
  <si>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</si>
  <si>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</si>
  <si>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</si>
  <si>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</si>
  <si>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</si>
  <si>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</si>
  <si>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</si>
  <si>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</si>
  <si>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</si>
  <si>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</si>
  <si>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</si>
  <si>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</si>
  <si>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</si>
  <si>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</si>
  <si>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</si>
  <si>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</si>
  <si>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</si>
  <si>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</si>
  <si>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</si>
  <si>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</si>
  <si>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</si>
  <si>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</si>
  <si>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</si>
  <si>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</si>
  <si>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</si>
  <si>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</si>
  <si>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</si>
  <si>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</si>
  <si>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</si>
  <si>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</si>
  <si>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</si>
  <si>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</si>
  <si>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</si>
  <si>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</si>
  <si>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</si>
  <si>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</si>
  <si>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</si>
  <si>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</si>
  <si>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</si>
  <si>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</si>
  <si>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</si>
  <si>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</si>
  <si>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</si>
  <si>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</si>
  <si>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</si>
  <si>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</si>
  <si>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</si>
  <si>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</si>
  <si>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</si>
  <si>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</si>
  <si>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</si>
  <si>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</si>
  <si>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</si>
  <si>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</si>
  <si>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</si>
  <si>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</si>
  <si>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</si>
  <si>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</si>
  <si>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</si>
  <si>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</si>
  <si>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</si>
  <si>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</si>
  <si>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</si>
  <si>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</si>
  <si>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</si>
  <si>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</si>
  <si>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</si>
  <si>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</si>
  <si>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</si>
  <si>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</si>
  <si>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</si>
  <si>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</si>
  <si>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</si>
  <si>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</si>
  <si>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</si>
  <si>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</si>
  <si>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</si>
  <si>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</si>
  <si>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</si>
  <si>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</si>
  <si>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</si>
  <si>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</si>
  <si>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</si>
  <si>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</si>
  <si>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</si>
  <si>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</si>
  <si>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</si>
  <si>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</si>
  <si>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</si>
  <si>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</si>
  <si>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</si>
  <si>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</si>
  <si>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</si>
  <si>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</si>
  <si>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</si>
  <si>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</si>
  <si>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</si>
  <si>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</si>
  <si>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</si>
  <si>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</si>
  <si>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</si>
  <si>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</si>
  <si>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</si>
  <si>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</si>
  <si>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</si>
  <si>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</si>
  <si>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</si>
  <si>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</si>
  <si>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</si>
  <si>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</si>
  <si>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</si>
  <si>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</si>
  <si>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</si>
  <si>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</si>
  <si>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</si>
  <si>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</si>
  <si>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</si>
  <si>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</si>
  <si>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</si>
  <si>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</si>
  <si>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</si>
  <si>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</si>
  <si>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</si>
  <si>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</si>
  <si>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</si>
  <si>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</si>
  <si>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</si>
  <si>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</si>
  <si>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</si>
  <si>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</si>
  <si>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</si>
  <si>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</si>
  <si>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</si>
  <si>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</si>
  <si>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</si>
  <si>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</si>
  <si>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</si>
  <si>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</si>
  <si>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</si>
  <si>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</si>
  <si>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</si>
  <si>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</si>
  <si>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</si>
  <si>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</si>
  <si>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</si>
  <si>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</si>
  <si>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</si>
  <si>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</si>
  <si>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</si>
  <si>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</si>
  <si>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</si>
  <si>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</si>
  <si>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</si>
  <si>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</si>
  <si>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</si>
  <si>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</si>
  <si>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</si>
  <si>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</si>
  <si>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</si>
  <si>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</si>
  <si>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</si>
  <si>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</si>
  <si>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</si>
  <si>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</si>
  <si>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</si>
  <si>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</si>
  <si>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</si>
  <si>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</si>
  <si>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</si>
  <si>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</si>
  <si>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</si>
  <si>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</si>
  <si>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</si>
  <si>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</si>
  <si>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</si>
  <si>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</si>
  <si>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</si>
  <si>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</si>
  <si>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</si>
  <si>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</si>
  <si>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</si>
  <si>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</si>
  <si>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</si>
  <si>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</si>
  <si>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</si>
  <si>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</si>
  <si>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</si>
  <si>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</si>
  <si>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</si>
  <si>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</si>
  <si>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</si>
  <si>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</si>
  <si>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</si>
  <si>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</si>
  <si>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</si>
  <si>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</si>
  <si>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</si>
  <si>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</si>
  <si>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</si>
  <si>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</si>
  <si>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</si>
  <si>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</si>
  <si>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</si>
  <si>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</si>
  <si>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</si>
  <si>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</si>
  <si>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</si>
  <si>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</si>
  <si>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</si>
  <si>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</si>
  <si>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</si>
  <si>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</si>
  <si>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</si>
  <si>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</si>
  <si>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</si>
  <si>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</si>
  <si>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</si>
  <si>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</si>
  <si>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</si>
  <si>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</si>
  <si>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</si>
  <si>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</si>
  <si>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</si>
  <si>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</si>
  <si>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</si>
  <si>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</si>
  <si>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</si>
  <si>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</si>
  <si>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</si>
  <si>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</si>
  <si>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</si>
  <si>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</si>
  <si>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</si>
  <si>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</si>
  <si>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</si>
  <si>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</si>
  <si>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</si>
  <si>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</si>
  <si>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</si>
  <si>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</si>
  <si>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</si>
  <si>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</si>
  <si>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</si>
  <si>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</si>
  <si>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</si>
  <si>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</si>
  <si>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</si>
  <si>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</si>
  <si>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</si>
  <si>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</si>
  <si>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</si>
  <si>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</si>
  <si>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</si>
  <si>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</si>
  <si>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</si>
  <si>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</si>
  <si>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</si>
  <si>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</si>
  <si>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</si>
  <si>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</si>
  <si>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</si>
  <si>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</si>
  <si>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</si>
  <si>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</si>
  <si>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</si>
  <si>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</si>
  <si>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</si>
  <si>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</si>
  <si>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</si>
  <si>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</si>
  <si>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</si>
  <si>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</si>
  <si>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</si>
  <si>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</si>
  <si>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</si>
  <si>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</si>
  <si>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</si>
  <si>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</si>
  <si>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</si>
  <si>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</si>
  <si>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</si>
  <si>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</si>
  <si>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</si>
  <si>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</si>
  <si>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</si>
  <si>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</si>
  <si>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</si>
  <si>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</si>
  <si>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</si>
  <si>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</si>
  <si>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</si>
  <si>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</si>
  <si>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</si>
  <si>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</si>
  <si>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</si>
  <si>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</si>
  <si>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</si>
  <si>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</si>
  <si>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</si>
  <si>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</si>
  <si>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</si>
  <si>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</si>
  <si>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</si>
  <si>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</si>
  <si>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</si>
  <si>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</si>
  <si>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</si>
  <si>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</si>
  <si>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</si>
  <si>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</si>
  <si>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</si>
  <si>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</si>
  <si>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</si>
  <si>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</si>
  <si>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</si>
  <si>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</si>
  <si>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</si>
  <si>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</si>
  <si>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</si>
  <si>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</si>
  <si>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</si>
  <si>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</si>
  <si>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</si>
  <si>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</si>
  <si>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</si>
  <si>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</si>
  <si>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</si>
  <si>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</si>
  <si>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</si>
  <si>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</si>
  <si>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</si>
  <si>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</si>
  <si>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</si>
  <si>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</si>
  <si>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</si>
  <si>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</si>
  <si>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</si>
  <si>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</si>
  <si>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</si>
  <si>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</si>
  <si>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</si>
  <si>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</si>
  <si>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</si>
  <si>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</si>
  <si>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</si>
  <si>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</si>
  <si>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</si>
  <si>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</si>
  <si>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</si>
  <si>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</si>
  <si>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</si>
  <si>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</si>
  <si>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</si>
  <si>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</si>
  <si>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</si>
  <si>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</si>
  <si>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</si>
  <si>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</si>
  <si>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</si>
  <si>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</si>
  <si>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</si>
  <si>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</si>
  <si>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</si>
  <si>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</si>
  <si>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</si>
  <si>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</si>
  <si>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</si>
  <si>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</si>
  <si>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</si>
  <si>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</si>
  <si>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</si>
  <si>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</si>
  <si>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</si>
  <si>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</si>
  <si>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</si>
  <si>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</si>
  <si>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</si>
  <si>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</si>
  <si>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</si>
  <si>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</si>
  <si>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</si>
  <si>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</si>
  <si>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</si>
  <si>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</si>
  <si>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</si>
  <si>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</si>
  <si>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</si>
  <si>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</si>
  <si>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</si>
  <si>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</si>
  <si>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</si>
  <si>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</si>
  <si>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</si>
  <si>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</si>
  <si>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</si>
  <si>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</si>
  <si>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</si>
  <si>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</si>
  <si>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</si>
  <si>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</si>
  <si>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</si>
  <si>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</si>
  <si>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</si>
  <si>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</si>
  <si>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</si>
  <si>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</si>
  <si>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</si>
  <si>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</si>
  <si>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</si>
  <si>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</si>
  <si>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</si>
  <si>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</si>
  <si>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</si>
  <si>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</si>
  <si>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</si>
  <si>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</si>
  <si>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</si>
  <si>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</si>
  <si>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</si>
  <si>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</si>
  <si>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</si>
  <si>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</si>
  <si>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</si>
  <si>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</si>
  <si>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</si>
  <si>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</si>
  <si>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</si>
  <si>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</si>
  <si>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</si>
  <si>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</si>
  <si>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</si>
  <si>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</si>
  <si>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</si>
  <si>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</si>
  <si>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</si>
  <si>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</si>
  <si>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</si>
  <si>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</si>
  <si>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</si>
  <si>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</si>
  <si>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</si>
  <si>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</si>
  <si>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</si>
  <si>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</si>
  <si>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</si>
  <si>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</si>
  <si>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</si>
  <si>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</si>
  <si>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</si>
  <si>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</si>
  <si>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</si>
  <si>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</si>
  <si>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</si>
  <si>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</si>
  <si>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</si>
  <si>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</si>
  <si>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</si>
  <si>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</si>
  <si>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</si>
  <si>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</si>
  <si>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</si>
  <si>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</si>
  <si>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</si>
  <si>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</si>
  <si>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</si>
  <si>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</si>
  <si>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</si>
  <si>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</si>
  <si>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</si>
  <si>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</si>
  <si>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</si>
  <si>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</si>
  <si>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</si>
  <si>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</si>
  <si>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</si>
  <si>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</si>
  <si>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</si>
  <si>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</si>
  <si>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</si>
  <si>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</si>
  <si>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</si>
  <si>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</si>
  <si>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</si>
  <si>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</si>
  <si>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</si>
  <si>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</si>
  <si>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</si>
  <si>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</si>
  <si>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</si>
  <si>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</si>
  <si>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</si>
  <si>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</si>
  <si>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</si>
  <si>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</si>
  <si>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</si>
  <si>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</si>
  <si>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</si>
  <si>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</si>
  <si>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</si>
  <si>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</si>
  <si>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</si>
  <si>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</si>
  <si>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</si>
  <si>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</si>
  <si>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</si>
  <si>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</si>
  <si>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</si>
  <si>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</si>
  <si>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</si>
  <si>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</si>
  <si>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</si>
  <si>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</si>
  <si>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</si>
  <si>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</si>
  <si>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</si>
  <si>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</si>
  <si>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</si>
  <si>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</si>
  <si>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</si>
  <si>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</si>
  <si>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</si>
  <si>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</si>
  <si>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</si>
  <si>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</si>
  <si>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</si>
  <si>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</si>
  <si>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</si>
  <si>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</si>
  <si>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</si>
  <si>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</si>
  <si>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</si>
  <si>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</si>
  <si>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</si>
  <si>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</si>
  <si>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</si>
  <si>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</si>
  <si>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</si>
  <si>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</si>
  <si>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</si>
  <si>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</si>
  <si>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</si>
  <si>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</si>
  <si>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</si>
  <si>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</si>
  <si>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</si>
  <si>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</si>
  <si>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</si>
  <si>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</si>
  <si>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</si>
  <si>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</si>
  <si>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</si>
  <si>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</si>
  <si>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</si>
  <si>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</si>
  <si>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</si>
  <si>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</si>
  <si>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</si>
  <si>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</si>
  <si>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</si>
  <si>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</si>
  <si>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</si>
  <si>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</si>
  <si>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</si>
  <si>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</si>
  <si>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</si>
  <si>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</si>
  <si>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</si>
  <si>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</si>
  <si>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</si>
  <si>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</si>
  <si>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</si>
  <si>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</si>
  <si>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</si>
  <si>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</si>
  <si>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</si>
  <si>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</si>
  <si>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</si>
  <si>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</si>
  <si>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</si>
  <si>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</si>
  <si>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</si>
  <si>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</si>
  <si>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</si>
  <si>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</si>
  <si>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</si>
  <si>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</si>
  <si>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</si>
  <si>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</si>
  <si>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</si>
  <si>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</si>
  <si>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</si>
  <si>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</si>
  <si>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</si>
  <si>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</si>
  <si>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</si>
  <si>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</si>
  <si>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</si>
  <si>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</si>
  <si>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</si>
  <si>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</si>
  <si>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</si>
  <si>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</si>
  <si>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</si>
  <si>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</si>
  <si>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</si>
  <si>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</si>
  <si>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</si>
  <si>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</si>
  <si>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</si>
  <si>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</si>
  <si>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</si>
  <si>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</si>
  <si>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</si>
  <si>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</si>
  <si>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</si>
  <si>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</si>
  <si>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</si>
  <si>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</si>
  <si>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</si>
  <si>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</si>
  <si>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</si>
  <si>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</si>
  <si>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</si>
  <si>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</si>
  <si>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</si>
  <si>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</si>
  <si>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</si>
  <si>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</si>
  <si>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</si>
  <si>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</si>
  <si>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</si>
  <si>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</si>
  <si>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</si>
  <si>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</si>
  <si>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</si>
  <si>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</si>
  <si>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</si>
  <si>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</si>
  <si>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</si>
  <si>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</si>
  <si>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</si>
  <si>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</si>
  <si>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</si>
  <si>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</si>
  <si>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</si>
  <si>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</si>
  <si>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</si>
  <si>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</si>
  <si>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</si>
  <si>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</si>
  <si>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</si>
  <si>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</si>
  <si>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</si>
  <si>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</si>
  <si>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</si>
  <si>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</si>
  <si>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</si>
  <si>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</si>
  <si>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</si>
  <si>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</si>
  <si>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</si>
  <si>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</si>
  <si>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</si>
  <si>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</si>
  <si>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</si>
  <si>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</si>
  <si>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</si>
  <si>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</si>
  <si>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</si>
  <si>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</si>
  <si>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</si>
  <si>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</si>
  <si>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</si>
  <si>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</si>
  <si>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</si>
  <si>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</si>
  <si>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</si>
  <si>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</si>
  <si>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</si>
  <si>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</si>
  <si>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</si>
  <si>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</si>
  <si>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</si>
  <si>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</si>
  <si>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</si>
  <si>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</si>
  <si>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</si>
  <si>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</si>
  <si>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</si>
  <si>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</si>
  <si>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</si>
  <si>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</si>
  <si>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</si>
  <si>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</si>
  <si>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</si>
  <si>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</si>
  <si>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</si>
  <si>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</si>
  <si>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</si>
  <si>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</si>
  <si>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</si>
  <si>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</si>
  <si>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</si>
  <si>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</si>
  <si>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</si>
  <si>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</si>
  <si>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</si>
  <si>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</si>
  <si>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</si>
  <si>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</si>
  <si>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</si>
  <si>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</si>
  <si>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</si>
  <si>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</si>
  <si>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</si>
  <si>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</si>
  <si>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</si>
  <si>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</si>
  <si>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</si>
  <si>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</si>
  <si>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</si>
  <si>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</si>
  <si>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</si>
  <si>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</si>
  <si>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</si>
  <si>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</si>
  <si>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</si>
  <si>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</si>
  <si>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</si>
  <si>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</si>
  <si>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</si>
  <si>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</si>
  <si>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</si>
  <si>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</si>
  <si>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</si>
  <si>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</si>
  <si>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</si>
  <si>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</si>
  <si>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</si>
  <si>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</si>
  <si>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</si>
  <si>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</si>
  <si>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</si>
  <si>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</si>
  <si>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</si>
  <si>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</si>
  <si>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</si>
  <si>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</si>
  <si>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</si>
  <si>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</si>
  <si>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</si>
  <si>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</si>
  <si>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</si>
  <si>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</si>
  <si>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</si>
  <si>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</si>
  <si>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</si>
  <si>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</si>
  <si>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</si>
  <si>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</si>
  <si>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</si>
  <si>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</si>
  <si>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</si>
  <si>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</si>
  <si>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</si>
  <si>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</si>
  <si>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</si>
  <si>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</si>
  <si>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</si>
  <si>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</si>
  <si>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</si>
  <si>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</si>
  <si>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</si>
  <si>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</si>
  <si>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</si>
  <si>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</si>
  <si>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</si>
  <si>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</si>
  <si>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</si>
  <si>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</si>
  <si>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</si>
  <si>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</si>
  <si>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</si>
  <si>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</si>
  <si>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</si>
  <si>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</si>
  <si>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</si>
  <si>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</si>
  <si>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</si>
  <si>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</si>
  <si>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</si>
  <si>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</si>
  <si>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</si>
  <si>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</si>
  <si>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</si>
  <si>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</si>
  <si>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</si>
  <si>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</si>
  <si>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</si>
  <si>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</si>
  <si>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</si>
  <si>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</si>
  <si>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</si>
  <si>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</si>
  <si>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</si>
  <si>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</si>
  <si>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</si>
  <si>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</si>
  <si>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</si>
  <si>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</si>
  <si>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</si>
  <si>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</si>
  <si>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</si>
  <si>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</si>
  <si>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</si>
  <si>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</si>
  <si>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</si>
  <si>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</si>
  <si>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</si>
  <si>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</si>
  <si>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</si>
  <si>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</si>
  <si>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</si>
  <si>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</si>
  <si>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</si>
  <si>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</si>
  <si>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</si>
  <si>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</si>
  <si>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</si>
  <si>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</si>
  <si>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</si>
  <si>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</si>
  <si>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</si>
  <si>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</si>
  <si>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</si>
  <si>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</si>
  <si>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</si>
  <si>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</si>
  <si>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</si>
  <si>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</si>
  <si>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</si>
  <si>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</si>
  <si>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</si>
  <si>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</si>
  <si>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</si>
  <si>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</si>
  <si>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</si>
  <si>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</si>
  <si>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</si>
  <si>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</si>
  <si>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</si>
  <si>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</si>
  <si>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</si>
  <si>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</si>
  <si>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</si>
  <si>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</si>
  <si>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</si>
  <si>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</si>
  <si>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</si>
  <si>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</si>
  <si>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</si>
  <si>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</si>
  <si>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</si>
  <si>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</si>
  <si>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</si>
  <si>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</si>
  <si>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</si>
  <si>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</si>
  <si>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</si>
  <si>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</si>
  <si>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</si>
  <si>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</si>
  <si>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</si>
  <si>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</si>
  <si>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</si>
  <si>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</si>
  <si>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</si>
  <si>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</si>
  <si>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</si>
  <si>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</si>
  <si>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</si>
  <si>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</si>
  <si>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</si>
  <si>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</si>
  <si>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</si>
  <si>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</si>
  <si>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</si>
  <si>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</si>
  <si>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</si>
  <si>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</si>
  <si>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</si>
  <si>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</si>
  <si>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</si>
  <si>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</si>
  <si>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</si>
  <si>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</si>
  <si>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</si>
  <si>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</si>
  <si>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</si>
  <si>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</si>
  <si>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</si>
  <si>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</si>
  <si>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</si>
  <si>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</si>
  <si>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</si>
  <si>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</si>
  <si>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</si>
  <si>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</si>
  <si>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</si>
  <si>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</si>
  <si>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</si>
  <si>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</si>
  <si>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</si>
  <si>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</si>
  <si>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</si>
  <si>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</si>
  <si>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</si>
  <si>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</si>
  <si>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</si>
  <si>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</si>
  <si>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</si>
  <si>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</si>
  <si>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</si>
  <si>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</si>
  <si>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</si>
  <si>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</si>
  <si>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</si>
  <si>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</si>
  <si>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</si>
  <si>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</si>
  <si>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</si>
  <si>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</si>
  <si>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</si>
  <si>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</si>
  <si>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</si>
  <si>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</si>
  <si>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</si>
  <si>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</si>
  <si>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</si>
  <si>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</si>
  <si>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</si>
  <si>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</si>
  <si>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</si>
  <si>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</si>
  <si>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</si>
  <si>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</si>
  <si>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</si>
  <si>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</si>
  <si>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</si>
  <si>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</si>
  <si>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</si>
  <si>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</si>
  <si>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</si>
  <si>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</si>
  <si>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</si>
  <si>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</si>
  <si>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</si>
  <si>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</si>
  <si>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</si>
  <si>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</si>
  <si>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</si>
  <si>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</si>
  <si>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</si>
  <si>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</si>
  <si>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</si>
  <si>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</si>
  <si>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</si>
  <si>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</si>
  <si>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</si>
  <si>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</si>
  <si>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</si>
  <si>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</si>
  <si>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</si>
  <si>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</si>
  <si>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</si>
  <si>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</si>
  <si>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</si>
  <si>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</si>
  <si>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</si>
  <si>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</si>
  <si>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</si>
  <si>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</si>
  <si>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</si>
  <si>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</si>
  <si>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</si>
  <si>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</si>
  <si>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</si>
  <si>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</si>
  <si>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</si>
  <si>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</si>
  <si>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</si>
  <si>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</si>
  <si>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</si>
  <si>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</si>
  <si>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</si>
  <si>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</si>
  <si>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</si>
  <si>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</si>
  <si>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</si>
  <si>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</si>
  <si>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</si>
  <si>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</si>
  <si>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</si>
  <si>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</si>
  <si>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</si>
  <si>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</si>
  <si>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</si>
  <si>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</si>
  <si>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</si>
  <si>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</si>
  <si>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</si>
  <si>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</si>
  <si>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</si>
  <si>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</si>
  <si>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</si>
  <si>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</si>
  <si>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</si>
  <si>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</si>
  <si>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</si>
  <si>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</si>
  <si>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</si>
  <si>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</si>
  <si>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</si>
  <si>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</si>
  <si>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</si>
  <si>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</si>
  <si>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</si>
  <si>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</si>
  <si>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</si>
  <si>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</si>
  <si>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</si>
  <si>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</si>
  <si>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</si>
  <si>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</si>
  <si>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</si>
  <si>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</si>
  <si>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</si>
  <si>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</si>
  <si>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</si>
  <si>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</si>
  <si>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</si>
  <si>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</si>
  <si>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</si>
  <si>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</si>
  <si>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</si>
  <si>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</si>
  <si>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</si>
  <si>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</si>
  <si>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</si>
  <si>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</si>
  <si>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</si>
  <si>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</si>
  <si>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</si>
  <si>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</si>
  <si>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</si>
  <si>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</si>
  <si>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</si>
  <si>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</si>
  <si>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</si>
  <si>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</si>
  <si>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</si>
  <si>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</si>
  <si>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</si>
  <si>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</si>
  <si>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</si>
  <si>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</si>
  <si>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</si>
  <si>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</si>
  <si>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</si>
  <si>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</si>
  <si>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</si>
  <si>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</si>
  <si>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</si>
  <si>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</si>
  <si>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</si>
  <si>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</si>
  <si>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</si>
  <si>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</si>
  <si>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</si>
  <si>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</si>
  <si>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</si>
  <si>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</si>
  <si>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</si>
  <si>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</si>
  <si>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</si>
  <si>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</si>
  <si>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</si>
  <si>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</si>
  <si>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</si>
  <si>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</si>
  <si>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</si>
  <si>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</si>
  <si>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</si>
  <si>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</si>
  <si>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</si>
  <si>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</si>
  <si>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</si>
  <si>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</si>
  <si>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</si>
  <si>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</si>
  <si>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</si>
  <si>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</si>
  <si>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</si>
  <si>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</si>
  <si>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</si>
  <si>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</si>
  <si>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</si>
  <si>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</si>
  <si>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</si>
  <si>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</si>
  <si>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</si>
  <si>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</si>
  <si>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</si>
  <si>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</si>
  <si>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</si>
  <si>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</si>
  <si>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</si>
  <si>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</si>
  <si>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</si>
  <si>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</si>
  <si>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</si>
  <si>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</si>
  <si>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</si>
  <si>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</si>
  <si>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</si>
  <si>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</si>
  <si>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</si>
  <si>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</si>
  <si>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</si>
  <si>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</si>
  <si>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</si>
  <si>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</si>
  <si>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</si>
  <si>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</si>
  <si>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</si>
  <si>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</si>
  <si>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</si>
  <si>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</si>
  <si>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</si>
  <si>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</si>
  <si>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</si>
  <si>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</si>
  <si>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</si>
  <si>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</si>
  <si>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</si>
  <si>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</si>
  <si>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</si>
  <si>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</si>
  <si>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</si>
  <si>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</si>
  <si>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</si>
  <si>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</si>
  <si>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</si>
  <si>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</si>
  <si>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</si>
  <si>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</si>
  <si>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</si>
  <si>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</si>
  <si>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</si>
  <si>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</si>
  <si>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</si>
  <si>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</si>
  <si>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</si>
  <si>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</si>
  <si>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</si>
  <si>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</si>
  <si>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</si>
  <si>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</si>
  <si>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</si>
  <si>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</si>
  <si>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</si>
  <si>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</si>
  <si>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</si>
  <si>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</si>
  <si>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</si>
  <si>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</si>
  <si>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</si>
  <si>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</si>
  <si>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</si>
  <si>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</si>
  <si>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</si>
  <si>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</si>
  <si>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</si>
  <si>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</si>
  <si>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</si>
  <si>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</si>
  <si>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</si>
  <si>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</si>
  <si>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</si>
  <si>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</si>
  <si>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</si>
  <si>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</si>
  <si>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</si>
  <si>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</si>
  <si>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</si>
  <si>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</si>
  <si>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</si>
  <si>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</si>
  <si>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</si>
  <si>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</si>
  <si>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</si>
  <si>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</si>
  <si>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</si>
  <si>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</si>
  <si>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</si>
  <si>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</si>
  <si>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</si>
  <si>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</si>
  <si>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</si>
  <si>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</si>
  <si>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</si>
  <si>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</si>
  <si>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</si>
  <si>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</si>
  <si>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</si>
  <si>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</si>
  <si>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</si>
  <si>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</si>
  <si>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</si>
  <si>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</si>
  <si>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</si>
  <si>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</si>
  <si>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</si>
  <si>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</si>
  <si>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</si>
  <si>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</si>
  <si>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</si>
  <si>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</si>
  <si>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</si>
  <si>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</si>
  <si>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</si>
  <si>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</si>
  <si>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</si>
  <si>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</si>
  <si>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</si>
  <si>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</si>
  <si>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</si>
  <si>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</si>
  <si>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</si>
  <si>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</si>
  <si>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</si>
  <si>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</si>
  <si>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</si>
  <si>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</si>
  <si>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</si>
  <si>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</si>
  <si>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</si>
  <si>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</si>
  <si>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</si>
  <si>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</si>
  <si>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</si>
  <si>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</si>
  <si>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</si>
  <si>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</si>
  <si>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</si>
  <si>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</si>
  <si>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</si>
  <si>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</si>
  <si>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</si>
  <si>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</si>
  <si>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</si>
  <si>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</si>
  <si>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</si>
  <si>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</si>
  <si>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</si>
  <si>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</si>
  <si>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</si>
  <si>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</si>
  <si>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</si>
  <si>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</si>
  <si>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</si>
  <si>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</si>
  <si>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</si>
  <si>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</si>
  <si>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</si>
  <si>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</si>
  <si>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</si>
  <si>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</si>
  <si>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</si>
  <si>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</si>
  <si>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</si>
  <si>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</si>
  <si>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</si>
  <si>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</si>
  <si>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</si>
  <si>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</si>
  <si>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</si>
  <si>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</si>
  <si>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</si>
  <si>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</si>
  <si>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</si>
  <si>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</si>
  <si>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</si>
  <si>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</si>
  <si>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</si>
  <si>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</si>
  <si>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</si>
  <si>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</si>
  <si>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</si>
  <si>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</si>
  <si>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</si>
  <si>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</si>
  <si>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</si>
  <si>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</si>
  <si>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</si>
  <si>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</si>
  <si>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</si>
  <si>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</si>
  <si>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</si>
  <si>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</si>
  <si>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</si>
  <si>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</si>
  <si>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</si>
  <si>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</si>
  <si>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</si>
  <si>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</si>
  <si>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</si>
  <si>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</si>
  <si>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</si>
  <si>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</si>
  <si>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</si>
  <si>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</si>
  <si>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</si>
  <si>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</si>
  <si>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</si>
  <si>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</si>
  <si>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</si>
  <si>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</si>
  <si>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</si>
  <si>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</si>
  <si>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</si>
  <si>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</si>
  <si>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</si>
  <si>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</si>
  <si>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</si>
  <si>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</si>
  <si>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</si>
  <si>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</si>
  <si>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</si>
  <si>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</si>
  <si>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</si>
  <si>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</si>
  <si>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</si>
  <si>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</si>
  <si>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</si>
  <si>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</si>
  <si>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</si>
  <si>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</si>
  <si>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</si>
  <si>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</si>
  <si>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</si>
  <si>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</si>
  <si>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</si>
  <si>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</si>
  <si>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</si>
  <si>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</si>
  <si>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</si>
  <si>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</si>
  <si>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</si>
  <si>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</si>
  <si>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</si>
  <si>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</si>
  <si>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</si>
  <si>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</si>
  <si>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</si>
  <si>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</si>
  <si>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</si>
  <si>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</si>
  <si>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</si>
  <si>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</si>
  <si>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</si>
  <si>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</si>
  <si>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</si>
  <si>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</si>
  <si>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</si>
  <si>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</si>
  <si>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</si>
  <si>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</si>
  <si>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</si>
  <si>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</si>
  <si>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</si>
  <si>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</si>
  <si>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</si>
  <si>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</si>
  <si>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</si>
  <si>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</si>
  <si>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</si>
  <si>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</si>
  <si>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</si>
  <si>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</si>
  <si>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</si>
  <si>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</si>
  <si>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</si>
  <si>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</si>
  <si>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</si>
  <si>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</si>
  <si>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</si>
  <si>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</si>
  <si>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</si>
  <si>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</si>
  <si>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</si>
  <si>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</si>
  <si>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</si>
  <si>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</si>
  <si>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</si>
  <si>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</si>
  <si>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</si>
  <si>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</si>
  <si>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</si>
  <si>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</si>
  <si>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</si>
  <si>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</si>
  <si>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</si>
  <si>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</si>
  <si>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</si>
  <si>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</si>
  <si>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</si>
  <si>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</si>
  <si>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</si>
  <si>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</si>
  <si>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</si>
  <si>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</si>
  <si>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</si>
  <si>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</si>
  <si>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</si>
  <si>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</si>
  <si>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</si>
  <si>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</si>
  <si>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</si>
  <si>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</si>
  <si>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</si>
  <si>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</si>
  <si>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</si>
  <si>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</si>
  <si>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</si>
  <si>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</si>
  <si>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</si>
  <si>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</si>
  <si>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</si>
  <si>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</si>
  <si>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</si>
  <si>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</si>
  <si>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</si>
  <si>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</si>
  <si>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</si>
  <si>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</si>
  <si>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</si>
  <si>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</si>
  <si>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</si>
  <si>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</si>
  <si>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</si>
  <si>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</si>
  <si>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</si>
  <si>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</si>
  <si>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</si>
  <si>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</si>
  <si>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</si>
  <si>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</si>
  <si>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</si>
  <si>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</si>
  <si>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</si>
  <si>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</si>
  <si>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</si>
  <si>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</si>
  <si>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</si>
  <si>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</si>
  <si>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</si>
  <si>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</si>
  <si>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</si>
  <si>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</si>
  <si>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</si>
  <si>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</si>
  <si>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</si>
  <si>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</si>
  <si>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</si>
  <si>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</si>
  <si>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</si>
  <si>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</si>
  <si>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</si>
  <si>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</si>
  <si>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</si>
  <si>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</si>
  <si>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</si>
  <si>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</si>
  <si>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</si>
  <si>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</si>
  <si>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</si>
  <si>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</si>
  <si>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</si>
  <si>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</si>
  <si>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</si>
  <si>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</si>
  <si>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</si>
  <si>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</si>
  <si>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</si>
  <si>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</si>
  <si>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</si>
  <si>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</si>
  <si>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</si>
  <si>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</si>
  <si>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</si>
  <si>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</si>
  <si>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</si>
  <si>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</si>
  <si>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</si>
  <si>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</si>
  <si>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</si>
  <si>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</si>
  <si>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</si>
  <si>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</si>
  <si>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</si>
  <si>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</si>
  <si>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</si>
  <si>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</si>
  <si>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</si>
  <si>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</si>
  <si>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</si>
  <si>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</si>
  <si>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</si>
  <si>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</si>
  <si>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</si>
  <si>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</si>
  <si>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</si>
  <si>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</si>
  <si>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</si>
  <si>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</si>
  <si>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</si>
  <si>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</si>
  <si>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</si>
  <si>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</si>
  <si>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</si>
  <si>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</si>
  <si>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</si>
  <si>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</si>
  <si>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</si>
  <si>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</si>
  <si>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</si>
  <si>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</si>
  <si>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</si>
  <si>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</si>
  <si>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</si>
  <si>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</si>
  <si>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</si>
  <si>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</si>
  <si>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</si>
  <si>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</si>
  <si>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</si>
  <si>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</si>
  <si>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</si>
  <si>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</si>
  <si>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</si>
  <si>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</si>
  <si>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</si>
  <si>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</si>
  <si>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</si>
  <si>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</si>
  <si>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</si>
  <si>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</si>
  <si>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</si>
  <si>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</si>
  <si>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</si>
  <si>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</si>
  <si>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</si>
  <si>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</si>
  <si>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</si>
  <si>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</si>
  <si>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</si>
  <si>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</si>
  <si>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</si>
  <si>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</si>
  <si>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</si>
  <si>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</si>
  <si>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</si>
  <si>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</si>
  <si>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</si>
  <si>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</si>
  <si>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</si>
  <si>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</si>
  <si>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</si>
  <si>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</si>
  <si>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</si>
  <si>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</si>
  <si>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</si>
  <si>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</si>
  <si>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</si>
  <si>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</si>
  <si>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</si>
  <si>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</si>
  <si>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</si>
  <si>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</si>
  <si>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</si>
  <si>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</si>
  <si>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</si>
  <si>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</si>
  <si>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</si>
  <si>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</si>
  <si>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</si>
  <si>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</si>
  <si>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</si>
  <si>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</si>
  <si>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</si>
  <si>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</si>
  <si>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</si>
  <si>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</si>
  <si>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</si>
  <si>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</si>
  <si>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</si>
  <si>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</si>
  <si>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</si>
  <si>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</si>
  <si>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</si>
  <si>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</si>
  <si>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</si>
  <si>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</si>
  <si>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</si>
  <si>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</si>
  <si>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</si>
  <si>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</si>
  <si>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</si>
  <si>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</si>
  <si>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</si>
  <si>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</si>
  <si>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</si>
  <si>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</si>
  <si>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</si>
  <si>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</si>
  <si>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</si>
  <si>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</si>
  <si>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</si>
  <si>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</si>
  <si>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</si>
  <si>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</si>
  <si>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</si>
  <si>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</si>
  <si>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</si>
  <si>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</si>
  <si>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</si>
  <si>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</si>
  <si>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</si>
  <si>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</si>
  <si>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</si>
  <si>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</si>
  <si>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</si>
  <si>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</si>
  <si>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</si>
  <si>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</si>
  <si>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</si>
  <si>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</si>
  <si>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</si>
  <si>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</si>
  <si>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</si>
  <si>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</si>
  <si>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</si>
  <si>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</si>
  <si>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</si>
  <si>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</si>
  <si>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</si>
  <si>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</si>
  <si>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</si>
  <si>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</si>
  <si>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</si>
  <si>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</si>
  <si>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</si>
  <si>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</si>
  <si>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</si>
  <si>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</si>
  <si>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</si>
  <si>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</si>
  <si>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</si>
  <si>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</si>
  <si>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</si>
  <si>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</si>
  <si>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</si>
  <si>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</si>
  <si>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</si>
  <si>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</si>
  <si>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</si>
  <si>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</si>
  <si>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</si>
  <si>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</si>
  <si>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</si>
  <si>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</si>
  <si>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</si>
  <si>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</si>
  <si>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</si>
  <si>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</si>
  <si>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</si>
  <si>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</si>
  <si>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</si>
  <si>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</si>
  <si>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</si>
  <si>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</si>
  <si>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</si>
  <si>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</si>
  <si>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</si>
  <si>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</si>
  <si>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</si>
  <si>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</si>
  <si>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</si>
  <si>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</si>
  <si>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</si>
  <si>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</si>
  <si>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</si>
  <si>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</si>
  <si>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</si>
  <si>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</si>
  <si>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</si>
  <si>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</si>
  <si>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</si>
  <si>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</si>
  <si>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</si>
  <si>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</si>
  <si>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</si>
  <si>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</si>
  <si>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</si>
  <si>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</si>
  <si>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</si>
  <si>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</si>
  <si>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</si>
  <si>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</si>
  <si>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</si>
  <si>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</si>
  <si>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</si>
  <si>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</si>
  <si>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</si>
  <si>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</si>
  <si>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</si>
  <si>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</si>
  <si>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</si>
  <si>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</si>
  <si>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</si>
  <si>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</si>
  <si>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</si>
  <si>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</si>
  <si>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</si>
  <si>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</si>
  <si>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</si>
  <si>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</si>
  <si>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</si>
  <si>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</si>
  <si>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</si>
  <si>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</si>
  <si>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</si>
  <si>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</si>
  <si>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</si>
  <si>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</si>
  <si>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</si>
  <si>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</si>
  <si>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</si>
  <si>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</si>
  <si>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</si>
  <si>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</si>
  <si>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</si>
  <si>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</si>
  <si>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</si>
  <si>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</si>
  <si>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</si>
  <si>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</si>
  <si>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</si>
  <si>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</si>
  <si>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</si>
  <si>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</si>
  <si>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</si>
  <si>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</si>
  <si>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</si>
  <si>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</si>
  <si>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</si>
  <si>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</si>
  <si>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</si>
  <si>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</si>
  <si>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</si>
  <si>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</si>
  <si>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</si>
  <si>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</si>
  <si>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</si>
  <si>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</si>
  <si>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</si>
  <si>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</si>
  <si>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</si>
  <si>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</si>
  <si>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</si>
  <si>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</si>
  <si>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</si>
  <si>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</si>
  <si>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</si>
  <si>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</si>
  <si>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</si>
  <si>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</si>
  <si>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</si>
  <si>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</si>
  <si>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</si>
  <si>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</si>
  <si>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</si>
  <si>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</si>
  <si>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</si>
  <si>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</si>
  <si>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</si>
  <si>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</si>
  <si>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</si>
  <si>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</si>
  <si>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</si>
  <si>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</si>
  <si>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</si>
  <si>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</si>
  <si>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</si>
  <si>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</si>
  <si>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</si>
  <si>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</si>
  <si>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</si>
  <si>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</si>
  <si>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</si>
  <si>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</si>
  <si>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</si>
  <si>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</si>
  <si>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</si>
  <si>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</si>
  <si>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</si>
  <si>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</si>
  <si>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</si>
  <si>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</si>
  <si>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</si>
  <si>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</si>
  <si>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</si>
  <si>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</si>
  <si>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</si>
  <si>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</si>
  <si>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</si>
  <si>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</si>
  <si>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</si>
  <si>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</si>
  <si>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</si>
  <si>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</si>
  <si>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</si>
  <si>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</si>
  <si>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</si>
  <si>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</si>
  <si>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</si>
  <si>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</si>
  <si>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</si>
  <si>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</si>
  <si>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</si>
  <si>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</si>
  <si>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</si>
  <si>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</si>
  <si>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</si>
  <si>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</si>
  <si>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</si>
  <si>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</si>
  <si>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</si>
  <si>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</si>
  <si>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</si>
  <si>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</si>
  <si>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</si>
  <si>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</si>
  <si>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</si>
  <si>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</si>
  <si>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</si>
  <si>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</si>
  <si>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</si>
  <si>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</si>
  <si>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</si>
  <si>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</si>
  <si>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</si>
  <si>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</si>
  <si>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</si>
  <si>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</si>
  <si>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</si>
  <si>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</si>
  <si>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</si>
  <si>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</si>
  <si>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</si>
  <si>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</si>
  <si>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</si>
  <si>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</si>
  <si>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</si>
  <si>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</si>
  <si>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</si>
  <si>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</si>
  <si>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</si>
  <si>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</si>
  <si>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</si>
  <si>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</si>
  <si>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</si>
  <si>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</si>
  <si>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</si>
  <si>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</si>
  <si>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</si>
  <si>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</si>
  <si>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</si>
  <si>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</si>
  <si>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</si>
  <si>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</si>
  <si>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</si>
  <si>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</si>
  <si>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</si>
  <si>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</si>
  <si>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</si>
  <si>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</si>
  <si>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</si>
  <si>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</si>
  <si>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</si>
  <si>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</si>
  <si>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</si>
  <si>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</si>
  <si>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</si>
  <si>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</si>
  <si>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</si>
  <si>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</si>
  <si>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</si>
  <si>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</si>
  <si>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</si>
  <si>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</si>
  <si>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</si>
  <si>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</si>
  <si>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</si>
  <si>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</si>
  <si>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</si>
  <si>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</si>
  <si>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</si>
  <si>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</si>
  <si>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</si>
  <si>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</si>
  <si>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</si>
  <si>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</si>
  <si>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</si>
  <si>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</si>
  <si>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</si>
  <si>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</si>
  <si>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</si>
  <si>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</si>
  <si>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</si>
  <si>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</si>
  <si>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</si>
  <si>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</si>
  <si>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</si>
  <si>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</si>
  <si>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</si>
  <si>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</si>
  <si>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</si>
  <si>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</si>
  <si>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</si>
  <si>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</si>
  <si>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</si>
  <si>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</si>
  <si>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</si>
  <si>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</si>
  <si>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</si>
  <si>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</si>
  <si>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</si>
  <si>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</si>
  <si>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</si>
  <si>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</si>
  <si>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</si>
  <si>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</si>
  <si>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</si>
  <si>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</si>
  <si>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</si>
  <si>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</si>
  <si>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</si>
  <si>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</si>
  <si>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</si>
  <si>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</si>
  <si>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</si>
  <si>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</si>
  <si>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</si>
  <si>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</si>
  <si>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</si>
  <si>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</si>
  <si>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</si>
  <si>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</si>
  <si>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</si>
  <si>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</si>
  <si>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</si>
  <si>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</si>
  <si>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</si>
  <si>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</si>
  <si>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</si>
  <si>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</si>
  <si>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</si>
  <si>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</si>
  <si>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</si>
  <si>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</si>
  <si>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</si>
  <si>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</si>
  <si>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</si>
  <si>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</si>
  <si>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</si>
  <si>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</si>
  <si>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</si>
  <si>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</si>
  <si>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</si>
  <si>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</si>
  <si>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</si>
  <si>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</si>
  <si>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</si>
  <si>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</si>
  <si>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</si>
  <si>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</si>
  <si>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</si>
  <si>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</si>
  <si>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</si>
  <si>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</si>
  <si>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</si>
  <si>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</si>
  <si>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</si>
  <si>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</si>
  <si>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</si>
  <si>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</si>
  <si>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</si>
  <si>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</si>
  <si>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</si>
  <si>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</si>
  <si>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</si>
  <si>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</si>
  <si>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</si>
  <si>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</si>
  <si>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</si>
  <si>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</si>
  <si>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</si>
  <si>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</si>
  <si>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</si>
  <si>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</si>
  <si>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</si>
  <si>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</si>
  <si>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</si>
  <si>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</si>
  <si>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</si>
  <si>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</si>
  <si>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</si>
  <si>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</si>
  <si>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</si>
  <si>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</si>
  <si>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</si>
  <si>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</si>
  <si>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</si>
  <si>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</si>
  <si>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</si>
  <si>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</si>
  <si>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</si>
  <si>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</si>
  <si>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</si>
  <si>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</si>
  <si>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</si>
  <si>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</si>
  <si>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</si>
  <si>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</si>
  <si>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</si>
  <si>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</si>
  <si>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</si>
  <si>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</si>
  <si>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</si>
  <si>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</si>
  <si>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</si>
  <si>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</si>
  <si>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</si>
  <si>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</si>
  <si>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</si>
  <si>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</si>
  <si>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</si>
  <si>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</si>
  <si>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</si>
  <si>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</si>
  <si>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</si>
  <si>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</si>
  <si>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</si>
  <si>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</si>
  <si>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</si>
  <si>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</si>
  <si>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</si>
  <si>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</si>
  <si>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</si>
  <si>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</si>
  <si>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</si>
  <si>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</si>
  <si>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</si>
  <si>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</si>
  <si>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</si>
  <si>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</si>
  <si>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</si>
  <si>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</si>
  <si>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</si>
  <si>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</si>
  <si>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</si>
  <si>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</si>
  <si>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</si>
  <si>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</si>
  <si>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</si>
  <si>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</si>
  <si>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</si>
  <si>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</si>
  <si>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</si>
  <si>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</si>
  <si>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</si>
  <si>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</si>
  <si>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</si>
  <si>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</si>
  <si>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</si>
  <si>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</si>
  <si>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</si>
  <si>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</si>
  <si>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</si>
  <si>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</si>
  <si>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</si>
  <si>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</si>
  <si>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</si>
  <si>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</si>
  <si>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</si>
  <si>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</si>
  <si>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</si>
  <si>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</si>
  <si>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</si>
  <si>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</si>
  <si>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</si>
  <si>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</si>
  <si>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</si>
  <si>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</si>
  <si>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</si>
  <si>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</si>
  <si>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</si>
  <si>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</si>
  <si>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</si>
  <si>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</si>
  <si>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</si>
  <si>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</si>
  <si>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</si>
  <si>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</si>
  <si>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</si>
  <si>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</si>
  <si>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</si>
  <si>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</si>
  <si>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</si>
  <si>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</si>
  <si>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</si>
  <si>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</si>
  <si>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</si>
  <si>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</si>
  <si>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</si>
  <si>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</si>
  <si>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</si>
  <si>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</si>
  <si>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</si>
  <si>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</si>
  <si>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</si>
  <si>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</si>
  <si>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</si>
  <si>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</si>
  <si>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</si>
  <si>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</si>
  <si>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</si>
  <si>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</si>
  <si>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</si>
  <si>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</si>
  <si>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</si>
  <si>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</si>
  <si>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</si>
  <si>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</si>
  <si>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</si>
  <si>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</si>
  <si>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</si>
  <si>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</si>
  <si>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</si>
  <si>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</si>
  <si>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</si>
  <si>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</si>
  <si>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</si>
  <si>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</si>
  <si>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</si>
  <si>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</si>
  <si>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</si>
  <si>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</si>
  <si>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</si>
  <si>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</si>
  <si>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</si>
  <si>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</si>
  <si>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</si>
  <si>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</si>
  <si>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</si>
  <si>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</si>
  <si>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</si>
  <si>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</si>
  <si>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</si>
  <si>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</si>
  <si>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</si>
  <si>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</si>
  <si>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</si>
  <si>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</si>
  <si>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</si>
  <si>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</si>
  <si>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</si>
  <si>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</si>
  <si>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</si>
  <si>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</si>
  <si>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</si>
  <si>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</si>
  <si>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</si>
  <si>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</si>
  <si>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</si>
  <si>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</si>
  <si>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</si>
  <si>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</si>
  <si>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</si>
  <si>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</si>
  <si>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</si>
  <si>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</si>
  <si>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</si>
  <si>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</si>
  <si>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</si>
  <si>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</si>
  <si>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</si>
  <si>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</si>
  <si>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</si>
  <si>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</si>
  <si>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</si>
  <si>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</si>
  <si>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</si>
  <si>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</si>
  <si>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</si>
  <si>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</si>
  <si>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</si>
  <si>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</si>
  <si>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</si>
  <si>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</si>
  <si>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</si>
  <si>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</si>
  <si>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</si>
  <si>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</si>
  <si>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</si>
  <si>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</si>
  <si>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</si>
  <si>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</si>
  <si>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</si>
  <si>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</si>
  <si>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</si>
  <si>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</si>
  <si>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</si>
  <si>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</si>
  <si>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</si>
  <si>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</si>
  <si>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</si>
  <si>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</si>
  <si>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</si>
  <si>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</si>
  <si>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</si>
  <si>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</si>
  <si>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</si>
  <si>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</si>
  <si>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</si>
  <si>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</si>
  <si>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</si>
  <si>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</si>
  <si>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</si>
  <si>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</si>
  <si>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</si>
  <si>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</si>
  <si>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</si>
  <si>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</si>
  <si>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</si>
  <si>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</si>
  <si>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</si>
  <si>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</si>
  <si>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</si>
  <si>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</si>
  <si>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</si>
  <si>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</si>
  <si>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</si>
  <si>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</si>
  <si>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</si>
  <si>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</si>
  <si>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</si>
  <si>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</si>
  <si>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</si>
  <si>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</si>
  <si>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</si>
  <si>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</si>
  <si>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</si>
  <si>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</si>
  <si>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</si>
  <si>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</si>
  <si>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</si>
  <si>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</si>
  <si>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</si>
  <si>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</si>
  <si>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</si>
  <si>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</si>
  <si>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</si>
  <si>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</si>
  <si>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</si>
  <si>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</si>
  <si>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</si>
  <si>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</si>
  <si>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</si>
  <si>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</si>
  <si>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</si>
  <si>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</si>
  <si>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</si>
  <si>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</si>
  <si>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</si>
  <si>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</si>
  <si>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</si>
  <si>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</si>
  <si>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</si>
  <si>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</si>
  <si>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</si>
  <si>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</si>
  <si>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</si>
  <si>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</si>
  <si>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</si>
  <si>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</si>
  <si>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</si>
  <si>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</si>
  <si>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</si>
  <si>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</si>
  <si>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</si>
  <si>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</si>
  <si>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</si>
  <si>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</si>
  <si>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</si>
  <si>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</si>
  <si>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</si>
  <si>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</si>
  <si>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</si>
  <si>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</si>
  <si>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</si>
  <si>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</si>
  <si>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</si>
  <si>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</si>
  <si>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</si>
  <si>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</si>
  <si>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</si>
  <si>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</si>
  <si>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</si>
  <si>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</si>
  <si>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</si>
  <si>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</si>
  <si>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</si>
  <si>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</si>
  <si>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</si>
  <si>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</si>
  <si>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</si>
  <si>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</si>
  <si>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</si>
  <si>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</si>
  <si>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</si>
  <si>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</si>
  <si>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</si>
  <si>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</si>
  <si>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</si>
  <si>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</si>
  <si>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</si>
  <si>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</si>
  <si>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</si>
  <si>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</si>
  <si>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</si>
  <si>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</si>
  <si>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</si>
  <si>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</si>
  <si>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</si>
  <si>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</si>
  <si>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</si>
  <si>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</si>
  <si>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</si>
  <si>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</si>
  <si>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</si>
  <si>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</si>
  <si>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</si>
  <si>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</si>
  <si>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</si>
  <si>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</si>
  <si>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</si>
  <si>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</si>
  <si>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</si>
  <si>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</si>
  <si>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</si>
  <si>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</si>
  <si>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</si>
  <si>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</si>
  <si>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</si>
  <si>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</si>
  <si>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</si>
  <si>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</si>
  <si>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</si>
  <si>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</si>
  <si>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</si>
  <si>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</si>
  <si>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</si>
  <si>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</si>
  <si>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</si>
  <si>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</si>
  <si>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</si>
  <si>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</si>
  <si>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</si>
  <si>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</si>
  <si>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</si>
  <si>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</si>
  <si>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</si>
  <si>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</si>
  <si>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</si>
  <si>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</si>
  <si>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</si>
  <si>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</si>
  <si>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</si>
  <si>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</si>
  <si>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</si>
  <si>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</si>
  <si>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</si>
  <si>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</si>
  <si>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</si>
  <si>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</si>
  <si>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</si>
  <si>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</si>
  <si>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</si>
  <si>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</si>
  <si>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</si>
  <si>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</si>
  <si>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</si>
  <si>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</si>
  <si>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</si>
  <si>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</si>
  <si>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</si>
  <si>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</si>
  <si>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</si>
  <si>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</si>
  <si>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</si>
  <si>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</si>
  <si>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</si>
  <si>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</si>
  <si>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</si>
  <si>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</si>
  <si>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</si>
  <si>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</si>
  <si>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</si>
  <si>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</si>
  <si>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</si>
  <si>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</si>
  <si>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</si>
  <si>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</si>
  <si>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</si>
  <si>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</si>
  <si>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</si>
  <si>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</si>
  <si>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</si>
  <si>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</si>
  <si>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</si>
  <si>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</si>
  <si>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</si>
  <si>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</si>
  <si>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</si>
  <si>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</si>
  <si>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</si>
  <si>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</si>
  <si>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</si>
  <si>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</si>
  <si>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</si>
  <si>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</si>
  <si>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</si>
  <si>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</si>
  <si>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</si>
  <si>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</si>
  <si>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</si>
  <si>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</si>
  <si>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</si>
  <si>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</si>
  <si>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</si>
  <si>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</si>
  <si>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</si>
  <si>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</si>
  <si>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</si>
  <si>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</si>
  <si>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</si>
  <si>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</si>
  <si>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</si>
  <si>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</si>
  <si>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</si>
  <si>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</si>
  <si>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</si>
  <si>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</si>
  <si>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</si>
  <si>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</si>
  <si>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</si>
  <si>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</si>
  <si>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</si>
  <si>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</si>
  <si>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</si>
  <si>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</si>
  <si>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</si>
  <si>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</si>
  <si>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</si>
  <si>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</si>
  <si>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</si>
  <si>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</si>
  <si>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</si>
  <si>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</si>
  <si>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</si>
  <si>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</si>
  <si>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</si>
  <si>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</si>
  <si>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</si>
  <si>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</si>
  <si>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</si>
  <si>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</si>
  <si>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</si>
  <si>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</si>
  <si>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</si>
  <si>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</si>
  <si>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</si>
  <si>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</si>
  <si>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</si>
  <si>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</si>
  <si>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</si>
  <si>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</si>
  <si>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</si>
  <si>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</si>
  <si>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</si>
  <si>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</si>
  <si>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</si>
  <si>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</si>
  <si>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</si>
  <si>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</si>
  <si>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</si>
  <si>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</si>
  <si>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</si>
  <si>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</si>
  <si>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</si>
  <si>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</si>
  <si>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</si>
  <si>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</si>
  <si>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</si>
  <si>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</si>
  <si>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</si>
  <si>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</si>
  <si>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</si>
  <si>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</si>
  <si>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</si>
  <si>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</si>
  <si>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</si>
  <si>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</si>
  <si>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</si>
  <si>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</si>
  <si>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</si>
  <si>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</si>
  <si>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</si>
  <si>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</si>
  <si>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</si>
  <si>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</si>
  <si>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</si>
  <si>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</si>
  <si>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</si>
  <si>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</si>
  <si>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</si>
  <si>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</si>
  <si>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</si>
  <si>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</si>
  <si>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</si>
  <si>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</si>
  <si>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</si>
  <si>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</si>
  <si>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</si>
  <si>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</si>
  <si>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</si>
  <si>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</si>
  <si>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</si>
  <si>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</si>
  <si>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</si>
  <si>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</si>
  <si>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</si>
  <si>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</si>
  <si>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</si>
  <si>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</si>
  <si>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</si>
  <si>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</si>
  <si>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</si>
  <si>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</si>
  <si>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</si>
  <si>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</si>
  <si>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</si>
  <si>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</si>
  <si>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</si>
  <si>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</si>
  <si>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</si>
  <si>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</si>
  <si>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</si>
  <si>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</si>
  <si>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</si>
  <si>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</si>
  <si>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</si>
  <si>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</si>
  <si>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</si>
  <si>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</si>
  <si>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</si>
  <si>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</si>
  <si>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</si>
  <si>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</si>
  <si>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</si>
  <si>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</si>
  <si>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</si>
  <si>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</si>
  <si>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</si>
  <si>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</si>
  <si>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</si>
  <si>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</si>
  <si>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</si>
  <si>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</si>
  <si>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</si>
  <si>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</si>
  <si>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</si>
  <si>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</si>
  <si>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</si>
  <si>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</si>
  <si>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</si>
  <si>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</si>
  <si>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</si>
  <si>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</si>
  <si>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</si>
  <si>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</si>
  <si>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</si>
  <si>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</si>
  <si>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</si>
  <si>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</si>
  <si>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</si>
  <si>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</si>
  <si>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</si>
  <si>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</si>
  <si>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</si>
  <si>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</si>
  <si>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</si>
  <si>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</si>
  <si>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</si>
  <si>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</si>
  <si>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</si>
  <si>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</si>
  <si>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</si>
  <si>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</si>
  <si>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</si>
  <si>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</si>
  <si>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</si>
  <si>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</si>
  <si>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</si>
  <si>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</si>
  <si>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</si>
  <si>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</si>
  <si>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</si>
  <si>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</si>
  <si>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</si>
  <si>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</si>
  <si>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</si>
  <si>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</si>
  <si>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</si>
  <si>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</si>
  <si>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</si>
  <si>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</si>
  <si>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</si>
  <si>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</si>
  <si>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</si>
  <si>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</si>
  <si>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</si>
  <si>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</si>
  <si>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</si>
  <si>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</si>
  <si>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</si>
  <si>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</si>
  <si>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</si>
  <si>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</si>
  <si>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</si>
  <si>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</si>
  <si>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</si>
  <si>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</si>
  <si>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</si>
  <si>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</si>
  <si>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</si>
  <si>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</si>
  <si>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</si>
  <si>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</si>
  <si>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</si>
  <si>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</si>
  <si>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</si>
  <si>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</si>
  <si>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</si>
  <si>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</si>
  <si>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</si>
  <si>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</si>
  <si>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</si>
  <si>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</si>
  <si>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</si>
  <si>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</si>
  <si>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</si>
  <si>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</si>
  <si>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</si>
  <si>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</si>
  <si>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</si>
  <si>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</si>
  <si>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</si>
  <si>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</si>
  <si>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</si>
  <si>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</si>
  <si>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</si>
  <si>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</si>
  <si>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</si>
  <si>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</si>
  <si>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</si>
  <si>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</si>
  <si>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</si>
  <si>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</si>
  <si>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</si>
  <si>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</si>
  <si>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</si>
  <si>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</si>
  <si>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</si>
  <si>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</si>
  <si>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</si>
  <si>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</si>
  <si>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</si>
  <si>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</si>
  <si>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</si>
  <si>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</si>
  <si>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</si>
  <si>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</si>
  <si>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</si>
  <si>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</si>
  <si>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</si>
  <si>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</si>
  <si>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</si>
  <si>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</si>
  <si>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</si>
  <si>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</si>
  <si>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</si>
  <si>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</si>
  <si>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</si>
  <si>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</si>
  <si>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</si>
  <si>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</si>
  <si>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</si>
  <si>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</si>
  <si>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</si>
  <si>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</si>
  <si>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</si>
  <si>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</si>
  <si>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</si>
  <si>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</si>
  <si>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</si>
  <si>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</si>
  <si>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</si>
  <si>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</si>
  <si>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</si>
  <si>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</si>
  <si>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</si>
  <si>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</si>
  <si>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</si>
  <si>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</si>
  <si>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</si>
  <si>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</si>
  <si>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</si>
  <si>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</si>
  <si>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</si>
  <si>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</si>
  <si>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</si>
  <si>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</si>
  <si>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</si>
  <si>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</si>
  <si>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</si>
  <si>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</si>
  <si>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</si>
  <si>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</si>
  <si>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</si>
  <si>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</si>
  <si>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</si>
  <si>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</si>
  <si>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</si>
  <si>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</si>
  <si>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</si>
  <si>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</si>
  <si>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</si>
  <si>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</si>
  <si>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</si>
  <si>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</si>
  <si>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</si>
  <si>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</si>
  <si>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</si>
  <si>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</si>
  <si>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</si>
  <si>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</si>
  <si>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</si>
  <si>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</si>
  <si>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</si>
  <si>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</si>
  <si>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</si>
  <si>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</si>
  <si>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</si>
  <si>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</si>
  <si>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</si>
  <si>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</si>
  <si>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</si>
  <si>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</si>
  <si>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</si>
  <si>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</si>
  <si>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</si>
  <si>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</si>
  <si>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</si>
  <si>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</si>
  <si>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</si>
  <si>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</si>
  <si>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</si>
  <si>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</si>
  <si>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</si>
  <si>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</si>
  <si>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</si>
  <si>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</si>
  <si>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</si>
  <si>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</si>
  <si>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</si>
  <si>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</si>
  <si>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</si>
  <si>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</si>
  <si>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</si>
  <si>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</si>
  <si>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</si>
  <si>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</si>
  <si>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</si>
  <si>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</si>
  <si>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</si>
  <si>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</si>
  <si>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</si>
  <si>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</si>
  <si>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</si>
  <si>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</si>
  <si>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</si>
  <si>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</si>
  <si>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</si>
  <si>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</si>
  <si>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</si>
  <si>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</si>
  <si>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</si>
  <si>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</si>
  <si>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</si>
  <si>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</si>
  <si>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</si>
  <si>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</si>
  <si>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</si>
  <si>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</si>
  <si>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</si>
  <si>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</si>
  <si>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</si>
  <si>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</si>
  <si>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</si>
  <si>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</si>
  <si>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</si>
  <si>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</si>
  <si>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</si>
  <si>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</si>
  <si>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</si>
  <si>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</si>
  <si>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</si>
  <si>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</si>
  <si>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</si>
  <si>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</si>
  <si>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</si>
  <si>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</si>
  <si>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</si>
  <si>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</si>
  <si>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</si>
  <si>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</si>
  <si>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</si>
  <si>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</si>
  <si>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</si>
  <si>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</si>
  <si>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</si>
  <si>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</si>
  <si>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</si>
  <si>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</si>
  <si>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</si>
  <si>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</si>
  <si>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</si>
  <si>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</si>
  <si>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</si>
  <si>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</si>
  <si>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</si>
  <si>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</si>
  <si>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</si>
  <si>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</si>
  <si>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</si>
  <si>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</si>
  <si>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</si>
  <si>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</si>
  <si>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</si>
  <si>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</si>
  <si>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</si>
  <si>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</si>
  <si>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</si>
  <si>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</si>
  <si>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</si>
  <si>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</si>
  <si>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</si>
  <si>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</si>
  <si>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</si>
  <si>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</si>
  <si>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</si>
  <si>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</si>
  <si>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</si>
  <si>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</si>
  <si>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</si>
  <si>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</si>
  <si>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</si>
  <si>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</si>
  <si>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</si>
  <si>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</si>
  <si>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</si>
  <si>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</si>
  <si>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</si>
  <si>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</si>
  <si>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</si>
  <si>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</si>
  <si>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</si>
  <si>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</si>
  <si>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</si>
  <si>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</si>
  <si>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</si>
  <si>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</si>
  <si>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</si>
  <si>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</si>
  <si>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</si>
  <si>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</si>
  <si>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</si>
  <si>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</si>
  <si>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</si>
  <si>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</si>
  <si>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</si>
  <si>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</si>
  <si>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</si>
  <si>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</si>
  <si>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</si>
  <si>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</si>
  <si>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</si>
  <si>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</si>
  <si>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</si>
  <si>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</si>
  <si>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</si>
  <si>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</si>
  <si>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</si>
  <si>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</si>
  <si>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</si>
  <si>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</si>
  <si>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</si>
  <si>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</si>
  <si>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</si>
  <si>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</si>
  <si>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</si>
  <si>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</si>
  <si>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</si>
  <si>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</si>
  <si>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</si>
  <si>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</si>
  <si>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</si>
  <si>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</si>
  <si>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</si>
  <si>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</si>
  <si>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</si>
  <si>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</si>
  <si>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</si>
  <si>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</si>
  <si>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</si>
  <si>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</si>
  <si>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</si>
  <si>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</si>
  <si>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</si>
  <si>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</si>
  <si>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</si>
  <si>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</si>
  <si>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</si>
  <si>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</si>
  <si>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</si>
  <si>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</si>
  <si>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</si>
  <si>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</si>
  <si>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</si>
  <si>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</si>
  <si>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</si>
  <si>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</si>
  <si>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</si>
  <si>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</si>
  <si>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</si>
  <si>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</si>
  <si>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</si>
  <si>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</si>
  <si>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</si>
  <si>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</si>
  <si>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</si>
  <si>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</si>
  <si>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</si>
  <si>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</si>
  <si>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</si>
  <si>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</si>
  <si>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</si>
  <si>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</si>
  <si>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</si>
  <si>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</si>
  <si>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</si>
  <si>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</si>
  <si>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</si>
  <si>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</si>
  <si>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</si>
  <si>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</si>
  <si>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</si>
  <si>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</si>
  <si>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</si>
  <si>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</si>
  <si>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</si>
  <si>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</si>
  <si>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</si>
  <si>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</si>
  <si>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</si>
  <si>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</si>
  <si>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</si>
  <si>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</si>
  <si>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</si>
  <si>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</si>
  <si>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</si>
  <si>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</si>
  <si>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</si>
  <si>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</si>
  <si>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</si>
  <si>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</si>
  <si>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</si>
  <si>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</si>
  <si>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</si>
  <si>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</si>
  <si>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</si>
  <si>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</si>
  <si>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</si>
  <si>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</si>
  <si>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</si>
  <si>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</si>
  <si>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</si>
  <si>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</si>
  <si>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</si>
  <si>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</si>
  <si>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</si>
  <si>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</si>
  <si>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</si>
  <si>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</si>
  <si>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</si>
  <si>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</si>
  <si>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</si>
  <si>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</si>
  <si>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</si>
  <si>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</si>
  <si>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</si>
  <si>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</si>
  <si>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</si>
  <si>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</si>
  <si>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</si>
  <si>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</si>
  <si>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</si>
  <si>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</si>
  <si>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</si>
  <si>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</si>
  <si>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</si>
  <si>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</si>
  <si>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</si>
  <si>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</si>
  <si>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</si>
  <si>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</si>
  <si>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</si>
  <si>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</si>
  <si>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</si>
  <si>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</si>
  <si>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</si>
  <si>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</si>
  <si>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</si>
  <si>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</si>
  <si>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</si>
  <si>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</si>
  <si>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</si>
  <si>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</si>
  <si>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</si>
  <si>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</si>
  <si>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</si>
  <si>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</si>
  <si>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</si>
  <si>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</si>
  <si>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</si>
  <si>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</si>
  <si>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</si>
  <si>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</si>
  <si>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</si>
  <si>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</si>
  <si>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</si>
  <si>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</si>
  <si>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</si>
  <si>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</si>
  <si>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</si>
  <si>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</si>
  <si>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</si>
  <si>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</si>
  <si>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</si>
  <si>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</si>
  <si>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</si>
  <si>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</si>
  <si>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</si>
  <si>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</si>
  <si>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</si>
  <si>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</si>
  <si>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</si>
  <si>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</si>
  <si>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</si>
  <si>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</si>
  <si>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</si>
  <si>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</si>
  <si>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</si>
  <si>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</si>
  <si>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</si>
  <si>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</si>
  <si>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</si>
  <si>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</si>
  <si>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</si>
  <si>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</si>
  <si>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</si>
  <si>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</si>
  <si>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</si>
  <si>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</si>
  <si>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</si>
  <si>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</si>
  <si>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</si>
  <si>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</si>
  <si>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</si>
  <si>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</si>
  <si>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</si>
  <si>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</si>
  <si>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</si>
  <si>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</si>
  <si>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</si>
  <si>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</si>
  <si>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</si>
  <si>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</si>
  <si>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</si>
  <si>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</si>
  <si>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</si>
  <si>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</si>
  <si>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</si>
  <si>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</si>
  <si>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</si>
  <si>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</si>
  <si>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</si>
  <si>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</si>
  <si>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</si>
  <si>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</si>
  <si>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</si>
  <si>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</si>
  <si>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</si>
  <si>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</si>
  <si>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</si>
  <si>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</si>
  <si>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</si>
  <si>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</si>
  <si>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</si>
  <si>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</si>
  <si>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</si>
  <si>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</si>
  <si>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</si>
  <si>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</si>
  <si>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</si>
  <si>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</si>
  <si>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</si>
  <si>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</si>
  <si>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</si>
  <si>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</si>
  <si>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</si>
  <si>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</si>
  <si>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</si>
  <si>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</si>
  <si>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</si>
  <si>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</si>
  <si>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</si>
  <si>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</si>
  <si>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</si>
  <si>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</si>
  <si>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</si>
  <si>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</si>
  <si>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</si>
  <si>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</si>
  <si>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</si>
  <si>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</si>
  <si>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</si>
  <si>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</si>
  <si>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</si>
  <si>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</si>
  <si>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</si>
  <si>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</si>
  <si>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</si>
  <si>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</si>
  <si>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</si>
  <si>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</si>
  <si>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</si>
  <si>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</si>
  <si>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</si>
  <si>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</si>
  <si>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</si>
  <si>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</si>
  <si>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</si>
  <si>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</si>
  <si>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</si>
  <si>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</si>
  <si>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</si>
  <si>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</si>
  <si>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</si>
  <si>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</si>
  <si>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</si>
  <si>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</si>
  <si>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</si>
  <si>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</si>
  <si>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</si>
  <si>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</si>
  <si>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</si>
  <si>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</si>
  <si>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</si>
  <si>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</si>
  <si>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</si>
  <si>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</si>
  <si>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</si>
  <si>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</si>
  <si>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</si>
  <si>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</si>
  <si>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</si>
  <si>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</si>
  <si>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</si>
  <si>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</si>
  <si>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</si>
  <si>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</si>
  <si>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</si>
  <si>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</si>
  <si>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</si>
  <si>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</si>
  <si>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</si>
  <si>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</si>
  <si>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</si>
  <si>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</si>
  <si>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</si>
  <si>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</si>
  <si>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</si>
  <si>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</si>
  <si>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</si>
  <si>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</si>
  <si>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</si>
  <si>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</si>
  <si>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</si>
  <si>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</si>
  <si>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</si>
  <si>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</si>
  <si>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</si>
  <si>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</si>
  <si>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</si>
  <si>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</si>
  <si>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</si>
  <si>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</si>
  <si>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</si>
  <si>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</si>
  <si>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</si>
  <si>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</si>
  <si>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</si>
  <si>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</si>
  <si>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</si>
  <si>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</si>
  <si>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</si>
  <si>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</si>
  <si>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</si>
  <si>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</si>
  <si>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</si>
  <si>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</si>
  <si>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</si>
  <si>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</si>
  <si>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</si>
  <si>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</si>
  <si>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</si>
  <si>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</si>
  <si>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</si>
  <si>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</si>
  <si>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</si>
  <si>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</si>
  <si>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</si>
  <si>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</si>
  <si>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</si>
  <si>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</si>
  <si>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</si>
  <si>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</si>
  <si>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</si>
  <si>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</si>
  <si>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</si>
  <si>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</si>
  <si>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</si>
  <si>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</si>
  <si>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</si>
  <si>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</si>
  <si>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</si>
  <si>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</si>
  <si>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</si>
  <si>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</si>
  <si>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</si>
  <si>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</si>
  <si>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</si>
  <si>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</si>
  <si>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</si>
  <si>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</si>
  <si>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</si>
  <si>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</si>
  <si>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</si>
  <si>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</si>
  <si>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</si>
  <si>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</si>
  <si>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</si>
  <si>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</si>
  <si>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</si>
  <si>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</si>
  <si>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</si>
  <si>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</si>
  <si>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</si>
  <si>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</si>
  <si>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</si>
  <si>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</si>
  <si>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</si>
  <si>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</si>
  <si>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</si>
  <si>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</si>
  <si>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</si>
  <si>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</si>
  <si>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</si>
  <si>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</si>
  <si>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</si>
  <si>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</si>
  <si>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</si>
  <si>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</si>
  <si>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</si>
  <si>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</si>
  <si>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</si>
  <si>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</si>
  <si>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</si>
  <si>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</si>
  <si>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</si>
  <si>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</si>
  <si>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</si>
  <si>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</si>
  <si>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</si>
  <si>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</si>
  <si>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</si>
  <si>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</si>
  <si>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</si>
  <si>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</si>
  <si>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</si>
  <si>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</si>
  <si>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</si>
  <si>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</si>
  <si>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</si>
  <si>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</si>
  <si>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</si>
  <si>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</si>
  <si>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</si>
  <si>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</si>
  <si>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</si>
  <si>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</si>
  <si>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</si>
  <si>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</si>
  <si>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</si>
  <si>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</si>
  <si>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</si>
  <si>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</si>
  <si>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</si>
  <si>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</si>
  <si>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</si>
  <si>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</si>
  <si>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</si>
  <si>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</si>
  <si>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</si>
  <si>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</si>
  <si>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</si>
  <si>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</si>
  <si>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</si>
  <si>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</si>
  <si>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</si>
  <si>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</si>
  <si>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</si>
  <si>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</si>
  <si>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</si>
  <si>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</si>
  <si>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</si>
  <si>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</si>
  <si>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</si>
  <si>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</si>
  <si>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</si>
  <si>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</si>
  <si>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</si>
  <si>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</si>
  <si>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</si>
  <si>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</si>
  <si>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</si>
  <si>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</si>
  <si>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</si>
  <si>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</si>
  <si>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</si>
  <si>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</si>
  <si>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</si>
  <si>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</si>
  <si>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</si>
  <si>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</si>
  <si>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</si>
  <si>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</si>
  <si>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</si>
  <si>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</si>
  <si>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</si>
  <si>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</si>
  <si>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</si>
  <si>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</si>
  <si>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</si>
  <si>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</si>
  <si>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</si>
  <si>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</si>
  <si>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</si>
  <si>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</si>
  <si>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</si>
  <si>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</si>
  <si>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</si>
  <si>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</si>
  <si>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</si>
  <si>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</si>
  <si>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</si>
  <si>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</si>
  <si>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</si>
  <si>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</si>
  <si>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</si>
  <si>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</si>
  <si>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</si>
  <si>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</si>
  <si>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</si>
  <si>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</si>
  <si>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</si>
  <si>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</si>
  <si>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</si>
  <si>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</si>
  <si>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</si>
  <si>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</si>
  <si>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</si>
  <si>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</si>
  <si>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</si>
  <si>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</si>
  <si>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</si>
  <si>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</si>
  <si>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</si>
  <si>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</si>
  <si>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</si>
  <si>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</si>
  <si>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</si>
  <si>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</si>
  <si>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</si>
  <si>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</si>
  <si>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</si>
  <si>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</si>
  <si>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</si>
  <si>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</si>
  <si>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</si>
  <si>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</si>
  <si>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</si>
  <si>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</si>
  <si>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</si>
  <si>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</si>
  <si>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</si>
  <si>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</si>
  <si>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</si>
  <si>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</si>
  <si>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</si>
  <si>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</si>
  <si>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</si>
  <si>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</si>
  <si>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</si>
  <si>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</si>
  <si>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</si>
  <si>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</si>
  <si>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</si>
  <si>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</si>
  <si>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</si>
  <si>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</si>
  <si>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</si>
  <si>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</si>
  <si>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</si>
  <si>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</si>
  <si>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</si>
  <si>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</si>
  <si>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</si>
  <si>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</si>
  <si>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</si>
  <si>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</si>
  <si>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</si>
  <si>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</si>
  <si>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</si>
  <si>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</si>
  <si>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</si>
  <si>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</si>
  <si>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</si>
  <si>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</si>
  <si>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</si>
  <si>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</si>
  <si>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</si>
  <si>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</si>
  <si>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</si>
  <si>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</si>
  <si>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</si>
  <si>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</si>
  <si>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</si>
  <si>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</si>
  <si>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</si>
  <si>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</si>
  <si>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</si>
  <si>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</si>
  <si>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</si>
  <si>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</si>
  <si>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</si>
  <si>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</si>
  <si>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</si>
  <si>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</si>
  <si>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</si>
  <si>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</si>
  <si>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</si>
  <si>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</si>
  <si>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</si>
  <si>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</si>
  <si>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</si>
  <si>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</si>
  <si>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</si>
  <si>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</si>
  <si>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</si>
  <si>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</si>
  <si>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</si>
  <si>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</si>
  <si>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</si>
  <si>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</si>
  <si>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</si>
  <si>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</si>
  <si>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</si>
  <si>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</si>
  <si>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</si>
  <si>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</si>
  <si>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</si>
  <si>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</si>
  <si>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</si>
  <si>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</si>
  <si>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</si>
  <si>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</si>
  <si>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</si>
  <si>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</si>
  <si>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</si>
  <si>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</si>
  <si>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</si>
  <si>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</si>
  <si>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</si>
  <si>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</si>
  <si>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</si>
  <si>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</si>
  <si>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</si>
  <si>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</si>
  <si>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</si>
  <si>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</si>
  <si>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</si>
  <si>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</si>
  <si>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</si>
  <si>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</si>
  <si>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</si>
  <si>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</si>
  <si>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</si>
  <si>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</si>
  <si>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</si>
  <si>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</si>
  <si>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</si>
  <si>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</si>
  <si>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</si>
  <si>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</si>
  <si>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</si>
  <si>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</si>
  <si>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</si>
  <si>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</si>
  <si>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</si>
  <si>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</si>
  <si>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</si>
  <si>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</si>
  <si>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</si>
  <si>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</si>
  <si>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</si>
  <si>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</si>
  <si>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</si>
  <si>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</si>
  <si>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</si>
  <si>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</si>
  <si>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</si>
  <si>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</si>
  <si>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</si>
  <si>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</si>
  <si>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</si>
  <si>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</si>
  <si>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</si>
  <si>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</si>
  <si>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</si>
  <si>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</si>
  <si>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</si>
  <si>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</si>
  <si>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</si>
  <si>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</si>
  <si>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</si>
  <si>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</si>
  <si>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</si>
  <si>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</si>
  <si>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</si>
  <si>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</si>
  <si>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</si>
  <si>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</si>
  <si>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</si>
  <si>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</si>
  <si>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</si>
  <si>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</si>
  <si>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</si>
  <si>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</si>
  <si>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</si>
  <si>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</si>
  <si>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</si>
  <si>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</si>
  <si>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</si>
  <si>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</si>
  <si>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</si>
  <si>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</si>
  <si>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</si>
  <si>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</si>
  <si>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</si>
  <si>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</si>
  <si>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</si>
  <si>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</si>
  <si>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</si>
  <si>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</si>
  <si>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</si>
  <si>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</si>
  <si>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</si>
  <si>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</si>
  <si>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</si>
  <si>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</si>
  <si>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</si>
  <si>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</si>
  <si>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</si>
  <si>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</si>
  <si>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</si>
  <si>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</si>
  <si>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</si>
  <si>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</si>
  <si>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</si>
  <si>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</si>
  <si>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</si>
  <si>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</si>
  <si>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</si>
  <si>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</si>
  <si>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</si>
  <si>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</si>
  <si>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</si>
  <si>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</si>
  <si>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</si>
  <si>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</si>
  <si>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</si>
  <si>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</si>
  <si>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</si>
  <si>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</si>
  <si>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</si>
  <si>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</si>
  <si>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</si>
  <si>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</si>
  <si>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</si>
  <si>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</si>
  <si>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</si>
  <si>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</si>
  <si>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</si>
  <si>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</si>
  <si>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</si>
  <si>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</si>
  <si>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</si>
  <si>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</si>
  <si>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</si>
  <si>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</si>
  <si>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</si>
  <si>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</si>
  <si>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</si>
  <si>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</si>
  <si>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</si>
  <si>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</si>
  <si>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</si>
  <si>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</si>
  <si>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</si>
  <si>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</si>
  <si>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</si>
  <si>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</si>
  <si>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</si>
  <si>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</si>
  <si>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</si>
  <si>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</si>
  <si>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</si>
  <si>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</si>
  <si>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</si>
  <si>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</si>
  <si>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</si>
  <si>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</si>
  <si>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</si>
  <si>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</si>
  <si>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</si>
  <si>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</si>
  <si>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</si>
  <si>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</si>
  <si>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</si>
  <si>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</si>
  <si>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</si>
  <si>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</si>
  <si>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</si>
  <si>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</si>
  <si>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</si>
  <si>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</si>
  <si>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</si>
  <si>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</si>
  <si>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</si>
  <si>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</si>
  <si>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</si>
  <si>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</si>
  <si>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</si>
  <si>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</si>
  <si>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</si>
  <si>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</si>
  <si>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</si>
  <si>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</si>
  <si>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</si>
  <si>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</si>
  <si>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</si>
  <si>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</si>
  <si>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</si>
  <si>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</si>
  <si>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</si>
  <si>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</si>
  <si>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</si>
  <si>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</si>
  <si>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</si>
  <si>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</si>
  <si>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</si>
  <si>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</si>
  <si>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</si>
  <si>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</si>
  <si>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</si>
  <si>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</si>
  <si>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</si>
  <si>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</si>
  <si>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</si>
  <si>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</si>
  <si>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</si>
  <si>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</si>
  <si>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</si>
  <si>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</si>
  <si>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</si>
  <si>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</si>
  <si>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</si>
  <si>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</si>
  <si>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</si>
  <si>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</si>
  <si>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</si>
  <si>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</si>
  <si>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</si>
  <si>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</si>
  <si>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</si>
  <si>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</si>
  <si>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</si>
  <si>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</si>
  <si>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</si>
  <si>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</si>
  <si>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</si>
  <si>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</si>
  <si>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</si>
  <si>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</si>
  <si>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</si>
  <si>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</si>
  <si>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</si>
  <si>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</si>
  <si>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</si>
  <si>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</si>
  <si>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</si>
  <si>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</si>
  <si>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</si>
  <si>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</si>
  <si>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</si>
  <si>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</si>
  <si>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</si>
  <si>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</si>
  <si>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</si>
  <si>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</si>
  <si>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</si>
  <si>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</si>
  <si>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</si>
  <si>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</si>
  <si>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</si>
  <si>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</si>
  <si>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</si>
  <si>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</si>
  <si>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</si>
  <si>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</si>
  <si>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</si>
  <si>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</si>
  <si>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</si>
  <si>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</si>
  <si>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</si>
  <si>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</si>
  <si>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</si>
  <si>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</si>
  <si>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</si>
  <si>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</si>
  <si>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</si>
  <si>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</si>
  <si>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</si>
  <si>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</si>
  <si>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</si>
  <si>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</si>
  <si>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</si>
  <si>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</si>
  <si>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</si>
  <si>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</si>
  <si>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</si>
  <si>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</si>
  <si>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</si>
  <si>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</si>
  <si>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</si>
  <si>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</si>
  <si>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</si>
  <si>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</si>
  <si>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</si>
  <si>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</si>
  <si>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</si>
  <si>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</si>
  <si>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</si>
  <si>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</si>
  <si>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</si>
  <si>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</si>
  <si>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</si>
  <si>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</si>
  <si>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</si>
  <si>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</si>
  <si>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</si>
  <si>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</si>
  <si>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</si>
  <si>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</si>
  <si>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</si>
  <si>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</si>
  <si>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</si>
  <si>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</si>
  <si>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</si>
  <si>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</si>
  <si>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</si>
  <si>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</si>
  <si>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</si>
  <si>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</si>
  <si>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</si>
  <si>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</si>
  <si>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</si>
  <si>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</si>
  <si>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</si>
  <si>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</si>
  <si>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</si>
  <si>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</si>
  <si>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</si>
  <si>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</si>
  <si>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</si>
  <si>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</si>
  <si>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</si>
  <si>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</si>
  <si>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</si>
  <si>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</si>
  <si>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</si>
  <si>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</si>
  <si>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</si>
  <si>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</si>
  <si>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</si>
  <si>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</si>
  <si>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</si>
  <si>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</si>
  <si>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</si>
  <si>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</si>
  <si>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</si>
  <si>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</si>
  <si>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</si>
  <si>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</si>
  <si>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</si>
  <si>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</si>
  <si>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</si>
  <si>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</si>
  <si>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</si>
  <si>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</si>
  <si>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</si>
  <si>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</si>
  <si>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</si>
  <si>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</si>
  <si>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</si>
  <si>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</si>
  <si>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</si>
  <si>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</si>
  <si>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</si>
  <si>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</si>
  <si>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</si>
  <si>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</si>
  <si>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</si>
  <si>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</si>
  <si>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</si>
  <si>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</si>
  <si>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</si>
  <si>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</si>
  <si>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</si>
  <si>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</si>
  <si>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</si>
  <si>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</si>
  <si>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</si>
  <si>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</si>
  <si>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</si>
  <si>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</si>
  <si>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</si>
  <si>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</si>
  <si>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</si>
  <si>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</si>
  <si>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</si>
  <si>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</si>
  <si>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</si>
  <si>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</si>
  <si>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</si>
  <si>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</si>
  <si>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</si>
  <si>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</si>
  <si>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</si>
  <si>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</si>
  <si>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</si>
  <si>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</si>
  <si>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</si>
  <si>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</si>
  <si>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</si>
  <si>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</si>
  <si>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</si>
  <si>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</si>
  <si>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</si>
  <si>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</si>
  <si>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</si>
  <si>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</si>
  <si>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</si>
  <si>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</si>
  <si>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</si>
  <si>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</si>
  <si>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</si>
  <si>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</si>
  <si>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</si>
  <si>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</si>
  <si>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</si>
  <si>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</si>
  <si>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</si>
  <si>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</si>
  <si>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</si>
  <si>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</si>
  <si>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</si>
  <si>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</si>
  <si>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</si>
  <si>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</si>
  <si>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</si>
  <si>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</si>
  <si>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</si>
  <si>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</si>
  <si>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</si>
  <si>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</si>
  <si>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</si>
  <si>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</si>
  <si>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</si>
  <si>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</si>
  <si>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</si>
  <si>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</si>
  <si>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</si>
  <si>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</si>
  <si>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</si>
  <si>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</si>
  <si>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</si>
  <si>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</si>
  <si>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</si>
  <si>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</si>
  <si>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</si>
  <si>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</si>
  <si>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</si>
  <si>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</si>
  <si>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</si>
  <si>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</si>
  <si>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</si>
  <si>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</si>
  <si>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</si>
  <si>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</si>
  <si>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</si>
  <si>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</si>
  <si>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</si>
  <si>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</si>
  <si>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</si>
  <si>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</si>
  <si>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</si>
  <si>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</si>
  <si>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</si>
  <si>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</si>
  <si>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</si>
  <si>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</si>
  <si>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</si>
  <si>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</si>
  <si>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</si>
  <si>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</si>
  <si>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</si>
  <si>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</si>
  <si>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</si>
  <si>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</si>
  <si>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</si>
  <si>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</si>
  <si>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</si>
  <si>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</si>
  <si>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</si>
  <si>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</si>
  <si>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</si>
  <si>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</si>
  <si>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</si>
  <si>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</si>
  <si>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</si>
  <si>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</si>
  <si>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</si>
  <si>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</si>
  <si>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</si>
  <si>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</si>
  <si>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</si>
  <si>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</si>
  <si>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</si>
  <si>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</si>
  <si>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</si>
  <si>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</si>
  <si>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</si>
  <si>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</si>
  <si>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</si>
  <si>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</si>
  <si>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</si>
  <si>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</si>
  <si>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</si>
  <si>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</si>
  <si>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</si>
  <si>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</si>
  <si>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</si>
  <si>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</si>
  <si>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</si>
  <si>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</si>
  <si>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</si>
  <si>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</si>
  <si>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</si>
  <si>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</si>
  <si>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</si>
  <si>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</si>
  <si>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</si>
  <si>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</si>
  <si>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</si>
  <si>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</si>
  <si>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</si>
  <si>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</si>
  <si>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</si>
  <si>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</si>
  <si>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</si>
  <si>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</si>
  <si>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</si>
  <si>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</si>
  <si>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</si>
  <si>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</si>
  <si>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</si>
  <si>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</si>
  <si>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</si>
  <si>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</si>
  <si>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</si>
  <si>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</si>
  <si>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</si>
  <si>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</si>
  <si>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</si>
  <si>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</si>
  <si>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</si>
  <si>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</si>
  <si>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</si>
  <si>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</si>
  <si>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</si>
  <si>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</si>
  <si>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</si>
  <si>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</si>
  <si>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</si>
  <si>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</si>
  <si>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</si>
  <si>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</si>
  <si>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</si>
  <si>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</si>
  <si>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</si>
  <si>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</si>
  <si>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</si>
  <si>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</si>
  <si>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</si>
  <si>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</si>
  <si>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</si>
  <si>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</si>
  <si>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</si>
  <si>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</si>
  <si>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</si>
  <si>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</si>
  <si>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</si>
  <si>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</si>
  <si>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</si>
  <si>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</si>
  <si>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</si>
  <si>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</si>
  <si>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</si>
  <si>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</si>
  <si>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</si>
  <si>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</si>
  <si>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</si>
  <si>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</si>
  <si>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</si>
  <si>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</si>
  <si>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</si>
  <si>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</si>
  <si>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</si>
  <si>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</si>
  <si>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</si>
  <si>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</si>
  <si>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</si>
  <si>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</si>
  <si>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</si>
  <si>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</si>
  <si>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</si>
  <si>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</si>
  <si>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</si>
  <si>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</si>
  <si>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</si>
  <si>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</si>
  <si>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</si>
  <si>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</si>
  <si>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</si>
  <si>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</si>
  <si>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</si>
  <si>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</si>
  <si>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</si>
  <si>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</si>
  <si>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</si>
  <si>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</si>
  <si>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</si>
  <si>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</si>
  <si>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</si>
  <si>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</si>
  <si>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</si>
  <si>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</si>
  <si>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</si>
  <si>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</si>
  <si>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</si>
  <si>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</si>
  <si>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</si>
  <si>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</si>
  <si>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</si>
  <si>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</si>
  <si>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</si>
  <si>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</si>
  <si>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</si>
  <si>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</si>
  <si>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</si>
  <si>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</si>
  <si>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</si>
  <si>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</si>
  <si>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</si>
  <si>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</si>
  <si>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</si>
  <si>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</si>
  <si>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</si>
  <si>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</si>
  <si>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</si>
  <si>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</si>
  <si>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</si>
  <si>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</si>
  <si>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</si>
  <si>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</si>
  <si>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</si>
  <si>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</si>
  <si>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</si>
  <si>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</si>
  <si>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</si>
  <si>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</si>
  <si>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</si>
  <si>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</si>
  <si>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</si>
  <si>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</si>
  <si>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</si>
  <si>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</si>
  <si>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</si>
  <si>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</si>
  <si>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</si>
  <si>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</si>
  <si>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</si>
  <si>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</si>
  <si>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</si>
  <si>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</si>
  <si>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</si>
  <si>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</si>
  <si>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</si>
  <si>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</si>
  <si>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</si>
  <si>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</si>
  <si>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</si>
  <si>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</si>
  <si>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</si>
  <si>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</si>
  <si>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</si>
  <si>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</si>
  <si>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</si>
  <si>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</si>
  <si>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</si>
  <si>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</si>
  <si>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</si>
  <si>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</si>
  <si>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</si>
  <si>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</si>
  <si>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</si>
  <si>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</si>
  <si>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</si>
  <si>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</si>
  <si>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</si>
  <si>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</si>
  <si>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</si>
  <si>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</si>
  <si>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</si>
  <si>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</si>
  <si>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</si>
  <si>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</si>
  <si>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</si>
  <si>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</si>
  <si>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</si>
  <si>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</si>
  <si>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</si>
  <si>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</si>
  <si>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</si>
  <si>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</si>
  <si>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</si>
  <si>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</si>
  <si>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</si>
  <si>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</si>
  <si>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</si>
  <si>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</si>
  <si>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</si>
  <si>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</si>
  <si>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</si>
  <si>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</si>
  <si>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</si>
  <si>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</si>
  <si>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</si>
  <si>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</si>
  <si>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</si>
  <si>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</si>
  <si>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</si>
  <si>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</si>
  <si>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</si>
  <si>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</si>
  <si>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</si>
  <si>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</si>
  <si>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</si>
  <si>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</si>
  <si>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</si>
  <si>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</si>
  <si>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</si>
  <si>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</si>
  <si>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</si>
  <si>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</si>
  <si>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</si>
  <si>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</si>
  <si>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</si>
  <si>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</si>
  <si>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</si>
  <si>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</si>
  <si>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</si>
  <si>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</si>
  <si>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</si>
  <si>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</si>
  <si>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</si>
  <si>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</si>
  <si>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</si>
  <si>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</si>
  <si>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</si>
  <si>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</si>
  <si>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</si>
  <si>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</si>
  <si>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</si>
  <si>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</si>
  <si>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</si>
  <si>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</si>
  <si>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</si>
  <si>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</si>
  <si>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</si>
  <si>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</si>
  <si>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</si>
  <si>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</si>
  <si>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</si>
  <si>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</si>
  <si>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</si>
  <si>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</si>
  <si>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</si>
  <si>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</si>
  <si>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</si>
  <si>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</si>
  <si>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</si>
  <si>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</si>
  <si>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</si>
  <si>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</si>
  <si>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</si>
  <si>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</si>
  <si>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</si>
  <si>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</si>
  <si>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</si>
  <si>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</si>
  <si>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</si>
  <si>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</si>
  <si>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</si>
  <si>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</si>
  <si>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</si>
  <si>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</si>
  <si>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</si>
  <si>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</si>
  <si>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</si>
  <si>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</si>
  <si>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</si>
  <si>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</si>
  <si>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</si>
  <si>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</si>
  <si>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</si>
  <si>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</si>
  <si>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</si>
  <si>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</si>
  <si>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</si>
  <si>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</si>
  <si>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</si>
  <si>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</si>
  <si>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</si>
  <si>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</si>
  <si>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</si>
  <si>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</si>
  <si>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</si>
  <si>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</si>
  <si>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</si>
  <si>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</si>
  <si>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</si>
  <si>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</si>
  <si>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</si>
  <si>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</si>
  <si>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</si>
  <si>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</si>
  <si>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</si>
  <si>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</si>
  <si>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</si>
  <si>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</si>
  <si>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</si>
  <si>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</si>
  <si>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</si>
  <si>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</si>
  <si>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</si>
  <si>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</si>
  <si>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</si>
  <si>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</si>
  <si>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</si>
  <si>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</si>
  <si>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</si>
  <si>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</si>
  <si>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</si>
  <si>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</si>
  <si>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</si>
  <si>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</si>
  <si>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</si>
  <si>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</si>
  <si>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</si>
  <si>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</si>
  <si>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</si>
  <si>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</si>
  <si>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</si>
  <si>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</si>
  <si>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</si>
  <si>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</si>
  <si>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</si>
  <si>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</si>
  <si>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</si>
  <si>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</si>
  <si>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</si>
  <si>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</si>
  <si>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</si>
  <si>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</si>
  <si>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</si>
  <si>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</si>
  <si>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</si>
  <si>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</si>
  <si>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</si>
  <si>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</si>
  <si>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</si>
  <si>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</si>
  <si>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</si>
  <si>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</si>
  <si>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</si>
  <si>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</si>
  <si>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</si>
  <si>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</si>
  <si>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</si>
  <si>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</si>
  <si>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</si>
  <si>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</si>
  <si>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</si>
  <si>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</si>
  <si>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</si>
  <si>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</si>
  <si>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</si>
  <si>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</si>
  <si>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</si>
  <si>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</si>
  <si>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</si>
  <si>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</si>
  <si>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</si>
  <si>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</si>
  <si>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</si>
  <si>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</si>
  <si>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</si>
  <si>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</si>
  <si>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</si>
  <si>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</si>
  <si>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</si>
  <si>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</si>
  <si>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</si>
  <si>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</si>
  <si>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</si>
  <si>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</si>
  <si>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</si>
  <si>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</si>
  <si>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</si>
  <si>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</si>
  <si>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</si>
  <si>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</si>
  <si>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</si>
  <si>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</si>
  <si>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</si>
  <si>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</si>
  <si>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</si>
  <si>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</si>
  <si>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</si>
  <si>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</si>
  <si>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</si>
  <si>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</si>
  <si>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</si>
  <si>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</si>
  <si>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</si>
  <si>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</si>
  <si>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</si>
  <si>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</si>
  <si>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</si>
  <si>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</si>
  <si>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</si>
  <si>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</si>
  <si>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</si>
  <si>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</si>
  <si>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</si>
  <si>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</si>
  <si>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</si>
  <si>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</si>
  <si>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</si>
  <si>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</si>
  <si>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</si>
  <si>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</si>
  <si>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</si>
  <si>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</si>
  <si>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</si>
  <si>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</si>
  <si>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</si>
  <si>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</si>
  <si>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</si>
  <si>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</si>
  <si>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</si>
  <si>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</si>
  <si>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</si>
  <si>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</si>
  <si>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</si>
  <si>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</si>
  <si>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</si>
  <si>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</si>
  <si>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</si>
  <si>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</si>
  <si>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</si>
  <si>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</si>
  <si>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</si>
  <si>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</si>
  <si>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</si>
  <si>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</si>
  <si>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</si>
  <si>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</si>
  <si>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</si>
  <si>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</si>
  <si>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</si>
  <si>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</si>
  <si>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</si>
  <si>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</si>
  <si>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</si>
  <si>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</si>
  <si>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</si>
  <si>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</si>
  <si>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</si>
  <si>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</si>
  <si>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</si>
  <si>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</si>
  <si>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</si>
  <si>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</si>
  <si>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</si>
  <si>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</si>
  <si>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</si>
  <si>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</si>
  <si>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</si>
  <si>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</si>
  <si>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</si>
  <si>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</si>
  <si>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</si>
  <si>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</si>
  <si>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</si>
  <si>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</si>
  <si>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</si>
  <si>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</si>
  <si>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</si>
  <si>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</si>
  <si>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</si>
  <si>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</si>
  <si>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</si>
  <si>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</si>
  <si>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</si>
  <si>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</si>
  <si>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</si>
  <si>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</si>
  <si>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</si>
  <si>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</si>
  <si>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</si>
  <si>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</si>
  <si>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</si>
  <si>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</si>
  <si>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</si>
  <si>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</si>
  <si>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</si>
  <si>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</si>
  <si>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</si>
  <si>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</si>
  <si>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</si>
  <si>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</si>
  <si>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</si>
  <si>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</si>
  <si>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</si>
  <si>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</si>
  <si>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</si>
  <si>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</si>
  <si>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</si>
  <si>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</si>
  <si>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</si>
  <si>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</si>
  <si>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</si>
  <si>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</si>
  <si>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</si>
  <si>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</si>
  <si>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</si>
  <si>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</si>
  <si>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</si>
  <si>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</si>
  <si>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</si>
  <si>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</si>
  <si>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</si>
  <si>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</si>
  <si>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</si>
  <si>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</si>
  <si>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</si>
  <si>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</si>
  <si>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</si>
  <si>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</si>
  <si>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</si>
  <si>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</si>
  <si>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</si>
  <si>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</si>
  <si>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</si>
  <si>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</si>
  <si>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</si>
  <si>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</si>
  <si>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</si>
  <si>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</si>
  <si>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</si>
  <si>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</si>
  <si>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</si>
  <si>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</si>
  <si>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</si>
  <si>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</si>
  <si>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</si>
  <si>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</si>
  <si>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</si>
  <si>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</si>
  <si>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</si>
  <si>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</si>
  <si>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</si>
  <si>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</si>
  <si>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</si>
  <si>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</si>
  <si>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</si>
  <si>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</si>
  <si>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</si>
  <si>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</si>
  <si>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</si>
  <si>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</si>
  <si>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</si>
  <si>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</si>
  <si>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</si>
  <si>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</si>
  <si>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</si>
  <si>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</si>
  <si>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</si>
  <si>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</si>
  <si>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</si>
  <si>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</si>
  <si>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</si>
  <si>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</si>
  <si>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</si>
  <si>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</si>
  <si>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</si>
  <si>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</si>
  <si>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</si>
  <si>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</si>
  <si>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</si>
  <si>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</si>
  <si>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</si>
  <si>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</si>
  <si>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</si>
  <si>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</si>
  <si>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</si>
  <si>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</si>
  <si>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</si>
  <si>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</si>
  <si>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</si>
  <si>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</si>
  <si>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</si>
  <si>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</si>
  <si>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</si>
  <si>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</si>
  <si>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</si>
  <si>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</si>
  <si>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</si>
  <si>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</si>
  <si>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</si>
  <si>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</si>
  <si>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</si>
  <si>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</si>
  <si>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</si>
  <si>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</si>
  <si>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</si>
  <si>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</si>
  <si>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</si>
  <si>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</si>
  <si>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</si>
  <si>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</si>
  <si>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</si>
  <si>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</si>
  <si>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</si>
  <si>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</si>
  <si>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</si>
  <si>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</si>
  <si>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</si>
  <si>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</si>
  <si>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</si>
  <si>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</si>
  <si>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</si>
  <si>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</si>
  <si>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</si>
  <si>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</si>
  <si>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</si>
  <si>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</si>
  <si>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</si>
  <si>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</si>
  <si>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</si>
  <si>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</si>
  <si>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</si>
  <si>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</si>
  <si>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</si>
  <si>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</si>
  <si>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</si>
  <si>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</si>
  <si>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</si>
  <si>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</si>
  <si>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</si>
  <si>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</si>
  <si>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</si>
  <si>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</si>
  <si>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</si>
  <si>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</si>
  <si>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</si>
  <si>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</si>
  <si>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</si>
  <si>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</si>
  <si>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</si>
  <si>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</si>
  <si>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</si>
  <si>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</si>
  <si>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</si>
  <si>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</si>
  <si>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</si>
  <si>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</si>
  <si>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</si>
  <si>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</si>
  <si>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</si>
  <si>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</si>
  <si>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</si>
  <si>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</si>
  <si>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</si>
  <si>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</si>
  <si>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</si>
  <si>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</si>
  <si>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</si>
  <si>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</si>
  <si>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</si>
  <si>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</si>
  <si>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</si>
  <si>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</si>
  <si>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</si>
  <si>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</si>
  <si>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</si>
  <si>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</si>
  <si>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</si>
  <si>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</si>
  <si>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</si>
  <si>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</si>
  <si>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</si>
  <si>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</si>
  <si>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</si>
  <si>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</si>
  <si>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</si>
  <si>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</si>
  <si>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</si>
  <si>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</si>
  <si>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</si>
  <si>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</si>
  <si>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</si>
  <si>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</si>
  <si>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</si>
  <si>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</si>
  <si>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</si>
  <si>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</si>
  <si>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</si>
  <si>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</si>
  <si>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</si>
  <si>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</si>
  <si>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</si>
  <si>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</si>
  <si>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</si>
  <si>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</si>
  <si>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</si>
  <si>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</si>
  <si>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</si>
  <si>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</si>
  <si>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</si>
  <si>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</si>
  <si>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</si>
  <si>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</si>
  <si>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</si>
  <si>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</si>
  <si>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</si>
  <si>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</si>
  <si>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</si>
  <si>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</si>
  <si>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</si>
  <si>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</si>
  <si>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</si>
  <si>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</si>
  <si>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</si>
  <si>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</si>
  <si>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</si>
  <si>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</si>
  <si>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</si>
  <si>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</si>
  <si>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</si>
  <si>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</si>
  <si>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</si>
  <si>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</si>
  <si>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</si>
  <si>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</si>
  <si>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</si>
  <si>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</si>
  <si>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</si>
  <si>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</si>
  <si>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</si>
  <si>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</si>
  <si>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</si>
  <si>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</si>
  <si>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</si>
  <si>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</si>
  <si>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</si>
  <si>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</si>
  <si>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</si>
  <si>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</si>
  <si>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</si>
  <si>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</si>
  <si>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</si>
  <si>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</si>
  <si>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</si>
  <si>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</si>
  <si>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</si>
  <si>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</si>
  <si>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</si>
  <si>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</si>
  <si>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</si>
  <si>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</si>
  <si>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</si>
  <si>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</si>
  <si>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</si>
  <si>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</si>
  <si>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</si>
  <si>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</si>
  <si>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</si>
  <si>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</si>
  <si>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</si>
  <si>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</si>
  <si>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</si>
  <si>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</si>
  <si>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</si>
  <si>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</si>
  <si>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</si>
  <si>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</si>
  <si>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</si>
  <si>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</si>
  <si>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</si>
  <si>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</si>
  <si>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</si>
  <si>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</si>
  <si>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</si>
  <si>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</si>
  <si>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</si>
  <si>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</si>
  <si>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</si>
  <si>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</si>
  <si>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</si>
  <si>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</si>
  <si>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</si>
  <si>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</si>
  <si>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</si>
  <si>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</si>
  <si>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</si>
  <si>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</si>
  <si>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</si>
  <si>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</si>
  <si>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</si>
  <si>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</si>
  <si>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</si>
  <si>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</si>
  <si>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</si>
  <si>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</si>
  <si>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</si>
  <si>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</si>
  <si>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</si>
  <si>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</si>
  <si>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</si>
  <si>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</si>
  <si>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</si>
  <si>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</si>
  <si>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</si>
  <si>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</si>
  <si>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</si>
  <si>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</si>
  <si>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</si>
  <si>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</si>
  <si>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</si>
  <si>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</si>
  <si>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</si>
  <si>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</si>
  <si>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</si>
  <si>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</si>
  <si>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</si>
  <si>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</si>
  <si>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</si>
  <si>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</si>
  <si>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</si>
  <si>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</si>
  <si>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</si>
  <si>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</si>
  <si>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</si>
  <si>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</si>
  <si>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</si>
  <si>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</si>
  <si>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</si>
  <si>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</si>
  <si>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</si>
  <si>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</si>
  <si>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</si>
  <si>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</si>
  <si>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</si>
  <si>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</si>
  <si>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</si>
  <si>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</si>
  <si>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</si>
  <si>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</si>
  <si>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</si>
  <si>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</si>
  <si>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</si>
  <si>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</si>
  <si>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</si>
  <si>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</si>
  <si>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</si>
  <si>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</si>
  <si>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</si>
  <si>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</si>
  <si>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</si>
  <si>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</si>
  <si>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</si>
  <si>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</si>
  <si>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</si>
  <si>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</si>
  <si>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</si>
  <si>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</si>
  <si>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</si>
  <si>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</si>
  <si>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</si>
  <si>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</si>
  <si>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</si>
  <si>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</si>
  <si>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</si>
  <si>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</si>
  <si>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</si>
  <si>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</si>
  <si>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</si>
  <si>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</si>
  <si>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</si>
  <si>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</si>
  <si>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</si>
  <si>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</si>
  <si>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</si>
  <si>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</si>
  <si>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</si>
  <si>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</si>
  <si>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</si>
  <si>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</si>
  <si>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</si>
  <si>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</si>
  <si>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</si>
  <si>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</si>
  <si>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</si>
  <si>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</si>
  <si>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</si>
  <si>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</si>
  <si>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</si>
  <si>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</si>
  <si>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</si>
  <si>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</si>
  <si>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</si>
  <si>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</si>
  <si>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</si>
  <si>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</si>
  <si>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</si>
  <si>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</si>
  <si>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</si>
  <si>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</si>
  <si>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</si>
  <si>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</si>
  <si>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</si>
  <si>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</si>
  <si>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</si>
  <si>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</si>
  <si>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</si>
  <si>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</si>
  <si>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</si>
  <si>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</si>
  <si>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</si>
  <si>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</si>
  <si>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</si>
  <si>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</si>
  <si>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</si>
  <si>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</si>
  <si>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</si>
  <si>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</si>
  <si>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</si>
  <si>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</si>
  <si>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</si>
  <si>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</si>
  <si>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</si>
  <si>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</si>
  <si>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</si>
  <si>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</si>
  <si>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</si>
  <si>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</si>
  <si>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</si>
  <si>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</si>
  <si>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</si>
  <si>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</si>
  <si>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</si>
  <si>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</si>
  <si>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</si>
  <si>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</si>
  <si>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</si>
  <si>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</si>
  <si>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</si>
  <si>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</si>
  <si>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</si>
  <si>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</si>
  <si>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</si>
  <si>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</si>
  <si>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</si>
  <si>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</si>
  <si>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</si>
  <si>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</si>
  <si>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</si>
  <si>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</si>
  <si>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</si>
  <si>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</si>
  <si>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</si>
  <si>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</si>
  <si>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</si>
  <si>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</si>
  <si>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</si>
  <si>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</si>
  <si>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</si>
  <si>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</si>
  <si>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</si>
  <si>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</si>
  <si>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</si>
  <si>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</si>
  <si>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</si>
  <si>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</si>
  <si>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</si>
  <si>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</si>
  <si>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</si>
  <si>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</si>
  <si>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</si>
  <si>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</si>
  <si>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</si>
  <si>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</si>
  <si>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</si>
  <si>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</si>
  <si>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</si>
  <si>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</si>
  <si>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</si>
  <si>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</si>
  <si>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</si>
  <si>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</si>
  <si>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</si>
  <si>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</si>
  <si>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</si>
  <si>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</si>
  <si>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</si>
  <si>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</si>
  <si>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</si>
  <si>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</si>
  <si>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</si>
  <si>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</si>
  <si>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</si>
  <si>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</si>
  <si>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</si>
  <si>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</si>
  <si>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</si>
  <si>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</si>
  <si>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</si>
  <si>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</si>
  <si>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</si>
  <si>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</si>
  <si>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</si>
  <si>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</si>
  <si>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</si>
  <si>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</si>
  <si>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</si>
  <si>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</si>
  <si>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</si>
  <si>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</si>
  <si>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</si>
  <si>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</si>
  <si>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</si>
  <si>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</si>
  <si>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</si>
  <si>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</si>
  <si>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</si>
  <si>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</si>
  <si>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</si>
  <si>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</si>
  <si>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</si>
  <si>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</si>
  <si>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</si>
  <si>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</si>
  <si>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</si>
  <si>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</si>
  <si>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</si>
  <si>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</si>
  <si>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</si>
  <si>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</si>
  <si>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</si>
  <si>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</si>
  <si>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</si>
  <si>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</si>
  <si>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</si>
  <si>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</si>
  <si>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</si>
  <si>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</si>
  <si>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</si>
  <si>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</si>
  <si>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</si>
  <si>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</si>
  <si>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</si>
  <si>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</si>
  <si>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</si>
  <si>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</si>
  <si>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</si>
  <si>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</si>
  <si>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</si>
  <si>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</si>
  <si>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</si>
  <si>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</si>
  <si>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</si>
  <si>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</si>
  <si>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</si>
  <si>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</si>
  <si>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</si>
  <si>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</si>
  <si>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</si>
  <si>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</si>
  <si>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</si>
  <si>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</si>
  <si>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</si>
  <si>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</si>
  <si>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</si>
  <si>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</si>
  <si>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</si>
  <si>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</si>
  <si>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</si>
  <si>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</si>
  <si>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</si>
  <si>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</si>
  <si>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</si>
  <si>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</si>
  <si>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</si>
  <si>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</si>
  <si>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</si>
  <si>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</si>
  <si>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</si>
  <si>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</si>
  <si>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</si>
  <si>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</si>
  <si>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</si>
  <si>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</si>
  <si>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</si>
  <si>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</si>
  <si>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</si>
  <si>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</si>
  <si>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</si>
  <si>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</si>
  <si>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</si>
  <si>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</si>
  <si>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</si>
  <si>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</si>
  <si>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</si>
  <si>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</si>
  <si>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</si>
  <si>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</si>
  <si>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</si>
  <si>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</si>
  <si>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</si>
  <si>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</si>
  <si>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</si>
  <si>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</si>
  <si>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</si>
  <si>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</si>
  <si>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</si>
  <si>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</si>
  <si>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</si>
  <si>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</si>
  <si>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</si>
  <si>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</si>
  <si>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</si>
  <si>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</si>
  <si>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</si>
  <si>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</si>
  <si>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</si>
  <si>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</si>
  <si>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</si>
  <si>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</si>
  <si>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</si>
  <si>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</si>
  <si>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</si>
  <si>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</si>
  <si>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</si>
  <si>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</si>
  <si>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</si>
  <si>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</si>
  <si>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</si>
  <si>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</si>
  <si>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</si>
  <si>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</si>
  <si>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</si>
  <si>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</si>
  <si>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</si>
  <si>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</si>
  <si>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</si>
  <si>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</si>
  <si>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</si>
  <si>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</si>
  <si>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</si>
  <si>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</si>
  <si>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</si>
  <si>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</si>
  <si>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(All)</t>
  </si>
  <si>
    <t>Row Labels</t>
  </si>
  <si>
    <t>deadline date</t>
  </si>
  <si>
    <t>launched date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</si>
  <si>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</si>
  <si>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</si>
  <si>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</si>
  <si>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</si>
  <si>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</si>
  <si>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</si>
  <si>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</si>
  <si>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</si>
  <si>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</si>
  <si>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</si>
  <si>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</si>
  <si>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</si>
  <si>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</si>
  <si>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year launched</t>
  </si>
  <si>
    <t>Goal Range</t>
  </si>
  <si>
    <t>Under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</si>
  <si>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</si>
  <si>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</si>
  <si>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</si>
  <si>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</si>
  <si>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</si>
  <si>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</si>
  <si>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</si>
  <si>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</si>
  <si>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</si>
  <si>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</si>
  <si>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</si>
  <si>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</si>
  <si>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</si>
  <si>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Total Projects</t>
  </si>
  <si>
    <t>Percentage successful</t>
  </si>
  <si>
    <t>Percentage Failed</t>
  </si>
  <si>
    <t>Percentage Cancelled</t>
  </si>
  <si>
    <t>lower bound</t>
  </si>
  <si>
    <t>upper bound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</si>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</sst>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-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0" fillId="0" borderId="0" xfId="0" pivotButton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Kickstarter Outcomes By Launch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5-423B-9007-92BCC645B92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5-423B-9007-92BCC645B92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5-423B-9007-92BCC645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653871"/>
        <c:axId val="252654703"/>
      </c:lineChart>
      <c:catAx>
        <c:axId val="2526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54703"/>
        <c:crosses val="autoZero"/>
        <c:auto val="1"/>
        <c:lblAlgn val="ctr"/>
        <c:lblOffset val="100"/>
        <c:noMultiLvlLbl val="0"/>
      </c:catAx>
      <c:valAx>
        <c:axId val="25265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Plays Outcomes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Goal'!$A$2:$A$13</c:f>
              <c:strCache>
                <c:ptCount val="12"/>
                <c:pt idx="0">
                  <c:v>Under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'Theater Outcomes by Goal'!$H$2:$H$13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2-4C04-9352-0A773FD5184C}"/>
            </c:ext>
          </c:extLst>
        </c:ser>
        <c:ser>
          <c:idx val="1"/>
          <c:order val="1"/>
          <c:tx>
            <c:strRef>
              <c:f>'Theater Outcomes by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Goal'!$A$2:$A$13</c:f>
              <c:strCache>
                <c:ptCount val="12"/>
                <c:pt idx="0">
                  <c:v>Under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'Theater Outcomes by Goal'!$I$2:$I$13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2-4C04-9352-0A773FD5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964927"/>
        <c:axId val="2075962431"/>
      </c:lineChart>
      <c:catAx>
        <c:axId val="207596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62431"/>
        <c:crosses val="autoZero"/>
        <c:auto val="1"/>
        <c:lblAlgn val="ctr"/>
        <c:lblOffset val="100"/>
        <c:noMultiLvlLbl val="0"/>
      </c:catAx>
      <c:valAx>
        <c:axId val="207596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0</xdr:row>
      <xdr:rowOff>138111</xdr:rowOff>
    </xdr:from>
    <xdr:to>
      <xdr:col>20</xdr:col>
      <xdr:colOff>285749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17514-51CB-4FA0-8CC0-460BB4525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114299</xdr:rowOff>
    </xdr:from>
    <xdr:to>
      <xdr:col>24</xdr:col>
      <xdr:colOff>200025</xdr:colOff>
      <xdr:row>35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2164A-3F9E-44CA-A8AF-6D9238913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Schapka" refreshedDate="44549.906515277777" createdVersion="7" refreshedVersion="7" minRefreshableVersion="3" recordCount="4115" xr:uid="{21B9DF46-0DB9-4788-A7AB-CE9221D15D55}">
  <cacheSource type="worksheet">
    <worksheetSource ref="A1:T4116" sheet="Kickstarter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200"/>
        <n v="3500"/>
        <n v="10000"/>
        <n v="700"/>
        <n v="1500"/>
        <n v="250"/>
        <n v="777"/>
        <n v="5105"/>
        <n v="12500"/>
        <n v="2700"/>
        <n v="4000"/>
        <n v="15000"/>
        <n v="3000"/>
        <n v="1250"/>
        <n v="4100"/>
        <n v="3400"/>
        <n v="2500"/>
        <n v="12000"/>
        <n v="500"/>
        <n v="1"/>
        <n v="1000"/>
        <n v="10557"/>
        <n v="50000"/>
        <n v="125000"/>
        <n v="20000"/>
        <n v="300000"/>
        <n v="30000"/>
        <n v="25000"/>
        <n v="153"/>
        <n v="5000"/>
        <n v="7500"/>
        <n v="350"/>
        <n v="19000"/>
        <n v="9000"/>
        <n v="8000"/>
        <n v="2750"/>
        <n v="900"/>
        <n v="20"/>
        <n v="2400"/>
        <n v="1350"/>
        <n v="740"/>
        <n v="6000"/>
        <n v="28000"/>
        <n v="1200"/>
        <n v="2000"/>
        <n v="150000"/>
        <n v="100000"/>
        <n v="65000"/>
        <n v="16500"/>
        <n v="35000"/>
        <n v="1700"/>
        <n v="750"/>
        <n v="4500"/>
        <n v="22000"/>
        <n v="55650"/>
        <n v="10275"/>
        <n v="4999"/>
        <n v="11260"/>
        <n v="200000"/>
        <n v="17000"/>
        <n v="10050"/>
        <n v="40000"/>
        <n v="18000"/>
        <n v="3300"/>
        <n v="17500"/>
        <n v="894700"/>
        <n v="100"/>
        <n v="1300"/>
        <n v="390000"/>
        <n v="450"/>
        <n v="175000"/>
        <n v="1800"/>
        <n v="7000"/>
        <n v="8500"/>
        <n v="95000"/>
        <n v="550"/>
        <n v="140000"/>
        <n v="1650"/>
        <n v="10115"/>
        <n v="180000"/>
        <n v="6500"/>
        <n v="600"/>
        <n v="38000"/>
        <n v="55000"/>
        <n v="3495"/>
        <n v="33000"/>
        <n v="26000"/>
        <n v="80000"/>
        <n v="13000"/>
        <n v="2200"/>
        <n v="11000"/>
        <n v="93500"/>
        <n v="27800"/>
        <n v="75000"/>
        <n v="462000"/>
        <n v="5400"/>
        <n v="68000"/>
        <n v="60000"/>
        <n v="2800"/>
        <n v="1000000"/>
        <n v="400"/>
        <n v="22500"/>
        <n v="1328"/>
        <n v="70"/>
        <n v="480"/>
        <n v="8400"/>
        <n v="199"/>
        <n v="3700"/>
        <n v="1600"/>
        <n v="14000"/>
        <n v="250000"/>
        <n v="225"/>
        <n v="49000"/>
        <n v="150"/>
        <n v="1385"/>
        <n v="9500"/>
        <n v="19800"/>
        <n v="70000"/>
        <n v="3200"/>
        <n v="110000"/>
        <n v="90000"/>
        <n v="5494"/>
        <n v="16350"/>
        <n v="11180"/>
        <n v="5999"/>
        <n v="10"/>
        <n v="46260"/>
        <n v="6300"/>
        <n v="23000"/>
        <n v="23900"/>
        <n v="8880"/>
        <n v="350000"/>
        <n v="930"/>
        <n v="3750"/>
        <n v="50"/>
        <n v="2825"/>
        <n v="5500"/>
        <n v="300"/>
        <n v="10000000"/>
        <n v="100000000"/>
        <n v="2250"/>
        <n v="85000"/>
        <n v="2450"/>
        <n v="104219"/>
        <n v="2600"/>
        <n v="12700"/>
        <n v="22765"/>
        <n v="3999"/>
        <n v="115250"/>
        <n v="57000"/>
        <n v="500000"/>
        <n v="1050"/>
        <n v="16000"/>
        <n v="800"/>
        <n v="98000"/>
        <n v="17600"/>
        <n v="198000"/>
        <n v="1450"/>
        <n v="9600"/>
        <n v="26500"/>
        <n v="7214"/>
        <n v="678"/>
        <n v="2885"/>
        <n v="160000"/>
        <n v="4400"/>
        <n v="1750"/>
        <n v="110"/>
        <n v="14920"/>
        <n v="45000"/>
        <n v="1551"/>
        <n v="3350"/>
        <n v="2100"/>
        <n v="8600"/>
        <n v="1070"/>
        <n v="37500"/>
        <n v="71764"/>
        <n v="850"/>
        <n v="1010"/>
        <n v="4336"/>
        <n v="1500000"/>
        <n v="29000"/>
        <n v="530"/>
        <n v="375000"/>
        <n v="3950"/>
        <n v="71500"/>
        <n v="4300"/>
        <n v="7900"/>
        <n v="28450"/>
        <n v="3265"/>
        <n v="80"/>
        <n v="2001"/>
        <n v="89200"/>
        <n v="18800"/>
        <n v="1100"/>
        <n v="31000"/>
        <n v="32000"/>
        <n v="1300000"/>
        <n v="315"/>
        <n v="5800"/>
        <n v="16700"/>
        <n v="1960"/>
        <n v="34000"/>
        <n v="2880"/>
        <n v="525"/>
        <n v="4700"/>
        <n v="133000"/>
        <n v="21000"/>
        <n v="15500"/>
        <n v="2995"/>
        <n v="172889"/>
        <n v="48500"/>
        <n v="450000"/>
        <n v="13"/>
        <n v="3900"/>
        <n v="5000000"/>
        <n v="8300"/>
        <n v="48725"/>
        <n v="11200"/>
        <n v="14440"/>
        <n v="24500"/>
        <n v="10500"/>
        <n v="117000"/>
        <n v="44000"/>
        <n v="280000"/>
        <n v="4190"/>
        <n v="97000"/>
        <n v="14500"/>
        <n v="9999"/>
        <n v="240000"/>
        <n v="37000"/>
        <n v="1400"/>
        <n v="333"/>
        <n v="780"/>
        <n v="420"/>
        <n v="58425"/>
        <n v="620"/>
        <n v="6048"/>
        <n v="5250"/>
        <n v="101"/>
        <n v="5862"/>
        <n v="4200"/>
        <n v="27500"/>
        <n v="3800"/>
        <n v="9072"/>
        <n v="27000"/>
        <n v="24000"/>
        <n v="11500"/>
        <n v="400000"/>
        <n v="25"/>
        <n v="128"/>
        <n v="220000"/>
        <n v="2000000"/>
        <n v="515"/>
        <n v="8000000"/>
        <n v="1395"/>
        <n v="9800"/>
        <n v="11999"/>
        <n v="7175"/>
        <n v="850000"/>
        <n v="3100"/>
        <n v="18500"/>
        <n v="4950"/>
        <n v="2468"/>
        <n v="474900"/>
        <n v="4600"/>
        <n v="2900"/>
        <n v="3871"/>
        <n v="28888"/>
        <n v="22400"/>
        <n v="1350000"/>
        <n v="52000"/>
        <n v="2658"/>
        <n v="3000000"/>
        <n v="3405"/>
        <n v="1150"/>
        <n v="6750"/>
        <n v="19500"/>
        <n v="3255"/>
        <n v="3423"/>
        <n v="12100"/>
        <n v="82000"/>
        <n v="220"/>
        <n v="130000"/>
        <n v="3550"/>
        <n v="650"/>
        <n v="6000000"/>
        <n v="6700"/>
        <n v="1550"/>
        <n v="16300"/>
        <n v="48000"/>
        <n v="12999"/>
        <n v="99000"/>
        <n v="495"/>
        <n v="33500"/>
        <n v="2800000"/>
        <n v="8750"/>
        <n v="5"/>
        <n v="42850"/>
        <n v="6999"/>
        <n v="3759"/>
        <n v="4059"/>
        <n v="575"/>
        <n v="18900"/>
        <n v="17482"/>
        <n v="9300"/>
        <n v="4800"/>
        <n v="13803"/>
        <n v="8888"/>
        <n v="7777"/>
        <n v="109225"/>
        <n v="78000"/>
        <n v="86350"/>
        <n v="13500"/>
        <n v="225000"/>
        <n v="4900"/>
        <n v="1333666"/>
        <n v="13111"/>
        <n v="2224"/>
        <n v="2725"/>
        <n v="94875"/>
        <n v="60"/>
        <n v="1110"/>
        <n v="2560"/>
        <n v="978"/>
        <n v="516"/>
        <n v="39000"/>
        <n v="347"/>
        <n v="5050"/>
        <n v="3250"/>
        <n v="800000"/>
        <n v="124000"/>
        <n v="372625"/>
        <n v="510000"/>
        <n v="12200"/>
        <n v="88000"/>
        <n v="5875"/>
        <n v="88888"/>
        <n v="1900"/>
        <n v="839"/>
        <n v="42000"/>
        <n v="6900"/>
        <n v="2888"/>
        <n v="36400"/>
        <n v="47000"/>
        <n v="4480"/>
        <n v="2350"/>
        <n v="24200"/>
        <n v="18950"/>
        <n v="666"/>
        <n v="270"/>
        <n v="675"/>
        <n v="7200"/>
        <n v="25000000"/>
        <n v="2500000"/>
        <n v="7501"/>
        <n v="5600"/>
        <n v="3870"/>
        <n v="43500"/>
        <n v="116000"/>
        <n v="16870"/>
        <n v="32500"/>
        <n v="10600"/>
        <n v="960"/>
        <n v="17100"/>
        <n v="5845"/>
        <n v="54000"/>
        <n v="380000"/>
        <n v="30000000"/>
        <n v="7750"/>
        <n v="1930"/>
        <n v="120000"/>
        <n v="2413"/>
        <n v="9665"/>
        <n v="1680"/>
        <n v="5200"/>
        <n v="42500"/>
        <n v="2"/>
        <n v="11737"/>
        <n v="38888"/>
        <n v="9041"/>
        <n v="320000"/>
        <n v="8200"/>
        <n v="179000"/>
        <n v="512"/>
        <n v="133800"/>
        <n v="2827"/>
        <n v="773"/>
        <n v="9850"/>
        <n v="3910"/>
        <n v="280"/>
        <n v="51000"/>
        <n v="550000"/>
        <n v="1850"/>
        <n v="999"/>
        <n v="3274"/>
        <n v="11140"/>
        <n v="32360"/>
        <n v="126000"/>
        <n v="900000"/>
        <n v="12516"/>
        <n v="6350"/>
        <n v="2820"/>
        <n v="4589"/>
        <n v="2300"/>
        <n v="7534"/>
        <n v="3600"/>
        <n v="35500"/>
        <n v="56000"/>
        <n v="40"/>
        <n v="8012"/>
        <n v="3333"/>
        <n v="4290"/>
        <n v="1570"/>
        <n v="261962"/>
        <n v="37956"/>
        <n v="39400"/>
        <n v="2550"/>
        <n v="2220"/>
        <n v="8800"/>
        <n v="4444"/>
        <n v="44250"/>
        <n v="3152"/>
        <n v="19980"/>
        <n v="745"/>
        <n v="12001"/>
        <n v="32768"/>
        <n v="3780"/>
        <n v="2987"/>
        <n v="4575"/>
        <n v="12800"/>
        <n v="1999"/>
        <n v="1964.47"/>
        <n v="451"/>
        <n v="3675"/>
        <n v="74997"/>
        <n v="65108"/>
        <n v="6450"/>
        <n v="5555.55"/>
        <n v="911"/>
        <n v="125"/>
        <n v="1570.79"/>
        <n v="660"/>
        <n v="1897"/>
        <n v="12444"/>
        <n v="8925"/>
        <m/>
      </sharedItems>
      <fieldGroup base="3">
        <rangePr autoStart="0" startNum="0" endNum="100000000" groupInterval="5000"/>
        <groupItems count="20002">
          <s v="&lt;0 or (blank)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100000-105000"/>
          <s v="105000-110000"/>
          <s v="110000-115000"/>
          <s v="115000-120000"/>
          <s v="120000-125000"/>
          <s v="125000-130000"/>
          <s v="130000-135000"/>
          <s v="135000-140000"/>
          <s v="140000-145000"/>
          <s v="145000-150000"/>
          <s v="150000-155000"/>
          <s v="155000-160000"/>
          <s v="160000-165000"/>
          <s v="165000-170000"/>
          <s v="170000-175000"/>
          <s v="175000-180000"/>
          <s v="180000-185000"/>
          <s v="185000-190000"/>
          <s v="190000-195000"/>
          <s v="195000-200000"/>
          <s v="200000-205000"/>
          <s v="205000-210000"/>
          <s v="210000-215000"/>
          <s v="215000-220000"/>
          <s v="220000-225000"/>
          <s v="225000-230000"/>
          <s v="230000-235000"/>
          <s v="235000-240000"/>
          <s v="240000-245000"/>
          <s v="245000-250000"/>
          <s v="250000-255000"/>
          <s v="255000-260000"/>
          <s v="260000-265000"/>
          <s v="265000-270000"/>
          <s v="270000-275000"/>
          <s v="275000-280000"/>
          <s v="280000-285000"/>
          <s v="285000-290000"/>
          <s v="290000-295000"/>
          <s v="295000-300000"/>
          <s v="300000-305000"/>
          <s v="305000-310000"/>
          <s v="310000-315000"/>
          <s v="315000-320000"/>
          <s v="320000-325000"/>
          <s v="325000-330000"/>
          <s v="330000-335000"/>
          <s v="335000-340000"/>
          <s v="340000-345000"/>
          <s v="345000-350000"/>
          <s v="350000-355000"/>
          <s v="355000-360000"/>
          <s v="360000-365000"/>
          <s v="365000-370000"/>
          <s v="370000-375000"/>
          <s v="375000-380000"/>
          <s v="380000-385000"/>
          <s v="385000-390000"/>
          <s v="390000-395000"/>
          <s v="395000-400000"/>
          <s v="400000-405000"/>
          <s v="405000-410000"/>
          <s v="410000-415000"/>
          <s v="415000-420000"/>
          <s v="420000-425000"/>
          <s v="425000-430000"/>
          <s v="430000-435000"/>
          <s v="435000-440000"/>
          <s v="440000-445000"/>
          <s v="445000-450000"/>
          <s v="450000-455000"/>
          <s v="455000-460000"/>
          <s v="460000-465000"/>
          <s v="465000-470000"/>
          <s v="470000-475000"/>
          <s v="475000-480000"/>
          <s v="480000-485000"/>
          <s v="485000-490000"/>
          <s v="490000-495000"/>
          <s v="495000-500000"/>
          <s v="500000-505000"/>
          <s v="505000-510000"/>
          <s v="510000-515000"/>
          <s v="515000-520000"/>
          <s v="520000-525000"/>
          <s v="525000-530000"/>
          <s v="530000-535000"/>
          <s v="535000-540000"/>
          <s v="540000-545000"/>
          <s v="545000-550000"/>
          <s v="550000-555000"/>
          <s v="555000-560000"/>
          <s v="560000-565000"/>
          <s v="565000-570000"/>
          <s v="570000-575000"/>
          <s v="575000-580000"/>
          <s v="580000-585000"/>
          <s v="585000-590000"/>
          <s v="590000-595000"/>
          <s v="595000-600000"/>
          <s v="600000-605000"/>
          <s v="605000-610000"/>
          <s v="610000-615000"/>
          <s v="615000-620000"/>
          <s v="620000-625000"/>
          <s v="625000-630000"/>
          <s v="630000-635000"/>
          <s v="635000-640000"/>
          <s v="640000-645000"/>
          <s v="645000-650000"/>
          <s v="650000-655000"/>
          <s v="655000-660000"/>
          <s v="660000-665000"/>
          <s v="665000-670000"/>
          <s v="670000-675000"/>
          <s v="675000-680000"/>
          <s v="680000-685000"/>
          <s v="685000-690000"/>
          <s v="690000-695000"/>
          <s v="695000-700000"/>
          <s v="700000-705000"/>
          <s v="705000-710000"/>
          <s v="710000-715000"/>
          <s v="715000-720000"/>
          <s v="720000-725000"/>
          <s v="725000-730000"/>
          <s v="730000-735000"/>
          <s v="735000-740000"/>
          <s v="740000-745000"/>
          <s v="745000-750000"/>
          <s v="750000-755000"/>
          <s v="755000-760000"/>
          <s v="760000-765000"/>
          <s v="765000-770000"/>
          <s v="770000-775000"/>
          <s v="775000-780000"/>
          <s v="780000-785000"/>
          <s v="785000-790000"/>
          <s v="790000-795000"/>
          <s v="795000-800000"/>
          <s v="800000-805000"/>
          <s v="805000-810000"/>
          <s v="810000-815000"/>
          <s v="815000-820000"/>
          <s v="820000-825000"/>
          <s v="825000-830000"/>
          <s v="830000-835000"/>
          <s v="835000-840000"/>
          <s v="840000-845000"/>
          <s v="845000-850000"/>
          <s v="850000-855000"/>
          <s v="855000-860000"/>
          <s v="860000-865000"/>
          <s v="865000-870000"/>
          <s v="870000-875000"/>
          <s v="875000-880000"/>
          <s v="880000-885000"/>
          <s v="885000-890000"/>
          <s v="890000-895000"/>
          <s v="895000-900000"/>
          <s v="900000-905000"/>
          <s v="905000-910000"/>
          <s v="910000-915000"/>
          <s v="915000-920000"/>
          <s v="920000-925000"/>
          <s v="925000-930000"/>
          <s v="930000-935000"/>
          <s v="935000-940000"/>
          <s v="940000-945000"/>
          <s v="945000-950000"/>
          <s v="950000-955000"/>
          <s v="955000-960000"/>
          <s v="960000-965000"/>
          <s v="965000-970000"/>
          <s v="970000-975000"/>
          <s v="975000-980000"/>
          <s v="980000-985000"/>
          <s v="985000-990000"/>
          <s v="990000-995000"/>
          <s v="995000-1000000"/>
          <s v="1000000-1005000"/>
          <s v="1005000-1010000"/>
          <s v="1010000-1015000"/>
          <s v="1015000-1020000"/>
          <s v="1020000-1025000"/>
          <s v="1025000-1030000"/>
          <s v="1030000-1035000"/>
          <s v="1035000-1040000"/>
          <s v="1040000-1045000"/>
          <s v="1045000-1050000"/>
          <s v="1050000-1055000"/>
          <s v="1055000-1060000"/>
          <s v="1060000-1065000"/>
          <s v="1065000-1070000"/>
          <s v="1070000-1075000"/>
          <s v="1075000-1080000"/>
          <s v="1080000-1085000"/>
          <s v="1085000-1090000"/>
          <s v="1090000-1095000"/>
          <s v="1095000-1100000"/>
          <s v="1100000-1105000"/>
          <s v="1105000-1110000"/>
          <s v="1110000-1115000"/>
          <s v="1115000-1120000"/>
          <s v="1120000-1125000"/>
          <s v="1125000-1130000"/>
          <s v="1130000-1135000"/>
          <s v="1135000-1140000"/>
          <s v="1140000-1145000"/>
          <s v="1145000-1150000"/>
          <s v="1150000-1155000"/>
          <s v="1155000-1160000"/>
          <s v="1160000-1165000"/>
          <s v="1165000-1170000"/>
          <s v="1170000-1175000"/>
          <s v="1175000-1180000"/>
          <s v="1180000-1185000"/>
          <s v="1185000-1190000"/>
          <s v="1190000-1195000"/>
          <s v="1195000-1200000"/>
          <s v="1200000-1205000"/>
          <s v="1205000-1210000"/>
          <s v="1210000-1215000"/>
          <s v="1215000-1220000"/>
          <s v="1220000-1225000"/>
          <s v="1225000-1230000"/>
          <s v="1230000-1235000"/>
          <s v="1235000-1240000"/>
          <s v="1240000-1245000"/>
          <s v="1245000-1250000"/>
          <s v="1250000-1255000"/>
          <s v="1255000-1260000"/>
          <s v="1260000-1265000"/>
          <s v="1265000-1270000"/>
          <s v="1270000-1275000"/>
          <s v="1275000-1280000"/>
          <s v="1280000-1285000"/>
          <s v="1285000-1290000"/>
          <s v="1290000-1295000"/>
          <s v="1295000-1300000"/>
          <s v="1300000-1305000"/>
          <s v="1305000-1310000"/>
          <s v="1310000-1315000"/>
          <s v="1315000-1320000"/>
          <s v="1320000-1325000"/>
          <s v="1325000-1330000"/>
          <s v="1330000-1335000"/>
          <s v="1335000-1340000"/>
          <s v="1340000-1345000"/>
          <s v="1345000-1350000"/>
          <s v="1350000-1355000"/>
          <s v="1355000-1360000"/>
          <s v="1360000-1365000"/>
          <s v="1365000-1370000"/>
          <s v="1370000-1375000"/>
          <s v="1375000-1380000"/>
          <s v="1380000-1385000"/>
          <s v="1385000-1390000"/>
          <s v="1390000-1395000"/>
          <s v="1395000-1400000"/>
          <s v="1400000-1405000"/>
          <s v="1405000-1410000"/>
          <s v="1410000-1415000"/>
          <s v="1415000-1420000"/>
          <s v="1420000-1425000"/>
          <s v="1425000-1430000"/>
          <s v="1430000-1435000"/>
          <s v="1435000-1440000"/>
          <s v="1440000-1445000"/>
          <s v="1445000-1450000"/>
          <s v="1450000-1455000"/>
          <s v="1455000-1460000"/>
          <s v="1460000-1465000"/>
          <s v="1465000-1470000"/>
          <s v="1470000-1475000"/>
          <s v="1475000-1480000"/>
          <s v="1480000-1485000"/>
          <s v="1485000-1490000"/>
          <s v="1490000-1495000"/>
          <s v="1495000-1500000"/>
          <s v="1500000-1505000"/>
          <s v="1505000-1510000"/>
          <s v="1510000-1515000"/>
          <s v="1515000-1520000"/>
          <s v="1520000-1525000"/>
          <s v="1525000-1530000"/>
          <s v="1530000-1535000"/>
          <s v="1535000-1540000"/>
          <s v="1540000-1545000"/>
          <s v="1545000-1550000"/>
          <s v="1550000-1555000"/>
          <s v="1555000-1560000"/>
          <s v="1560000-1565000"/>
          <s v="1565000-1570000"/>
          <s v="1570000-1575000"/>
          <s v="1575000-1580000"/>
          <s v="1580000-1585000"/>
          <s v="1585000-1590000"/>
          <s v="1590000-1595000"/>
          <s v="1595000-1600000"/>
          <s v="1600000-1605000"/>
          <s v="1605000-1610000"/>
          <s v="1610000-1615000"/>
          <s v="1615000-1620000"/>
          <s v="1620000-1625000"/>
          <s v="1625000-1630000"/>
          <s v="1630000-1635000"/>
          <s v="1635000-1640000"/>
          <s v="1640000-1645000"/>
          <s v="1645000-1650000"/>
          <s v="1650000-1655000"/>
          <s v="1655000-1660000"/>
          <s v="1660000-1665000"/>
          <s v="1665000-1670000"/>
          <s v="1670000-1675000"/>
          <s v="1675000-1680000"/>
          <s v="1680000-1685000"/>
          <s v="1685000-1690000"/>
          <s v="1690000-1695000"/>
          <s v="1695000-1700000"/>
          <s v="1700000-1705000"/>
          <s v="1705000-1710000"/>
          <s v="1710000-1715000"/>
          <s v="1715000-1720000"/>
          <s v="1720000-1725000"/>
          <s v="1725000-1730000"/>
          <s v="1730000-1735000"/>
          <s v="1735000-1740000"/>
          <s v="1740000-1745000"/>
          <s v="1745000-1750000"/>
          <s v="1750000-1755000"/>
          <s v="1755000-1760000"/>
          <s v="1760000-1765000"/>
          <s v="1765000-1770000"/>
          <s v="1770000-1775000"/>
          <s v="1775000-1780000"/>
          <s v="1780000-1785000"/>
          <s v="1785000-1790000"/>
          <s v="1790000-1795000"/>
          <s v="1795000-1800000"/>
          <s v="1800000-1805000"/>
          <s v="1805000-1810000"/>
          <s v="1810000-1815000"/>
          <s v="1815000-1820000"/>
          <s v="1820000-1825000"/>
          <s v="1825000-1830000"/>
          <s v="1830000-1835000"/>
          <s v="1835000-1840000"/>
          <s v="1840000-1845000"/>
          <s v="1845000-1850000"/>
          <s v="1850000-1855000"/>
          <s v="1855000-1860000"/>
          <s v="1860000-1865000"/>
          <s v="1865000-1870000"/>
          <s v="1870000-1875000"/>
          <s v="1875000-1880000"/>
          <s v="1880000-1885000"/>
          <s v="1885000-1890000"/>
          <s v="1890000-1895000"/>
          <s v="1895000-1900000"/>
          <s v="1900000-1905000"/>
          <s v="1905000-1910000"/>
          <s v="1910000-1915000"/>
          <s v="1915000-1920000"/>
          <s v="1920000-1925000"/>
          <s v="1925000-1930000"/>
          <s v="1930000-1935000"/>
          <s v="1935000-1940000"/>
          <s v="1940000-1945000"/>
          <s v="1945000-1950000"/>
          <s v="1950000-1955000"/>
          <s v="1955000-1960000"/>
          <s v="1960000-1965000"/>
          <s v="1965000-1970000"/>
          <s v="1970000-1975000"/>
          <s v="1975000-1980000"/>
          <s v="1980000-1985000"/>
          <s v="1985000-1990000"/>
          <s v="1990000-1995000"/>
          <s v="1995000-2000000"/>
          <s v="2000000-2005000"/>
          <s v="2005000-2010000"/>
          <s v="2010000-2015000"/>
          <s v="2015000-2020000"/>
          <s v="2020000-2025000"/>
          <s v="2025000-2030000"/>
          <s v="2030000-2035000"/>
          <s v="2035000-2040000"/>
          <s v="2040000-2045000"/>
          <s v="2045000-2050000"/>
          <s v="2050000-2055000"/>
          <s v="2055000-2060000"/>
          <s v="2060000-2065000"/>
          <s v="2065000-2070000"/>
          <s v="2070000-2075000"/>
          <s v="2075000-2080000"/>
          <s v="2080000-2085000"/>
          <s v="2085000-2090000"/>
          <s v="2090000-2095000"/>
          <s v="2095000-2100000"/>
          <s v="2100000-2105000"/>
          <s v="2105000-2110000"/>
          <s v="2110000-2115000"/>
          <s v="2115000-2120000"/>
          <s v="2120000-2125000"/>
          <s v="2125000-2130000"/>
          <s v="2130000-2135000"/>
          <s v="2135000-2140000"/>
          <s v="2140000-2145000"/>
          <s v="2145000-2150000"/>
          <s v="2150000-2155000"/>
          <s v="2155000-2160000"/>
          <s v="2160000-2165000"/>
          <s v="2165000-2170000"/>
          <s v="2170000-2175000"/>
          <s v="2175000-2180000"/>
          <s v="2180000-2185000"/>
          <s v="2185000-2190000"/>
          <s v="2190000-2195000"/>
          <s v="2195000-2200000"/>
          <s v="2200000-2205000"/>
          <s v="2205000-2210000"/>
          <s v="2210000-2215000"/>
          <s v="2215000-2220000"/>
          <s v="2220000-2225000"/>
          <s v="2225000-2230000"/>
          <s v="2230000-2235000"/>
          <s v="2235000-2240000"/>
          <s v="2240000-2245000"/>
          <s v="2245000-2250000"/>
          <s v="2250000-2255000"/>
          <s v="2255000-2260000"/>
          <s v="2260000-2265000"/>
          <s v="2265000-2270000"/>
          <s v="2270000-2275000"/>
          <s v="2275000-2280000"/>
          <s v="2280000-2285000"/>
          <s v="2285000-2290000"/>
          <s v="2290000-2295000"/>
          <s v="2295000-2300000"/>
          <s v="2300000-2305000"/>
          <s v="2305000-2310000"/>
          <s v="2310000-2315000"/>
          <s v="2315000-2320000"/>
          <s v="2320000-2325000"/>
          <s v="2325000-2330000"/>
          <s v="2330000-2335000"/>
          <s v="2335000-2340000"/>
          <s v="2340000-2345000"/>
          <s v="2345000-2350000"/>
          <s v="2350000-2355000"/>
          <s v="2355000-2360000"/>
          <s v="2360000-2365000"/>
          <s v="2365000-2370000"/>
          <s v="2370000-2375000"/>
          <s v="2375000-2380000"/>
          <s v="2380000-2385000"/>
          <s v="2385000-2390000"/>
          <s v="2390000-2395000"/>
          <s v="2395000-2400000"/>
          <s v="2400000-2405000"/>
          <s v="2405000-2410000"/>
          <s v="2410000-2415000"/>
          <s v="2415000-2420000"/>
          <s v="2420000-2425000"/>
          <s v="2425000-2430000"/>
          <s v="2430000-2435000"/>
          <s v="2435000-2440000"/>
          <s v="2440000-2445000"/>
          <s v="2445000-2450000"/>
          <s v="2450000-2455000"/>
          <s v="2455000-2460000"/>
          <s v="2460000-2465000"/>
          <s v="2465000-2470000"/>
          <s v="2470000-2475000"/>
          <s v="2475000-2480000"/>
          <s v="2480000-2485000"/>
          <s v="2485000-2490000"/>
          <s v="2490000-2495000"/>
          <s v="2495000-2500000"/>
          <s v="2500000-2505000"/>
          <s v="2505000-2510000"/>
          <s v="2510000-2515000"/>
          <s v="2515000-2520000"/>
          <s v="2520000-2525000"/>
          <s v="2525000-2530000"/>
          <s v="2530000-2535000"/>
          <s v="2535000-2540000"/>
          <s v="2540000-2545000"/>
          <s v="2545000-2550000"/>
          <s v="2550000-2555000"/>
          <s v="2555000-2560000"/>
          <s v="2560000-2565000"/>
          <s v="2565000-2570000"/>
          <s v="2570000-2575000"/>
          <s v="2575000-2580000"/>
          <s v="2580000-2585000"/>
          <s v="2585000-2590000"/>
          <s v="2590000-2595000"/>
          <s v="2595000-2600000"/>
          <s v="2600000-2605000"/>
          <s v="2605000-2610000"/>
          <s v="2610000-2615000"/>
          <s v="2615000-2620000"/>
          <s v="2620000-2625000"/>
          <s v="2625000-2630000"/>
          <s v="2630000-2635000"/>
          <s v="2635000-2640000"/>
          <s v="2640000-2645000"/>
          <s v="2645000-2650000"/>
          <s v="2650000-2655000"/>
          <s v="2655000-2660000"/>
          <s v="2660000-2665000"/>
          <s v="2665000-2670000"/>
          <s v="2670000-2675000"/>
          <s v="2675000-2680000"/>
          <s v="2680000-2685000"/>
          <s v="2685000-2690000"/>
          <s v="2690000-2695000"/>
          <s v="2695000-2700000"/>
          <s v="2700000-2705000"/>
          <s v="2705000-2710000"/>
          <s v="2710000-2715000"/>
          <s v="2715000-2720000"/>
          <s v="2720000-2725000"/>
          <s v="2725000-2730000"/>
          <s v="2730000-2735000"/>
          <s v="2735000-2740000"/>
          <s v="2740000-2745000"/>
          <s v="2745000-2750000"/>
          <s v="2750000-2755000"/>
          <s v="2755000-2760000"/>
          <s v="2760000-2765000"/>
          <s v="2765000-2770000"/>
          <s v="2770000-2775000"/>
          <s v="2775000-2780000"/>
          <s v="2780000-2785000"/>
          <s v="2785000-2790000"/>
          <s v="2790000-2795000"/>
          <s v="2795000-2800000"/>
          <s v="2800000-2805000"/>
          <s v="2805000-2810000"/>
          <s v="2810000-2815000"/>
          <s v="2815000-2820000"/>
          <s v="2820000-2825000"/>
          <s v="2825000-2830000"/>
          <s v="2830000-2835000"/>
          <s v="2835000-2840000"/>
          <s v="2840000-2845000"/>
          <s v="2845000-2850000"/>
          <s v="2850000-2855000"/>
          <s v="2855000-2860000"/>
          <s v="2860000-2865000"/>
          <s v="2865000-2870000"/>
          <s v="2870000-2875000"/>
          <s v="2875000-2880000"/>
          <s v="2880000-2885000"/>
          <s v="2885000-2890000"/>
          <s v="2890000-2895000"/>
          <s v="2895000-2900000"/>
          <s v="2900000-2905000"/>
          <s v="2905000-2910000"/>
          <s v="2910000-2915000"/>
          <s v="2915000-2920000"/>
          <s v="2920000-2925000"/>
          <s v="2925000-2930000"/>
          <s v="2930000-2935000"/>
          <s v="2935000-2940000"/>
          <s v="2940000-2945000"/>
          <s v="2945000-2950000"/>
          <s v="2950000-2955000"/>
          <s v="2955000-2960000"/>
          <s v="2960000-2965000"/>
          <s v="2965000-2970000"/>
          <s v="2970000-2975000"/>
          <s v="2975000-2980000"/>
          <s v="2980000-2985000"/>
          <s v="2985000-2990000"/>
          <s v="2990000-2995000"/>
          <s v="2995000-3000000"/>
          <s v="3000000-3005000"/>
          <s v="3005000-3010000"/>
          <s v="3010000-3015000"/>
          <s v="3015000-3020000"/>
          <s v="3020000-3025000"/>
          <s v="3025000-3030000"/>
          <s v="3030000-3035000"/>
          <s v="3035000-3040000"/>
          <s v="3040000-3045000"/>
          <s v="3045000-3050000"/>
          <s v="3050000-3055000"/>
          <s v="3055000-3060000"/>
          <s v="3060000-3065000"/>
          <s v="3065000-3070000"/>
          <s v="3070000-3075000"/>
          <s v="3075000-3080000"/>
          <s v="3080000-3085000"/>
          <s v="3085000-3090000"/>
          <s v="3090000-3095000"/>
          <s v="3095000-3100000"/>
          <s v="3100000-3105000"/>
          <s v="3105000-3110000"/>
          <s v="3110000-3115000"/>
          <s v="3115000-3120000"/>
          <s v="3120000-3125000"/>
          <s v="3125000-3130000"/>
          <s v="3130000-3135000"/>
          <s v="3135000-3140000"/>
          <s v="3140000-3145000"/>
          <s v="3145000-3150000"/>
          <s v="3150000-3155000"/>
          <s v="3155000-3160000"/>
          <s v="3160000-3165000"/>
          <s v="3165000-3170000"/>
          <s v="3170000-3175000"/>
          <s v="3175000-3180000"/>
          <s v="3180000-3185000"/>
          <s v="3185000-3190000"/>
          <s v="3190000-3195000"/>
          <s v="3195000-3200000"/>
          <s v="3200000-3205000"/>
          <s v="3205000-3210000"/>
          <s v="3210000-3215000"/>
          <s v="3215000-3220000"/>
          <s v="3220000-3225000"/>
          <s v="3225000-3230000"/>
          <s v="3230000-3235000"/>
          <s v="3235000-3240000"/>
          <s v="3240000-3245000"/>
          <s v="3245000-3250000"/>
          <s v="3250000-3255000"/>
          <s v="3255000-3260000"/>
          <s v="3260000-3265000"/>
          <s v="3265000-3270000"/>
          <s v="3270000-3275000"/>
          <s v="3275000-3280000"/>
          <s v="3280000-3285000"/>
          <s v="3285000-3290000"/>
          <s v="3290000-3295000"/>
          <s v="3295000-3300000"/>
          <s v="3300000-3305000"/>
          <s v="3305000-3310000"/>
          <s v="3310000-3315000"/>
          <s v="3315000-3320000"/>
          <s v="3320000-3325000"/>
          <s v="3325000-3330000"/>
          <s v="3330000-3335000"/>
          <s v="3335000-3340000"/>
          <s v="3340000-3345000"/>
          <s v="3345000-3350000"/>
          <s v="3350000-3355000"/>
          <s v="3355000-3360000"/>
          <s v="3360000-3365000"/>
          <s v="3365000-3370000"/>
          <s v="3370000-3375000"/>
          <s v="3375000-3380000"/>
          <s v="3380000-3385000"/>
          <s v="3385000-3390000"/>
          <s v="3390000-3395000"/>
          <s v="3395000-3400000"/>
          <s v="3400000-3405000"/>
          <s v="3405000-3410000"/>
          <s v="3410000-3415000"/>
          <s v="3415000-3420000"/>
          <s v="3420000-3425000"/>
          <s v="3425000-3430000"/>
          <s v="3430000-3435000"/>
          <s v="3435000-3440000"/>
          <s v="3440000-3445000"/>
          <s v="3445000-3450000"/>
          <s v="3450000-3455000"/>
          <s v="3455000-3460000"/>
          <s v="3460000-3465000"/>
          <s v="3465000-3470000"/>
          <s v="3470000-3475000"/>
          <s v="3475000-3480000"/>
          <s v="3480000-3485000"/>
          <s v="3485000-3490000"/>
          <s v="3490000-3495000"/>
          <s v="3495000-3500000"/>
          <s v="3500000-3505000"/>
          <s v="3505000-3510000"/>
          <s v="3510000-3515000"/>
          <s v="3515000-3520000"/>
          <s v="3520000-3525000"/>
          <s v="3525000-3530000"/>
          <s v="3530000-3535000"/>
          <s v="3535000-3540000"/>
          <s v="3540000-3545000"/>
          <s v="3545000-3550000"/>
          <s v="3550000-3555000"/>
          <s v="3555000-3560000"/>
          <s v="3560000-3565000"/>
          <s v="3565000-3570000"/>
          <s v="3570000-3575000"/>
          <s v="3575000-3580000"/>
          <s v="3580000-3585000"/>
          <s v="3585000-3590000"/>
          <s v="3590000-3595000"/>
          <s v="3595000-3600000"/>
          <s v="3600000-3605000"/>
          <s v="3605000-3610000"/>
          <s v="3610000-3615000"/>
          <s v="3615000-3620000"/>
          <s v="3620000-3625000"/>
          <s v="3625000-3630000"/>
          <s v="3630000-3635000"/>
          <s v="3635000-3640000"/>
          <s v="3640000-3645000"/>
          <s v="3645000-3650000"/>
          <s v="3650000-3655000"/>
          <s v="3655000-3660000"/>
          <s v="3660000-3665000"/>
          <s v="3665000-3670000"/>
          <s v="3670000-3675000"/>
          <s v="3675000-3680000"/>
          <s v="3680000-3685000"/>
          <s v="3685000-3690000"/>
          <s v="3690000-3695000"/>
          <s v="3695000-3700000"/>
          <s v="3700000-3705000"/>
          <s v="3705000-3710000"/>
          <s v="3710000-3715000"/>
          <s v="3715000-3720000"/>
          <s v="3720000-3725000"/>
          <s v="3725000-3730000"/>
          <s v="3730000-3735000"/>
          <s v="3735000-3740000"/>
          <s v="3740000-3745000"/>
          <s v="3745000-3750000"/>
          <s v="3750000-3755000"/>
          <s v="3755000-3760000"/>
          <s v="3760000-3765000"/>
          <s v="3765000-3770000"/>
          <s v="3770000-3775000"/>
          <s v="3775000-3780000"/>
          <s v="3780000-3785000"/>
          <s v="3785000-3790000"/>
          <s v="3790000-3795000"/>
          <s v="3795000-3800000"/>
          <s v="3800000-3805000"/>
          <s v="3805000-3810000"/>
          <s v="3810000-3815000"/>
          <s v="3815000-3820000"/>
          <s v="3820000-3825000"/>
          <s v="3825000-3830000"/>
          <s v="3830000-3835000"/>
          <s v="3835000-3840000"/>
          <s v="3840000-3845000"/>
          <s v="3845000-3850000"/>
          <s v="3850000-3855000"/>
          <s v="3855000-3860000"/>
          <s v="3860000-3865000"/>
          <s v="3865000-3870000"/>
          <s v="3870000-3875000"/>
          <s v="3875000-3880000"/>
          <s v="3880000-3885000"/>
          <s v="3885000-3890000"/>
          <s v="3890000-3895000"/>
          <s v="3895000-3900000"/>
          <s v="3900000-3905000"/>
          <s v="3905000-3910000"/>
          <s v="3910000-3915000"/>
          <s v="3915000-3920000"/>
          <s v="3920000-3925000"/>
          <s v="3925000-3930000"/>
          <s v="3930000-3935000"/>
          <s v="3935000-3940000"/>
          <s v="3940000-3945000"/>
          <s v="3945000-3950000"/>
          <s v="3950000-3955000"/>
          <s v="3955000-3960000"/>
          <s v="3960000-3965000"/>
          <s v="3965000-3970000"/>
          <s v="3970000-3975000"/>
          <s v="3975000-3980000"/>
          <s v="3980000-3985000"/>
          <s v="3985000-3990000"/>
          <s v="3990000-3995000"/>
          <s v="3995000-4000000"/>
          <s v="4000000-4005000"/>
          <s v="4005000-4010000"/>
          <s v="4010000-4015000"/>
          <s v="4015000-4020000"/>
          <s v="4020000-4025000"/>
          <s v="4025000-4030000"/>
          <s v="4030000-4035000"/>
          <s v="4035000-4040000"/>
          <s v="4040000-4045000"/>
          <s v="4045000-4050000"/>
          <s v="4050000-4055000"/>
          <s v="4055000-4060000"/>
          <s v="4060000-4065000"/>
          <s v="4065000-4070000"/>
          <s v="4070000-4075000"/>
          <s v="4075000-4080000"/>
          <s v="4080000-4085000"/>
          <s v="4085000-4090000"/>
          <s v="4090000-4095000"/>
          <s v="4095000-4100000"/>
          <s v="4100000-4105000"/>
          <s v="4105000-4110000"/>
          <s v="4110000-4115000"/>
          <s v="4115000-4120000"/>
          <s v="4120000-4125000"/>
          <s v="4125000-4130000"/>
          <s v="4130000-4135000"/>
          <s v="4135000-4140000"/>
          <s v="4140000-4145000"/>
          <s v="4145000-4150000"/>
          <s v="4150000-4155000"/>
          <s v="4155000-4160000"/>
          <s v="4160000-4165000"/>
          <s v="4165000-4170000"/>
          <s v="4170000-4175000"/>
          <s v="4175000-4180000"/>
          <s v="4180000-4185000"/>
          <s v="4185000-4190000"/>
          <s v="4190000-4195000"/>
          <s v="4195000-4200000"/>
          <s v="4200000-4205000"/>
          <s v="4205000-4210000"/>
          <s v="4210000-4215000"/>
          <s v="4215000-4220000"/>
          <s v="4220000-4225000"/>
          <s v="4225000-4230000"/>
          <s v="4230000-4235000"/>
          <s v="4235000-4240000"/>
          <s v="4240000-4245000"/>
          <s v="4245000-4250000"/>
          <s v="4250000-4255000"/>
          <s v="4255000-4260000"/>
          <s v="4260000-4265000"/>
          <s v="4265000-4270000"/>
          <s v="4270000-4275000"/>
          <s v="4275000-4280000"/>
          <s v="4280000-4285000"/>
          <s v="4285000-4290000"/>
          <s v="4290000-4295000"/>
          <s v="4295000-4300000"/>
          <s v="4300000-4305000"/>
          <s v="4305000-4310000"/>
          <s v="4310000-4315000"/>
          <s v="4315000-4320000"/>
          <s v="4320000-4325000"/>
          <s v="4325000-4330000"/>
          <s v="4330000-4335000"/>
          <s v="4335000-4340000"/>
          <s v="4340000-4345000"/>
          <s v="4345000-4350000"/>
          <s v="4350000-4355000"/>
          <s v="4355000-4360000"/>
          <s v="4360000-4365000"/>
          <s v="4365000-4370000"/>
          <s v="4370000-4375000"/>
          <s v="4375000-4380000"/>
          <s v="4380000-4385000"/>
          <s v="4385000-4390000"/>
          <s v="4390000-4395000"/>
          <s v="4395000-4400000"/>
          <s v="4400000-4405000"/>
          <s v="4405000-4410000"/>
          <s v="4410000-4415000"/>
          <s v="4415000-4420000"/>
          <s v="4420000-4425000"/>
          <s v="4425000-4430000"/>
          <s v="4430000-4435000"/>
          <s v="4435000-4440000"/>
          <s v="4440000-4445000"/>
          <s v="4445000-4450000"/>
          <s v="4450000-4455000"/>
          <s v="4455000-4460000"/>
          <s v="4460000-4465000"/>
          <s v="4465000-4470000"/>
          <s v="4470000-4475000"/>
          <s v="4475000-4480000"/>
          <s v="4480000-4485000"/>
          <s v="4485000-4490000"/>
          <s v="4490000-4495000"/>
          <s v="4495000-4500000"/>
          <s v="4500000-4505000"/>
          <s v="4505000-4510000"/>
          <s v="4510000-4515000"/>
          <s v="4515000-4520000"/>
          <s v="4520000-4525000"/>
          <s v="4525000-4530000"/>
          <s v="4530000-4535000"/>
          <s v="4535000-4540000"/>
          <s v="4540000-4545000"/>
          <s v="4545000-4550000"/>
          <s v="4550000-4555000"/>
          <s v="4555000-4560000"/>
          <s v="4560000-4565000"/>
          <s v="4565000-4570000"/>
          <s v="4570000-4575000"/>
          <s v="4575000-4580000"/>
          <s v="4580000-4585000"/>
          <s v="4585000-4590000"/>
          <s v="4590000-4595000"/>
          <s v="4595000-4600000"/>
          <s v="4600000-4605000"/>
          <s v="4605000-4610000"/>
          <s v="4610000-4615000"/>
          <s v="4615000-4620000"/>
          <s v="4620000-4625000"/>
          <s v="4625000-4630000"/>
          <s v="4630000-4635000"/>
          <s v="4635000-4640000"/>
          <s v="4640000-4645000"/>
          <s v="4645000-4650000"/>
          <s v="4650000-4655000"/>
          <s v="4655000-4660000"/>
          <s v="4660000-4665000"/>
          <s v="4665000-4670000"/>
          <s v="4670000-4675000"/>
          <s v="4675000-4680000"/>
          <s v="4680000-4685000"/>
          <s v="4685000-4690000"/>
          <s v="4690000-4695000"/>
          <s v="4695000-4700000"/>
          <s v="4700000-4705000"/>
          <s v="4705000-4710000"/>
          <s v="4710000-4715000"/>
          <s v="4715000-4720000"/>
          <s v="4720000-4725000"/>
          <s v="4725000-4730000"/>
          <s v="4730000-4735000"/>
          <s v="4735000-4740000"/>
          <s v="4740000-4745000"/>
          <s v="4745000-4750000"/>
          <s v="4750000-4755000"/>
          <s v="4755000-4760000"/>
          <s v="4760000-4765000"/>
          <s v="4765000-4770000"/>
          <s v="4770000-4775000"/>
          <s v="4775000-4780000"/>
          <s v="4780000-4785000"/>
          <s v="4785000-4790000"/>
          <s v="4790000-4795000"/>
          <s v="4795000-4800000"/>
          <s v="4800000-4805000"/>
          <s v="4805000-4810000"/>
          <s v="4810000-4815000"/>
          <s v="4815000-4820000"/>
          <s v="4820000-4825000"/>
          <s v="4825000-4830000"/>
          <s v="4830000-4835000"/>
          <s v="4835000-4840000"/>
          <s v="4840000-4845000"/>
          <s v="4845000-4850000"/>
          <s v="4850000-4855000"/>
          <s v="4855000-4860000"/>
          <s v="4860000-4865000"/>
          <s v="4865000-4870000"/>
          <s v="4870000-4875000"/>
          <s v="4875000-4880000"/>
          <s v="4880000-4885000"/>
          <s v="4885000-4890000"/>
          <s v="4890000-4895000"/>
          <s v="4895000-4900000"/>
          <s v="4900000-4905000"/>
          <s v="4905000-4910000"/>
          <s v="4910000-4915000"/>
          <s v="4915000-4920000"/>
          <s v="4920000-4925000"/>
          <s v="4925000-4930000"/>
          <s v="4930000-4935000"/>
          <s v="4935000-4940000"/>
          <s v="4940000-4945000"/>
          <s v="4945000-4950000"/>
          <s v="4950000-4955000"/>
          <s v="4955000-4960000"/>
          <s v="4960000-4965000"/>
          <s v="4965000-4970000"/>
          <s v="4970000-4975000"/>
          <s v="4975000-4980000"/>
          <s v="4980000-4985000"/>
          <s v="4985000-4990000"/>
          <s v="4990000-4995000"/>
          <s v="4995000-5000000"/>
          <s v="5000000-5005000"/>
          <s v="5005000-5010000"/>
          <s v="5010000-5015000"/>
          <s v="5015000-5020000"/>
          <s v="5020000-5025000"/>
          <s v="5025000-5030000"/>
          <s v="5030000-5035000"/>
          <s v="5035000-5040000"/>
          <s v="5040000-5045000"/>
          <s v="5045000-5050000"/>
          <s v="5050000-5055000"/>
          <s v="5055000-5060000"/>
          <s v="5060000-5065000"/>
          <s v="5065000-5070000"/>
          <s v="5070000-5075000"/>
          <s v="5075000-5080000"/>
          <s v="5080000-5085000"/>
          <s v="5085000-5090000"/>
          <s v="5090000-5095000"/>
          <s v="5095000-5100000"/>
          <s v="5100000-5105000"/>
          <s v="5105000-5110000"/>
          <s v="5110000-5115000"/>
          <s v="5115000-5120000"/>
          <s v="5120000-5125000"/>
          <s v="5125000-5130000"/>
          <s v="5130000-5135000"/>
          <s v="5135000-5140000"/>
          <s v="5140000-5145000"/>
          <s v="5145000-5150000"/>
          <s v="5150000-5155000"/>
          <s v="5155000-5160000"/>
          <s v="5160000-5165000"/>
          <s v="5165000-5170000"/>
          <s v="5170000-5175000"/>
          <s v="5175000-5180000"/>
          <s v="5180000-5185000"/>
          <s v="5185000-5190000"/>
          <s v="5190000-5195000"/>
          <s v="5195000-5200000"/>
          <s v="5200000-5205000"/>
          <s v="5205000-5210000"/>
          <s v="5210000-5215000"/>
          <s v="5215000-5220000"/>
          <s v="5220000-5225000"/>
          <s v="5225000-5230000"/>
          <s v="5230000-5235000"/>
          <s v="5235000-5240000"/>
          <s v="5240000-5245000"/>
          <s v="5245000-5250000"/>
          <s v="5250000-5255000"/>
          <s v="5255000-5260000"/>
          <s v="5260000-5265000"/>
          <s v="5265000-5270000"/>
          <s v="5270000-5275000"/>
          <s v="5275000-5280000"/>
          <s v="5280000-5285000"/>
          <s v="5285000-5290000"/>
          <s v="5290000-5295000"/>
          <s v="5295000-5300000"/>
          <s v="5300000-5305000"/>
          <s v="5305000-5310000"/>
          <s v="5310000-5315000"/>
          <s v="5315000-5320000"/>
          <s v="5320000-5325000"/>
          <s v="5325000-5330000"/>
          <s v="5330000-5335000"/>
          <s v="5335000-5340000"/>
          <s v="5340000-5345000"/>
          <s v="5345000-5350000"/>
          <s v="5350000-5355000"/>
          <s v="5355000-5360000"/>
          <s v="5360000-5365000"/>
          <s v="5365000-5370000"/>
          <s v="5370000-5375000"/>
          <s v="5375000-5380000"/>
          <s v="5380000-5385000"/>
          <s v="5385000-5390000"/>
          <s v="5390000-5395000"/>
          <s v="5395000-5400000"/>
          <s v="5400000-5405000"/>
          <s v="5405000-5410000"/>
          <s v="5410000-5415000"/>
          <s v="5415000-5420000"/>
          <s v="5420000-5425000"/>
          <s v="5425000-5430000"/>
          <s v="5430000-5435000"/>
          <s v="5435000-5440000"/>
          <s v="5440000-5445000"/>
          <s v="5445000-5450000"/>
          <s v="5450000-5455000"/>
          <s v="5455000-5460000"/>
          <s v="5460000-5465000"/>
          <s v="5465000-5470000"/>
          <s v="5470000-5475000"/>
          <s v="5475000-5480000"/>
          <s v="5480000-5485000"/>
          <s v="5485000-5490000"/>
          <s v="5490000-5495000"/>
          <s v="5495000-5500000"/>
          <s v="5500000-5505000"/>
          <s v="5505000-5510000"/>
          <s v="5510000-5515000"/>
          <s v="5515000-5520000"/>
          <s v="5520000-5525000"/>
          <s v="5525000-5530000"/>
          <s v="5530000-5535000"/>
          <s v="5535000-5540000"/>
          <s v="5540000-5545000"/>
          <s v="5545000-5550000"/>
          <s v="5550000-5555000"/>
          <s v="5555000-5560000"/>
          <s v="5560000-5565000"/>
          <s v="5565000-5570000"/>
          <s v="5570000-5575000"/>
          <s v="5575000-5580000"/>
          <s v="5580000-5585000"/>
          <s v="5585000-5590000"/>
          <s v="5590000-5595000"/>
          <s v="5595000-5600000"/>
          <s v="5600000-5605000"/>
          <s v="5605000-5610000"/>
          <s v="5610000-5615000"/>
          <s v="5615000-5620000"/>
          <s v="5620000-5625000"/>
          <s v="5625000-5630000"/>
          <s v="5630000-5635000"/>
          <s v="5635000-5640000"/>
          <s v="5640000-5645000"/>
          <s v="5645000-5650000"/>
          <s v="5650000-5655000"/>
          <s v="5655000-5660000"/>
          <s v="5660000-5665000"/>
          <s v="5665000-5670000"/>
          <s v="5670000-5675000"/>
          <s v="5675000-5680000"/>
          <s v="5680000-5685000"/>
          <s v="5685000-5690000"/>
          <s v="5690000-5695000"/>
          <s v="5695000-5700000"/>
          <s v="5700000-5705000"/>
          <s v="5705000-5710000"/>
          <s v="5710000-5715000"/>
          <s v="5715000-5720000"/>
          <s v="5720000-5725000"/>
          <s v="5725000-5730000"/>
          <s v="5730000-5735000"/>
          <s v="5735000-5740000"/>
          <s v="5740000-5745000"/>
          <s v="5745000-5750000"/>
          <s v="5750000-5755000"/>
          <s v="5755000-5760000"/>
          <s v="5760000-5765000"/>
          <s v="5765000-5770000"/>
          <s v="5770000-5775000"/>
          <s v="5775000-5780000"/>
          <s v="5780000-5785000"/>
          <s v="5785000-5790000"/>
          <s v="5790000-5795000"/>
          <s v="5795000-5800000"/>
          <s v="5800000-5805000"/>
          <s v="5805000-5810000"/>
          <s v="5810000-5815000"/>
          <s v="5815000-5820000"/>
          <s v="5820000-5825000"/>
          <s v="5825000-5830000"/>
          <s v="5830000-5835000"/>
          <s v="5835000-5840000"/>
          <s v="5840000-5845000"/>
          <s v="5845000-5850000"/>
          <s v="5850000-5855000"/>
          <s v="5855000-5860000"/>
          <s v="5860000-5865000"/>
          <s v="5865000-5870000"/>
          <s v="5870000-5875000"/>
          <s v="5875000-5880000"/>
          <s v="5880000-5885000"/>
          <s v="5885000-5890000"/>
          <s v="5890000-5895000"/>
          <s v="5895000-5900000"/>
          <s v="5900000-5905000"/>
          <s v="5905000-5910000"/>
          <s v="5910000-5915000"/>
          <s v="5915000-5920000"/>
          <s v="5920000-5925000"/>
          <s v="5925000-5930000"/>
          <s v="5930000-5935000"/>
          <s v="5935000-5940000"/>
          <s v="5940000-5945000"/>
          <s v="5945000-5950000"/>
          <s v="5950000-5955000"/>
          <s v="5955000-5960000"/>
          <s v="5960000-5965000"/>
          <s v="5965000-5970000"/>
          <s v="5970000-5975000"/>
          <s v="5975000-5980000"/>
          <s v="5980000-5985000"/>
          <s v="5985000-5990000"/>
          <s v="5990000-5995000"/>
          <s v="5995000-6000000"/>
          <s v="6000000-6005000"/>
          <s v="6005000-6010000"/>
          <s v="6010000-6015000"/>
          <s v="6015000-6020000"/>
          <s v="6020000-6025000"/>
          <s v="6025000-6030000"/>
          <s v="6030000-6035000"/>
          <s v="6035000-6040000"/>
          <s v="6040000-6045000"/>
          <s v="6045000-6050000"/>
          <s v="6050000-6055000"/>
          <s v="6055000-6060000"/>
          <s v="6060000-6065000"/>
          <s v="6065000-6070000"/>
          <s v="6070000-6075000"/>
          <s v="6075000-6080000"/>
          <s v="6080000-6085000"/>
          <s v="6085000-6090000"/>
          <s v="6090000-6095000"/>
          <s v="6095000-6100000"/>
          <s v="6100000-6105000"/>
          <s v="6105000-6110000"/>
          <s v="6110000-6115000"/>
          <s v="6115000-6120000"/>
          <s v="6120000-6125000"/>
          <s v="6125000-6130000"/>
          <s v="6130000-6135000"/>
          <s v="6135000-6140000"/>
          <s v="6140000-6145000"/>
          <s v="6145000-6150000"/>
          <s v="6150000-6155000"/>
          <s v="6155000-6160000"/>
          <s v="6160000-6165000"/>
          <s v="6165000-6170000"/>
          <s v="6170000-6175000"/>
          <s v="6175000-6180000"/>
          <s v="6180000-6185000"/>
          <s v="6185000-6190000"/>
          <s v="6190000-6195000"/>
          <s v="6195000-6200000"/>
          <s v="6200000-6205000"/>
          <s v="6205000-6210000"/>
          <s v="6210000-6215000"/>
          <s v="6215000-6220000"/>
          <s v="6220000-6225000"/>
          <s v="6225000-6230000"/>
          <s v="6230000-6235000"/>
          <s v="6235000-6240000"/>
          <s v="6240000-6245000"/>
          <s v="6245000-6250000"/>
          <s v="6250000-6255000"/>
          <s v="6255000-6260000"/>
          <s v="6260000-6265000"/>
          <s v="6265000-6270000"/>
          <s v="6270000-6275000"/>
          <s v="6275000-6280000"/>
          <s v="6280000-6285000"/>
          <s v="6285000-6290000"/>
          <s v="6290000-6295000"/>
          <s v="6295000-6300000"/>
          <s v="6300000-6305000"/>
          <s v="6305000-6310000"/>
          <s v="6310000-6315000"/>
          <s v="6315000-6320000"/>
          <s v="6320000-6325000"/>
          <s v="6325000-6330000"/>
          <s v="6330000-6335000"/>
          <s v="6335000-6340000"/>
          <s v="6340000-6345000"/>
          <s v="6345000-6350000"/>
          <s v="6350000-6355000"/>
          <s v="6355000-6360000"/>
          <s v="6360000-6365000"/>
          <s v="6365000-6370000"/>
          <s v="6370000-6375000"/>
          <s v="6375000-6380000"/>
          <s v="6380000-6385000"/>
          <s v="6385000-6390000"/>
          <s v="6390000-6395000"/>
          <s v="6395000-6400000"/>
          <s v="6400000-6405000"/>
          <s v="6405000-6410000"/>
          <s v="6410000-6415000"/>
          <s v="6415000-6420000"/>
          <s v="6420000-6425000"/>
          <s v="6425000-6430000"/>
          <s v="6430000-6435000"/>
          <s v="6435000-6440000"/>
          <s v="6440000-6445000"/>
          <s v="6445000-6450000"/>
          <s v="6450000-6455000"/>
          <s v="6455000-6460000"/>
          <s v="6460000-6465000"/>
          <s v="6465000-6470000"/>
          <s v="6470000-6475000"/>
          <s v="6475000-6480000"/>
          <s v="6480000-6485000"/>
          <s v="6485000-6490000"/>
          <s v="6490000-6495000"/>
          <s v="6495000-6500000"/>
          <s v="6500000-6505000"/>
          <s v="6505000-6510000"/>
          <s v="6510000-6515000"/>
          <s v="6515000-6520000"/>
          <s v="6520000-6525000"/>
          <s v="6525000-6530000"/>
          <s v="6530000-6535000"/>
          <s v="6535000-6540000"/>
          <s v="6540000-6545000"/>
          <s v="6545000-6550000"/>
          <s v="6550000-6555000"/>
          <s v="6555000-6560000"/>
          <s v="6560000-6565000"/>
          <s v="6565000-6570000"/>
          <s v="6570000-6575000"/>
          <s v="6575000-6580000"/>
          <s v="6580000-6585000"/>
          <s v="6585000-6590000"/>
          <s v="6590000-6595000"/>
          <s v="6595000-6600000"/>
          <s v="6600000-6605000"/>
          <s v="6605000-6610000"/>
          <s v="6610000-6615000"/>
          <s v="6615000-6620000"/>
          <s v="6620000-6625000"/>
          <s v="6625000-6630000"/>
          <s v="6630000-6635000"/>
          <s v="6635000-6640000"/>
          <s v="6640000-6645000"/>
          <s v="6645000-6650000"/>
          <s v="6650000-6655000"/>
          <s v="6655000-6660000"/>
          <s v="6660000-6665000"/>
          <s v="6665000-6670000"/>
          <s v="6670000-6675000"/>
          <s v="6675000-6680000"/>
          <s v="6680000-6685000"/>
          <s v="6685000-6690000"/>
          <s v="6690000-6695000"/>
          <s v="6695000-6700000"/>
          <s v="6700000-6705000"/>
          <s v="6705000-6710000"/>
          <s v="6710000-6715000"/>
          <s v="6715000-6720000"/>
          <s v="6720000-6725000"/>
          <s v="6725000-6730000"/>
          <s v="6730000-6735000"/>
          <s v="6735000-6740000"/>
          <s v="6740000-6745000"/>
          <s v="6745000-6750000"/>
          <s v="6750000-6755000"/>
          <s v="6755000-6760000"/>
          <s v="6760000-6765000"/>
          <s v="6765000-6770000"/>
          <s v="6770000-6775000"/>
          <s v="6775000-6780000"/>
          <s v="6780000-6785000"/>
          <s v="6785000-6790000"/>
          <s v="6790000-6795000"/>
          <s v="6795000-6800000"/>
          <s v="6800000-6805000"/>
          <s v="6805000-6810000"/>
          <s v="6810000-6815000"/>
          <s v="6815000-6820000"/>
          <s v="6820000-6825000"/>
          <s v="6825000-6830000"/>
          <s v="6830000-6835000"/>
          <s v="6835000-6840000"/>
          <s v="6840000-6845000"/>
          <s v="6845000-6850000"/>
          <s v="6850000-6855000"/>
          <s v="6855000-6860000"/>
          <s v="6860000-6865000"/>
          <s v="6865000-6870000"/>
          <s v="6870000-6875000"/>
          <s v="6875000-6880000"/>
          <s v="6880000-6885000"/>
          <s v="6885000-6890000"/>
          <s v="6890000-6895000"/>
          <s v="6895000-6900000"/>
          <s v="6900000-6905000"/>
          <s v="6905000-6910000"/>
          <s v="6910000-6915000"/>
          <s v="6915000-6920000"/>
          <s v="6920000-6925000"/>
          <s v="6925000-6930000"/>
          <s v="6930000-6935000"/>
          <s v="6935000-6940000"/>
          <s v="6940000-6945000"/>
          <s v="6945000-6950000"/>
          <s v="6950000-6955000"/>
          <s v="6955000-6960000"/>
          <s v="6960000-6965000"/>
          <s v="6965000-6970000"/>
          <s v="6970000-6975000"/>
          <s v="6975000-6980000"/>
          <s v="6980000-6985000"/>
          <s v="6985000-6990000"/>
          <s v="6990000-6995000"/>
          <s v="6995000-7000000"/>
          <s v="7000000-7005000"/>
          <s v="7005000-7010000"/>
          <s v="7010000-7015000"/>
          <s v="7015000-7020000"/>
          <s v="7020000-7025000"/>
          <s v="7025000-7030000"/>
          <s v="7030000-7035000"/>
          <s v="7035000-7040000"/>
          <s v="7040000-7045000"/>
          <s v="7045000-7050000"/>
          <s v="7050000-7055000"/>
          <s v="7055000-7060000"/>
          <s v="7060000-7065000"/>
          <s v="7065000-7070000"/>
          <s v="7070000-7075000"/>
          <s v="7075000-7080000"/>
          <s v="7080000-7085000"/>
          <s v="7085000-7090000"/>
          <s v="7090000-7095000"/>
          <s v="7095000-7100000"/>
          <s v="7100000-7105000"/>
          <s v="7105000-7110000"/>
          <s v="7110000-7115000"/>
          <s v="7115000-7120000"/>
          <s v="7120000-7125000"/>
          <s v="7125000-7130000"/>
          <s v="7130000-7135000"/>
          <s v="7135000-7140000"/>
          <s v="7140000-7145000"/>
          <s v="7145000-7150000"/>
          <s v="7150000-7155000"/>
          <s v="7155000-7160000"/>
          <s v="7160000-7165000"/>
          <s v="7165000-7170000"/>
          <s v="7170000-7175000"/>
          <s v="7175000-7180000"/>
          <s v="7180000-7185000"/>
          <s v="7185000-7190000"/>
          <s v="7190000-7195000"/>
          <s v="7195000-7200000"/>
          <s v="7200000-7205000"/>
          <s v="7205000-7210000"/>
          <s v="7210000-7215000"/>
          <s v="7215000-7220000"/>
          <s v="7220000-7225000"/>
          <s v="7225000-7230000"/>
          <s v="7230000-7235000"/>
          <s v="7235000-7240000"/>
          <s v="7240000-7245000"/>
          <s v="7245000-7250000"/>
          <s v="7250000-7255000"/>
          <s v="7255000-7260000"/>
          <s v="7260000-7265000"/>
          <s v="7265000-7270000"/>
          <s v="7270000-7275000"/>
          <s v="7275000-7280000"/>
          <s v="7280000-7285000"/>
          <s v="7285000-7290000"/>
          <s v="7290000-7295000"/>
          <s v="7295000-7300000"/>
          <s v="7300000-7305000"/>
          <s v="7305000-7310000"/>
          <s v="7310000-7315000"/>
          <s v="7315000-7320000"/>
          <s v="7320000-7325000"/>
          <s v="7325000-7330000"/>
          <s v="7330000-7335000"/>
          <s v="7335000-7340000"/>
          <s v="7340000-7345000"/>
          <s v="7345000-7350000"/>
          <s v="7350000-7355000"/>
          <s v="7355000-7360000"/>
          <s v="7360000-7365000"/>
          <s v="7365000-7370000"/>
          <s v="7370000-7375000"/>
          <s v="7375000-7380000"/>
          <s v="7380000-7385000"/>
          <s v="7385000-7390000"/>
          <s v="7390000-7395000"/>
          <s v="7395000-7400000"/>
          <s v="7400000-7405000"/>
          <s v="7405000-7410000"/>
          <s v="7410000-7415000"/>
          <s v="7415000-7420000"/>
          <s v="7420000-7425000"/>
          <s v="7425000-7430000"/>
          <s v="7430000-7435000"/>
          <s v="7435000-7440000"/>
          <s v="7440000-7445000"/>
          <s v="7445000-7450000"/>
          <s v="7450000-7455000"/>
          <s v="7455000-7460000"/>
          <s v="7460000-7465000"/>
          <s v="7465000-7470000"/>
          <s v="7470000-7475000"/>
          <s v="7475000-7480000"/>
          <s v="7480000-7485000"/>
          <s v="7485000-7490000"/>
          <s v="7490000-7495000"/>
          <s v="7495000-7500000"/>
          <s v="7500000-7505000"/>
          <s v="7505000-7510000"/>
          <s v="7510000-7515000"/>
          <s v="7515000-7520000"/>
          <s v="7520000-7525000"/>
          <s v="7525000-7530000"/>
          <s v="7530000-7535000"/>
          <s v="7535000-7540000"/>
          <s v="7540000-7545000"/>
          <s v="7545000-7550000"/>
          <s v="7550000-7555000"/>
          <s v="7555000-7560000"/>
          <s v="7560000-7565000"/>
          <s v="7565000-7570000"/>
          <s v="7570000-7575000"/>
          <s v="7575000-7580000"/>
          <s v="7580000-7585000"/>
          <s v="7585000-7590000"/>
          <s v="7590000-7595000"/>
          <s v="7595000-7600000"/>
          <s v="7600000-7605000"/>
          <s v="7605000-7610000"/>
          <s v="7610000-7615000"/>
          <s v="7615000-7620000"/>
          <s v="7620000-7625000"/>
          <s v="7625000-7630000"/>
          <s v="7630000-7635000"/>
          <s v="7635000-7640000"/>
          <s v="7640000-7645000"/>
          <s v="7645000-7650000"/>
          <s v="7650000-7655000"/>
          <s v="7655000-7660000"/>
          <s v="7660000-7665000"/>
          <s v="7665000-7670000"/>
          <s v="7670000-7675000"/>
          <s v="7675000-7680000"/>
          <s v="7680000-7685000"/>
          <s v="7685000-7690000"/>
          <s v="7690000-7695000"/>
          <s v="7695000-7700000"/>
          <s v="7700000-7705000"/>
          <s v="7705000-7710000"/>
          <s v="7710000-7715000"/>
          <s v="7715000-7720000"/>
          <s v="7720000-7725000"/>
          <s v="7725000-7730000"/>
          <s v="7730000-7735000"/>
          <s v="7735000-7740000"/>
          <s v="7740000-7745000"/>
          <s v="7745000-7750000"/>
          <s v="7750000-7755000"/>
          <s v="7755000-7760000"/>
          <s v="7760000-7765000"/>
          <s v="7765000-7770000"/>
          <s v="7770000-7775000"/>
          <s v="7775000-7780000"/>
          <s v="7780000-7785000"/>
          <s v="7785000-7790000"/>
          <s v="7790000-7795000"/>
          <s v="7795000-7800000"/>
          <s v="7800000-7805000"/>
          <s v="7805000-7810000"/>
          <s v="7810000-7815000"/>
          <s v="7815000-7820000"/>
          <s v="7820000-7825000"/>
          <s v="7825000-7830000"/>
          <s v="7830000-7835000"/>
          <s v="7835000-7840000"/>
          <s v="7840000-7845000"/>
          <s v="7845000-7850000"/>
          <s v="7850000-7855000"/>
          <s v="7855000-7860000"/>
          <s v="7860000-7865000"/>
          <s v="7865000-7870000"/>
          <s v="7870000-7875000"/>
          <s v="7875000-7880000"/>
          <s v="7880000-7885000"/>
          <s v="7885000-7890000"/>
          <s v="7890000-7895000"/>
          <s v="7895000-7900000"/>
          <s v="7900000-7905000"/>
          <s v="7905000-7910000"/>
          <s v="7910000-7915000"/>
          <s v="7915000-7920000"/>
          <s v="7920000-7925000"/>
          <s v="7925000-7930000"/>
          <s v="7930000-7935000"/>
          <s v="7935000-7940000"/>
          <s v="7940000-7945000"/>
          <s v="7945000-7950000"/>
          <s v="7950000-7955000"/>
          <s v="7955000-7960000"/>
          <s v="7960000-7965000"/>
          <s v="7965000-7970000"/>
          <s v="7970000-7975000"/>
          <s v="7975000-7980000"/>
          <s v="7980000-7985000"/>
          <s v="7985000-7990000"/>
          <s v="7990000-7995000"/>
          <s v="7995000-8000000"/>
          <s v="8000000-8005000"/>
          <s v="8005000-8010000"/>
          <s v="8010000-8015000"/>
          <s v="8015000-8020000"/>
          <s v="8020000-8025000"/>
          <s v="8025000-8030000"/>
          <s v="8030000-8035000"/>
          <s v="8035000-8040000"/>
          <s v="8040000-8045000"/>
          <s v="8045000-8050000"/>
          <s v="8050000-8055000"/>
          <s v="8055000-8060000"/>
          <s v="8060000-8065000"/>
          <s v="8065000-8070000"/>
          <s v="8070000-8075000"/>
          <s v="8075000-8080000"/>
          <s v="8080000-8085000"/>
          <s v="8085000-8090000"/>
          <s v="8090000-8095000"/>
          <s v="8095000-8100000"/>
          <s v="8100000-8105000"/>
          <s v="8105000-8110000"/>
          <s v="8110000-8115000"/>
          <s v="8115000-8120000"/>
          <s v="8120000-8125000"/>
          <s v="8125000-8130000"/>
          <s v="8130000-8135000"/>
          <s v="8135000-8140000"/>
          <s v="8140000-8145000"/>
          <s v="8145000-8150000"/>
          <s v="8150000-8155000"/>
          <s v="8155000-8160000"/>
          <s v="8160000-8165000"/>
          <s v="8165000-8170000"/>
          <s v="8170000-8175000"/>
          <s v="8175000-8180000"/>
          <s v="8180000-8185000"/>
          <s v="8185000-8190000"/>
          <s v="8190000-8195000"/>
          <s v="8195000-8200000"/>
          <s v="8200000-8205000"/>
          <s v="8205000-8210000"/>
          <s v="8210000-8215000"/>
          <s v="8215000-8220000"/>
          <s v="8220000-8225000"/>
          <s v="8225000-8230000"/>
          <s v="8230000-8235000"/>
          <s v="8235000-8240000"/>
          <s v="8240000-8245000"/>
          <s v="8245000-8250000"/>
          <s v="8250000-8255000"/>
          <s v="8255000-8260000"/>
          <s v="8260000-8265000"/>
          <s v="8265000-8270000"/>
          <s v="8270000-8275000"/>
          <s v="8275000-8280000"/>
          <s v="8280000-8285000"/>
          <s v="8285000-8290000"/>
          <s v="8290000-8295000"/>
          <s v="8295000-8300000"/>
          <s v="8300000-8305000"/>
          <s v="8305000-8310000"/>
          <s v="8310000-8315000"/>
          <s v="8315000-8320000"/>
          <s v="8320000-8325000"/>
          <s v="8325000-8330000"/>
          <s v="8330000-8335000"/>
          <s v="8335000-8340000"/>
          <s v="8340000-8345000"/>
          <s v="8345000-8350000"/>
          <s v="8350000-8355000"/>
          <s v="8355000-8360000"/>
          <s v="8360000-8365000"/>
          <s v="8365000-8370000"/>
          <s v="8370000-8375000"/>
          <s v="8375000-8380000"/>
          <s v="8380000-8385000"/>
          <s v="8385000-8390000"/>
          <s v="8390000-8395000"/>
          <s v="8395000-8400000"/>
          <s v="8400000-8405000"/>
          <s v="8405000-8410000"/>
          <s v="8410000-8415000"/>
          <s v="8415000-8420000"/>
          <s v="8420000-8425000"/>
          <s v="8425000-8430000"/>
          <s v="8430000-8435000"/>
          <s v="8435000-8440000"/>
          <s v="8440000-8445000"/>
          <s v="8445000-8450000"/>
          <s v="8450000-8455000"/>
          <s v="8455000-8460000"/>
          <s v="8460000-8465000"/>
          <s v="8465000-8470000"/>
          <s v="8470000-8475000"/>
          <s v="8475000-8480000"/>
          <s v="8480000-8485000"/>
          <s v="8485000-8490000"/>
          <s v="8490000-8495000"/>
          <s v="8495000-8500000"/>
          <s v="8500000-8505000"/>
          <s v="8505000-8510000"/>
          <s v="8510000-8515000"/>
          <s v="8515000-8520000"/>
          <s v="8520000-8525000"/>
          <s v="8525000-8530000"/>
          <s v="8530000-8535000"/>
          <s v="8535000-8540000"/>
          <s v="8540000-8545000"/>
          <s v="8545000-8550000"/>
          <s v="8550000-8555000"/>
          <s v="8555000-8560000"/>
          <s v="8560000-8565000"/>
          <s v="8565000-8570000"/>
          <s v="8570000-8575000"/>
          <s v="8575000-8580000"/>
          <s v="8580000-8585000"/>
          <s v="8585000-8590000"/>
          <s v="8590000-8595000"/>
          <s v="8595000-8600000"/>
          <s v="8600000-8605000"/>
          <s v="8605000-8610000"/>
          <s v="8610000-8615000"/>
          <s v="8615000-8620000"/>
          <s v="8620000-8625000"/>
          <s v="8625000-8630000"/>
          <s v="8630000-8635000"/>
          <s v="8635000-8640000"/>
          <s v="8640000-8645000"/>
          <s v="8645000-8650000"/>
          <s v="8650000-8655000"/>
          <s v="8655000-8660000"/>
          <s v="8660000-8665000"/>
          <s v="8665000-8670000"/>
          <s v="8670000-8675000"/>
          <s v="8675000-8680000"/>
          <s v="8680000-8685000"/>
          <s v="8685000-8690000"/>
          <s v="8690000-8695000"/>
          <s v="8695000-8700000"/>
          <s v="8700000-8705000"/>
          <s v="8705000-8710000"/>
          <s v="8710000-8715000"/>
          <s v="8715000-8720000"/>
          <s v="8720000-8725000"/>
          <s v="8725000-8730000"/>
          <s v="8730000-8735000"/>
          <s v="8735000-8740000"/>
          <s v="8740000-8745000"/>
          <s v="8745000-8750000"/>
          <s v="8750000-8755000"/>
          <s v="8755000-8760000"/>
          <s v="8760000-8765000"/>
          <s v="8765000-8770000"/>
          <s v="8770000-8775000"/>
          <s v="8775000-8780000"/>
          <s v="8780000-8785000"/>
          <s v="8785000-8790000"/>
          <s v="8790000-8795000"/>
          <s v="8795000-8800000"/>
          <s v="8800000-8805000"/>
          <s v="8805000-8810000"/>
          <s v="8810000-8815000"/>
          <s v="8815000-8820000"/>
          <s v="8820000-8825000"/>
          <s v="8825000-8830000"/>
          <s v="8830000-8835000"/>
          <s v="8835000-8840000"/>
          <s v="8840000-8845000"/>
          <s v="8845000-8850000"/>
          <s v="8850000-8855000"/>
          <s v="8855000-8860000"/>
          <s v="8860000-8865000"/>
          <s v="8865000-8870000"/>
          <s v="8870000-8875000"/>
          <s v="8875000-8880000"/>
          <s v="8880000-8885000"/>
          <s v="8885000-8890000"/>
          <s v="8890000-8895000"/>
          <s v="8895000-8900000"/>
          <s v="8900000-8905000"/>
          <s v="8905000-8910000"/>
          <s v="8910000-8915000"/>
          <s v="8915000-8920000"/>
          <s v="8920000-8925000"/>
          <s v="8925000-8930000"/>
          <s v="8930000-8935000"/>
          <s v="8935000-8940000"/>
          <s v="8940000-8945000"/>
          <s v="8945000-8950000"/>
          <s v="8950000-8955000"/>
          <s v="8955000-8960000"/>
          <s v="8960000-8965000"/>
          <s v="8965000-8970000"/>
          <s v="8970000-8975000"/>
          <s v="8975000-8980000"/>
          <s v="8980000-8985000"/>
          <s v="8985000-8990000"/>
          <s v="8990000-8995000"/>
          <s v="8995000-9000000"/>
          <s v="9000000-9005000"/>
          <s v="9005000-9010000"/>
          <s v="9010000-9015000"/>
          <s v="9015000-9020000"/>
          <s v="9020000-9025000"/>
          <s v="9025000-9030000"/>
          <s v="9030000-9035000"/>
          <s v="9035000-9040000"/>
          <s v="9040000-9045000"/>
          <s v="9045000-9050000"/>
          <s v="9050000-9055000"/>
          <s v="9055000-9060000"/>
          <s v="9060000-9065000"/>
          <s v="9065000-9070000"/>
          <s v="9070000-9075000"/>
          <s v="9075000-9080000"/>
          <s v="9080000-9085000"/>
          <s v="9085000-9090000"/>
          <s v="9090000-9095000"/>
          <s v="9095000-9100000"/>
          <s v="9100000-9105000"/>
          <s v="9105000-9110000"/>
          <s v="9110000-9115000"/>
          <s v="9115000-9120000"/>
          <s v="9120000-9125000"/>
          <s v="9125000-9130000"/>
          <s v="9130000-9135000"/>
          <s v="9135000-9140000"/>
          <s v="9140000-9145000"/>
          <s v="9145000-9150000"/>
          <s v="9150000-9155000"/>
          <s v="9155000-9160000"/>
          <s v="9160000-9165000"/>
          <s v="9165000-9170000"/>
          <s v="9170000-9175000"/>
          <s v="9175000-9180000"/>
          <s v="9180000-9185000"/>
          <s v="9185000-9190000"/>
          <s v="9190000-9195000"/>
          <s v="9195000-9200000"/>
          <s v="9200000-9205000"/>
          <s v="9205000-9210000"/>
          <s v="9210000-9215000"/>
          <s v="9215000-9220000"/>
          <s v="9220000-9225000"/>
          <s v="9225000-9230000"/>
          <s v="9230000-9235000"/>
          <s v="9235000-9240000"/>
          <s v="9240000-9245000"/>
          <s v="9245000-9250000"/>
          <s v="9250000-9255000"/>
          <s v="9255000-9260000"/>
          <s v="9260000-9265000"/>
          <s v="9265000-9270000"/>
          <s v="9270000-9275000"/>
          <s v="9275000-9280000"/>
          <s v="9280000-9285000"/>
          <s v="9285000-9290000"/>
          <s v="9290000-9295000"/>
          <s v="9295000-9300000"/>
          <s v="9300000-9305000"/>
          <s v="9305000-9310000"/>
          <s v="9310000-9315000"/>
          <s v="9315000-9320000"/>
          <s v="9320000-9325000"/>
          <s v="9325000-9330000"/>
          <s v="9330000-9335000"/>
          <s v="9335000-9340000"/>
          <s v="9340000-9345000"/>
          <s v="9345000-9350000"/>
          <s v="9350000-9355000"/>
          <s v="9355000-9360000"/>
          <s v="9360000-9365000"/>
          <s v="9365000-9370000"/>
          <s v="9370000-9375000"/>
          <s v="9375000-9380000"/>
          <s v="9380000-9385000"/>
          <s v="9385000-9390000"/>
          <s v="9390000-9395000"/>
          <s v="9395000-9400000"/>
          <s v="9400000-9405000"/>
          <s v="9405000-9410000"/>
          <s v="9410000-9415000"/>
          <s v="9415000-9420000"/>
          <s v="9420000-9425000"/>
          <s v="9425000-9430000"/>
          <s v="9430000-9435000"/>
          <s v="9435000-9440000"/>
          <s v="9440000-9445000"/>
          <s v="9445000-9450000"/>
          <s v="9450000-9455000"/>
          <s v="9455000-9460000"/>
          <s v="9460000-9465000"/>
          <s v="9465000-9470000"/>
          <s v="9470000-9475000"/>
          <s v="9475000-9480000"/>
          <s v="9480000-9485000"/>
          <s v="9485000-9490000"/>
          <s v="9490000-9495000"/>
          <s v="9495000-9500000"/>
          <s v="9500000-9505000"/>
          <s v="9505000-9510000"/>
          <s v="9510000-9515000"/>
          <s v="9515000-9520000"/>
          <s v="9520000-9525000"/>
          <s v="9525000-9530000"/>
          <s v="9530000-9535000"/>
          <s v="9535000-9540000"/>
          <s v="9540000-9545000"/>
          <s v="9545000-9550000"/>
          <s v="9550000-9555000"/>
          <s v="9555000-9560000"/>
          <s v="9560000-9565000"/>
          <s v="9565000-9570000"/>
          <s v="9570000-9575000"/>
          <s v="9575000-9580000"/>
          <s v="9580000-9585000"/>
          <s v="9585000-9590000"/>
          <s v="9590000-9595000"/>
          <s v="9595000-9600000"/>
          <s v="9600000-9605000"/>
          <s v="9605000-9610000"/>
          <s v="9610000-9615000"/>
          <s v="9615000-9620000"/>
          <s v="9620000-9625000"/>
          <s v="9625000-9630000"/>
          <s v="9630000-9635000"/>
          <s v="9635000-9640000"/>
          <s v="9640000-9645000"/>
          <s v="9645000-9650000"/>
          <s v="9650000-9655000"/>
          <s v="9655000-9660000"/>
          <s v="9660000-9665000"/>
          <s v="9665000-9670000"/>
          <s v="9670000-9675000"/>
          <s v="9675000-9680000"/>
          <s v="9680000-9685000"/>
          <s v="9685000-9690000"/>
          <s v="9690000-9695000"/>
          <s v="9695000-9700000"/>
          <s v="9700000-9705000"/>
          <s v="9705000-9710000"/>
          <s v="9710000-9715000"/>
          <s v="9715000-9720000"/>
          <s v="9720000-9725000"/>
          <s v="9725000-9730000"/>
          <s v="9730000-9735000"/>
          <s v="9735000-9740000"/>
          <s v="9740000-9745000"/>
          <s v="9745000-9750000"/>
          <s v="9750000-9755000"/>
          <s v="9755000-9760000"/>
          <s v="9760000-9765000"/>
          <s v="9765000-9770000"/>
          <s v="9770000-9775000"/>
          <s v="9775000-9780000"/>
          <s v="9780000-9785000"/>
          <s v="9785000-9790000"/>
          <s v="9790000-9795000"/>
          <s v="9795000-9800000"/>
          <s v="9800000-9805000"/>
          <s v="9805000-9810000"/>
          <s v="9810000-9815000"/>
          <s v="9815000-9820000"/>
          <s v="9820000-9825000"/>
          <s v="9825000-9830000"/>
          <s v="9830000-9835000"/>
          <s v="9835000-9840000"/>
          <s v="9840000-9845000"/>
          <s v="9845000-9850000"/>
          <s v="9850000-9855000"/>
          <s v="9855000-9860000"/>
          <s v="9860000-9865000"/>
          <s v="9865000-9870000"/>
          <s v="9870000-9875000"/>
          <s v="9875000-9880000"/>
          <s v="9880000-9885000"/>
          <s v="9885000-9890000"/>
          <s v="9890000-9895000"/>
          <s v="9895000-9900000"/>
          <s v="9900000-9905000"/>
          <s v="9905000-9910000"/>
          <s v="9910000-9915000"/>
          <s v="9915000-9920000"/>
          <s v="9920000-9925000"/>
          <s v="9925000-9930000"/>
          <s v="9930000-9935000"/>
          <s v="9935000-9940000"/>
          <s v="9940000-9945000"/>
          <s v="9945000-9950000"/>
          <s v="9950000-9955000"/>
          <s v="9955000-9960000"/>
          <s v="9960000-9965000"/>
          <s v="9965000-9970000"/>
          <s v="9970000-9975000"/>
          <s v="9975000-9980000"/>
          <s v="9980000-9985000"/>
          <s v="9985000-9990000"/>
          <s v="9990000-9995000"/>
          <s v="9995000-10000000"/>
          <s v="10000000-10005000"/>
          <s v="10005000-10010000"/>
          <s v="10010000-10015000"/>
          <s v="10015000-10020000"/>
          <s v="10020000-10025000"/>
          <s v="10025000-10030000"/>
          <s v="10030000-10035000"/>
          <s v="10035000-10040000"/>
          <s v="10040000-10045000"/>
          <s v="10045000-10050000"/>
          <s v="10050000-10055000"/>
          <s v="10055000-10060000"/>
          <s v="10060000-10065000"/>
          <s v="10065000-10070000"/>
          <s v="10070000-10075000"/>
          <s v="10075000-10080000"/>
          <s v="10080000-10085000"/>
          <s v="10085000-10090000"/>
          <s v="10090000-10095000"/>
          <s v="10095000-10100000"/>
          <s v="10100000-10105000"/>
          <s v="10105000-10110000"/>
          <s v="10110000-10115000"/>
          <s v="10115000-10120000"/>
          <s v="10120000-10125000"/>
          <s v="10125000-10130000"/>
          <s v="10130000-10135000"/>
          <s v="10135000-10140000"/>
          <s v="10140000-10145000"/>
          <s v="10145000-10150000"/>
          <s v="10150000-10155000"/>
          <s v="10155000-10160000"/>
          <s v="10160000-10165000"/>
          <s v="10165000-10170000"/>
          <s v="10170000-10175000"/>
          <s v="10175000-10180000"/>
          <s v="10180000-10185000"/>
          <s v="10185000-10190000"/>
          <s v="10190000-10195000"/>
          <s v="10195000-10200000"/>
          <s v="10200000-10205000"/>
          <s v="10205000-10210000"/>
          <s v="10210000-10215000"/>
          <s v="10215000-10220000"/>
          <s v="10220000-10225000"/>
          <s v="10225000-10230000"/>
          <s v="10230000-10235000"/>
          <s v="10235000-10240000"/>
          <s v="10240000-10245000"/>
          <s v="10245000-10250000"/>
          <s v="10250000-10255000"/>
          <s v="10255000-10260000"/>
          <s v="10260000-10265000"/>
          <s v="10265000-10270000"/>
          <s v="10270000-10275000"/>
          <s v="10275000-10280000"/>
          <s v="10280000-10285000"/>
          <s v="10285000-10290000"/>
          <s v="10290000-10295000"/>
          <s v="10295000-10300000"/>
          <s v="10300000-10305000"/>
          <s v="10305000-10310000"/>
          <s v="10310000-10315000"/>
          <s v="10315000-10320000"/>
          <s v="10320000-10325000"/>
          <s v="10325000-10330000"/>
          <s v="10330000-10335000"/>
          <s v="10335000-10340000"/>
          <s v="10340000-10345000"/>
          <s v="10345000-10350000"/>
          <s v="10350000-10355000"/>
          <s v="10355000-10360000"/>
          <s v="10360000-10365000"/>
          <s v="10365000-10370000"/>
          <s v="10370000-10375000"/>
          <s v="10375000-10380000"/>
          <s v="10380000-10385000"/>
          <s v="10385000-10390000"/>
          <s v="10390000-10395000"/>
          <s v="10395000-10400000"/>
          <s v="10400000-10405000"/>
          <s v="10405000-10410000"/>
          <s v="10410000-10415000"/>
          <s v="10415000-10420000"/>
          <s v="10420000-10425000"/>
          <s v="10425000-10430000"/>
          <s v="10430000-10435000"/>
          <s v="10435000-10440000"/>
          <s v="10440000-10445000"/>
          <s v="10445000-10450000"/>
          <s v="10450000-10455000"/>
          <s v="10455000-10460000"/>
          <s v="10460000-10465000"/>
          <s v="10465000-10470000"/>
          <s v="10470000-10475000"/>
          <s v="10475000-10480000"/>
          <s v="10480000-10485000"/>
          <s v="10485000-10490000"/>
          <s v="10490000-10495000"/>
          <s v="10495000-10500000"/>
          <s v="10500000-10505000"/>
          <s v="10505000-10510000"/>
          <s v="10510000-10515000"/>
          <s v="10515000-10520000"/>
          <s v="10520000-10525000"/>
          <s v="10525000-10530000"/>
          <s v="10530000-10535000"/>
          <s v="10535000-10540000"/>
          <s v="10540000-10545000"/>
          <s v="10545000-10550000"/>
          <s v="10550000-10555000"/>
          <s v="10555000-10560000"/>
          <s v="10560000-10565000"/>
          <s v="10565000-10570000"/>
          <s v="10570000-10575000"/>
          <s v="10575000-10580000"/>
          <s v="10580000-10585000"/>
          <s v="10585000-10590000"/>
          <s v="10590000-10595000"/>
          <s v="10595000-10600000"/>
          <s v="10600000-10605000"/>
          <s v="10605000-10610000"/>
          <s v="10610000-10615000"/>
          <s v="10615000-10620000"/>
          <s v="10620000-10625000"/>
          <s v="10625000-10630000"/>
          <s v="10630000-10635000"/>
          <s v="10635000-10640000"/>
          <s v="10640000-10645000"/>
          <s v="10645000-10650000"/>
          <s v="10650000-10655000"/>
          <s v="10655000-10660000"/>
          <s v="10660000-10665000"/>
          <s v="10665000-10670000"/>
          <s v="10670000-10675000"/>
          <s v="10675000-10680000"/>
          <s v="10680000-10685000"/>
          <s v="10685000-10690000"/>
          <s v="10690000-10695000"/>
          <s v="10695000-10700000"/>
          <s v="10700000-10705000"/>
          <s v="10705000-10710000"/>
          <s v="10710000-10715000"/>
          <s v="10715000-10720000"/>
          <s v="10720000-10725000"/>
          <s v="10725000-10730000"/>
          <s v="10730000-10735000"/>
          <s v="10735000-10740000"/>
          <s v="10740000-10745000"/>
          <s v="10745000-10750000"/>
          <s v="10750000-10755000"/>
          <s v="10755000-10760000"/>
          <s v="10760000-10765000"/>
          <s v="10765000-10770000"/>
          <s v="10770000-10775000"/>
          <s v="10775000-10780000"/>
          <s v="10780000-10785000"/>
          <s v="10785000-10790000"/>
          <s v="10790000-10795000"/>
          <s v="10795000-10800000"/>
          <s v="10800000-10805000"/>
          <s v="10805000-10810000"/>
          <s v="10810000-10815000"/>
          <s v="10815000-10820000"/>
          <s v="10820000-10825000"/>
          <s v="10825000-10830000"/>
          <s v="10830000-10835000"/>
          <s v="10835000-10840000"/>
          <s v="10840000-10845000"/>
          <s v="10845000-10850000"/>
          <s v="10850000-10855000"/>
          <s v="10855000-10860000"/>
          <s v="10860000-10865000"/>
          <s v="10865000-10870000"/>
          <s v="10870000-10875000"/>
          <s v="10875000-10880000"/>
          <s v="10880000-10885000"/>
          <s v="10885000-10890000"/>
          <s v="10890000-10895000"/>
          <s v="10895000-10900000"/>
          <s v="10900000-10905000"/>
          <s v="10905000-10910000"/>
          <s v="10910000-10915000"/>
          <s v="10915000-10920000"/>
          <s v="10920000-10925000"/>
          <s v="10925000-10930000"/>
          <s v="10930000-10935000"/>
          <s v="10935000-10940000"/>
          <s v="10940000-10945000"/>
          <s v="10945000-10950000"/>
          <s v="10950000-10955000"/>
          <s v="10955000-10960000"/>
          <s v="10960000-10965000"/>
          <s v="10965000-10970000"/>
          <s v="10970000-10975000"/>
          <s v="10975000-10980000"/>
          <s v="10980000-10985000"/>
          <s v="10985000-10990000"/>
          <s v="10990000-10995000"/>
          <s v="10995000-11000000"/>
          <s v="11000000-11005000"/>
          <s v="11005000-11010000"/>
          <s v="11010000-11015000"/>
          <s v="11015000-11020000"/>
          <s v="11020000-11025000"/>
          <s v="11025000-11030000"/>
          <s v="11030000-11035000"/>
          <s v="11035000-11040000"/>
          <s v="11040000-11045000"/>
          <s v="11045000-11050000"/>
          <s v="11050000-11055000"/>
          <s v="11055000-11060000"/>
          <s v="11060000-11065000"/>
          <s v="11065000-11070000"/>
          <s v="11070000-11075000"/>
          <s v="11075000-11080000"/>
          <s v="11080000-11085000"/>
          <s v="11085000-11090000"/>
          <s v="11090000-11095000"/>
          <s v="11095000-11100000"/>
          <s v="11100000-11105000"/>
          <s v="11105000-11110000"/>
          <s v="11110000-11115000"/>
          <s v="11115000-11120000"/>
          <s v="11120000-11125000"/>
          <s v="11125000-11130000"/>
          <s v="11130000-11135000"/>
          <s v="11135000-11140000"/>
          <s v="11140000-11145000"/>
          <s v="11145000-11150000"/>
          <s v="11150000-11155000"/>
          <s v="11155000-11160000"/>
          <s v="11160000-11165000"/>
          <s v="11165000-11170000"/>
          <s v="11170000-11175000"/>
          <s v="11175000-11180000"/>
          <s v="11180000-11185000"/>
          <s v="11185000-11190000"/>
          <s v="11190000-11195000"/>
          <s v="11195000-11200000"/>
          <s v="11200000-11205000"/>
          <s v="11205000-11210000"/>
          <s v="11210000-11215000"/>
          <s v="11215000-11220000"/>
          <s v="11220000-11225000"/>
          <s v="11225000-11230000"/>
          <s v="11230000-11235000"/>
          <s v="11235000-11240000"/>
          <s v="11240000-11245000"/>
          <s v="11245000-11250000"/>
          <s v="11250000-11255000"/>
          <s v="11255000-11260000"/>
          <s v="11260000-11265000"/>
          <s v="11265000-11270000"/>
          <s v="11270000-11275000"/>
          <s v="11275000-11280000"/>
          <s v="11280000-11285000"/>
          <s v="11285000-11290000"/>
          <s v="11290000-11295000"/>
          <s v="11295000-11300000"/>
          <s v="11300000-11305000"/>
          <s v="11305000-11310000"/>
          <s v="11310000-11315000"/>
          <s v="11315000-11320000"/>
          <s v="11320000-11325000"/>
          <s v="11325000-11330000"/>
          <s v="11330000-11335000"/>
          <s v="11335000-11340000"/>
          <s v="11340000-11345000"/>
          <s v="11345000-11350000"/>
          <s v="11350000-11355000"/>
          <s v="11355000-11360000"/>
          <s v="11360000-11365000"/>
          <s v="11365000-11370000"/>
          <s v="11370000-11375000"/>
          <s v="11375000-11380000"/>
          <s v="11380000-11385000"/>
          <s v="11385000-11390000"/>
          <s v="11390000-11395000"/>
          <s v="11395000-11400000"/>
          <s v="11400000-11405000"/>
          <s v="11405000-11410000"/>
          <s v="11410000-11415000"/>
          <s v="11415000-11420000"/>
          <s v="11420000-11425000"/>
          <s v="11425000-11430000"/>
          <s v="11430000-11435000"/>
          <s v="11435000-11440000"/>
          <s v="11440000-11445000"/>
          <s v="11445000-11450000"/>
          <s v="11450000-11455000"/>
          <s v="11455000-11460000"/>
          <s v="11460000-11465000"/>
          <s v="11465000-11470000"/>
          <s v="11470000-11475000"/>
          <s v="11475000-11480000"/>
          <s v="11480000-11485000"/>
          <s v="11485000-11490000"/>
          <s v="11490000-11495000"/>
          <s v="11495000-11500000"/>
          <s v="11500000-11505000"/>
          <s v="11505000-11510000"/>
          <s v="11510000-11515000"/>
          <s v="11515000-11520000"/>
          <s v="11520000-11525000"/>
          <s v="11525000-11530000"/>
          <s v="11530000-11535000"/>
          <s v="11535000-11540000"/>
          <s v="11540000-11545000"/>
          <s v="11545000-11550000"/>
          <s v="11550000-11555000"/>
          <s v="11555000-11560000"/>
          <s v="11560000-11565000"/>
          <s v="11565000-11570000"/>
          <s v="11570000-11575000"/>
          <s v="11575000-11580000"/>
          <s v="11580000-11585000"/>
          <s v="11585000-11590000"/>
          <s v="11590000-11595000"/>
          <s v="11595000-11600000"/>
          <s v="11600000-11605000"/>
          <s v="11605000-11610000"/>
          <s v="11610000-11615000"/>
          <s v="11615000-11620000"/>
          <s v="11620000-11625000"/>
          <s v="11625000-11630000"/>
          <s v="11630000-11635000"/>
          <s v="11635000-11640000"/>
          <s v="11640000-11645000"/>
          <s v="11645000-11650000"/>
          <s v="11650000-11655000"/>
          <s v="11655000-11660000"/>
          <s v="11660000-11665000"/>
          <s v="11665000-11670000"/>
          <s v="11670000-11675000"/>
          <s v="11675000-11680000"/>
          <s v="11680000-11685000"/>
          <s v="11685000-11690000"/>
          <s v="11690000-11695000"/>
          <s v="11695000-11700000"/>
          <s v="11700000-11705000"/>
          <s v="11705000-11710000"/>
          <s v="11710000-11715000"/>
          <s v="11715000-11720000"/>
          <s v="11720000-11725000"/>
          <s v="11725000-11730000"/>
          <s v="11730000-11735000"/>
          <s v="11735000-11740000"/>
          <s v="11740000-11745000"/>
          <s v="11745000-11750000"/>
          <s v="11750000-11755000"/>
          <s v="11755000-11760000"/>
          <s v="11760000-11765000"/>
          <s v="11765000-11770000"/>
          <s v="11770000-11775000"/>
          <s v="11775000-11780000"/>
          <s v="11780000-11785000"/>
          <s v="11785000-11790000"/>
          <s v="11790000-11795000"/>
          <s v="11795000-11800000"/>
          <s v="11800000-11805000"/>
          <s v="11805000-11810000"/>
          <s v="11810000-11815000"/>
          <s v="11815000-11820000"/>
          <s v="11820000-11825000"/>
          <s v="11825000-11830000"/>
          <s v="11830000-11835000"/>
          <s v="11835000-11840000"/>
          <s v="11840000-11845000"/>
          <s v="11845000-11850000"/>
          <s v="11850000-11855000"/>
          <s v="11855000-11860000"/>
          <s v="11860000-11865000"/>
          <s v="11865000-11870000"/>
          <s v="11870000-11875000"/>
          <s v="11875000-11880000"/>
          <s v="11880000-11885000"/>
          <s v="11885000-11890000"/>
          <s v="11890000-11895000"/>
          <s v="11895000-11900000"/>
          <s v="11900000-11905000"/>
          <s v="11905000-11910000"/>
          <s v="11910000-11915000"/>
          <s v="11915000-11920000"/>
          <s v="11920000-11925000"/>
          <s v="11925000-11930000"/>
          <s v="11930000-11935000"/>
          <s v="11935000-11940000"/>
          <s v="11940000-11945000"/>
          <s v="11945000-11950000"/>
          <s v="11950000-11955000"/>
          <s v="11955000-11960000"/>
          <s v="11960000-11965000"/>
          <s v="11965000-11970000"/>
          <s v="11970000-11975000"/>
          <s v="11975000-11980000"/>
          <s v="11980000-11985000"/>
          <s v="11985000-11990000"/>
          <s v="11990000-11995000"/>
          <s v="11995000-12000000"/>
          <s v="12000000-12005000"/>
          <s v="12005000-12010000"/>
          <s v="12010000-12015000"/>
          <s v="12015000-12020000"/>
          <s v="12020000-12025000"/>
          <s v="12025000-12030000"/>
          <s v="12030000-12035000"/>
          <s v="12035000-12040000"/>
          <s v="12040000-12045000"/>
          <s v="12045000-12050000"/>
          <s v="12050000-12055000"/>
          <s v="12055000-12060000"/>
          <s v="12060000-12065000"/>
          <s v="12065000-12070000"/>
          <s v="12070000-12075000"/>
          <s v="12075000-12080000"/>
          <s v="12080000-12085000"/>
          <s v="12085000-12090000"/>
          <s v="12090000-12095000"/>
          <s v="12095000-12100000"/>
          <s v="12100000-12105000"/>
          <s v="12105000-12110000"/>
          <s v="12110000-12115000"/>
          <s v="12115000-12120000"/>
          <s v="12120000-12125000"/>
          <s v="12125000-12130000"/>
          <s v="12130000-12135000"/>
          <s v="12135000-12140000"/>
          <s v="12140000-12145000"/>
          <s v="12145000-12150000"/>
          <s v="12150000-12155000"/>
          <s v="12155000-12160000"/>
          <s v="12160000-12165000"/>
          <s v="12165000-12170000"/>
          <s v="12170000-12175000"/>
          <s v="12175000-12180000"/>
          <s v="12180000-12185000"/>
          <s v="12185000-12190000"/>
          <s v="12190000-12195000"/>
          <s v="12195000-12200000"/>
          <s v="12200000-12205000"/>
          <s v="12205000-12210000"/>
          <s v="12210000-12215000"/>
          <s v="12215000-12220000"/>
          <s v="12220000-12225000"/>
          <s v="12225000-12230000"/>
          <s v="12230000-12235000"/>
          <s v="12235000-12240000"/>
          <s v="12240000-12245000"/>
          <s v="12245000-12250000"/>
          <s v="12250000-12255000"/>
          <s v="12255000-12260000"/>
          <s v="12260000-12265000"/>
          <s v="12265000-12270000"/>
          <s v="12270000-12275000"/>
          <s v="12275000-12280000"/>
          <s v="12280000-12285000"/>
          <s v="12285000-12290000"/>
          <s v="12290000-12295000"/>
          <s v="12295000-12300000"/>
          <s v="12300000-12305000"/>
          <s v="12305000-12310000"/>
          <s v="12310000-12315000"/>
          <s v="12315000-12320000"/>
          <s v="12320000-12325000"/>
          <s v="12325000-12330000"/>
          <s v="12330000-12335000"/>
          <s v="12335000-12340000"/>
          <s v="12340000-12345000"/>
          <s v="12345000-12350000"/>
          <s v="12350000-12355000"/>
          <s v="12355000-12360000"/>
          <s v="12360000-12365000"/>
          <s v="12365000-12370000"/>
          <s v="12370000-12375000"/>
          <s v="12375000-12380000"/>
          <s v="12380000-12385000"/>
          <s v="12385000-12390000"/>
          <s v="12390000-12395000"/>
          <s v="12395000-12400000"/>
          <s v="12400000-12405000"/>
          <s v="12405000-12410000"/>
          <s v="12410000-12415000"/>
          <s v="12415000-12420000"/>
          <s v="12420000-12425000"/>
          <s v="12425000-12430000"/>
          <s v="12430000-12435000"/>
          <s v="12435000-12440000"/>
          <s v="12440000-12445000"/>
          <s v="12445000-12450000"/>
          <s v="12450000-12455000"/>
          <s v="12455000-12460000"/>
          <s v="12460000-12465000"/>
          <s v="12465000-12470000"/>
          <s v="12470000-12475000"/>
          <s v="12475000-12480000"/>
          <s v="12480000-12485000"/>
          <s v="12485000-12490000"/>
          <s v="12490000-12495000"/>
          <s v="12495000-12500000"/>
          <s v="12500000-12505000"/>
          <s v="12505000-12510000"/>
          <s v="12510000-12515000"/>
          <s v="12515000-12520000"/>
          <s v="12520000-12525000"/>
          <s v="12525000-12530000"/>
          <s v="12530000-12535000"/>
          <s v="12535000-12540000"/>
          <s v="12540000-12545000"/>
          <s v="12545000-12550000"/>
          <s v="12550000-12555000"/>
          <s v="12555000-12560000"/>
          <s v="12560000-12565000"/>
          <s v="12565000-12570000"/>
          <s v="12570000-12575000"/>
          <s v="12575000-12580000"/>
          <s v="12580000-12585000"/>
          <s v="12585000-12590000"/>
          <s v="12590000-12595000"/>
          <s v="12595000-12600000"/>
          <s v="12600000-12605000"/>
          <s v="12605000-12610000"/>
          <s v="12610000-12615000"/>
          <s v="12615000-12620000"/>
          <s v="12620000-12625000"/>
          <s v="12625000-12630000"/>
          <s v="12630000-12635000"/>
          <s v="12635000-12640000"/>
          <s v="12640000-12645000"/>
          <s v="12645000-12650000"/>
          <s v="12650000-12655000"/>
          <s v="12655000-12660000"/>
          <s v="12660000-12665000"/>
          <s v="12665000-12670000"/>
          <s v="12670000-12675000"/>
          <s v="12675000-12680000"/>
          <s v="12680000-12685000"/>
          <s v="12685000-12690000"/>
          <s v="12690000-12695000"/>
          <s v="12695000-12700000"/>
          <s v="12700000-12705000"/>
          <s v="12705000-12710000"/>
          <s v="12710000-12715000"/>
          <s v="12715000-12720000"/>
          <s v="12720000-12725000"/>
          <s v="12725000-12730000"/>
          <s v="12730000-12735000"/>
          <s v="12735000-12740000"/>
          <s v="12740000-12745000"/>
          <s v="12745000-12750000"/>
          <s v="12750000-12755000"/>
          <s v="12755000-12760000"/>
          <s v="12760000-12765000"/>
          <s v="12765000-12770000"/>
          <s v="12770000-12775000"/>
          <s v="12775000-12780000"/>
          <s v="12780000-12785000"/>
          <s v="12785000-12790000"/>
          <s v="12790000-12795000"/>
          <s v="12795000-12800000"/>
          <s v="12800000-12805000"/>
          <s v="12805000-12810000"/>
          <s v="12810000-12815000"/>
          <s v="12815000-12820000"/>
          <s v="12820000-12825000"/>
          <s v="12825000-12830000"/>
          <s v="12830000-12835000"/>
          <s v="12835000-12840000"/>
          <s v="12840000-12845000"/>
          <s v="12845000-12850000"/>
          <s v="12850000-12855000"/>
          <s v="12855000-12860000"/>
          <s v="12860000-12865000"/>
          <s v="12865000-12870000"/>
          <s v="12870000-12875000"/>
          <s v="12875000-12880000"/>
          <s v="12880000-12885000"/>
          <s v="12885000-12890000"/>
          <s v="12890000-12895000"/>
          <s v="12895000-12900000"/>
          <s v="12900000-12905000"/>
          <s v="12905000-12910000"/>
          <s v="12910000-12915000"/>
          <s v="12915000-12920000"/>
          <s v="12920000-12925000"/>
          <s v="12925000-12930000"/>
          <s v="12930000-12935000"/>
          <s v="12935000-12940000"/>
          <s v="12940000-12945000"/>
          <s v="12945000-12950000"/>
          <s v="12950000-12955000"/>
          <s v="12955000-12960000"/>
          <s v="12960000-12965000"/>
          <s v="12965000-12970000"/>
          <s v="12970000-12975000"/>
          <s v="12975000-12980000"/>
          <s v="12980000-12985000"/>
          <s v="12985000-12990000"/>
          <s v="12990000-12995000"/>
          <s v="12995000-13000000"/>
          <s v="13000000-13005000"/>
          <s v="13005000-13010000"/>
          <s v="13010000-13015000"/>
          <s v="13015000-13020000"/>
          <s v="13020000-13025000"/>
          <s v="13025000-13030000"/>
          <s v="13030000-13035000"/>
          <s v="13035000-13040000"/>
          <s v="13040000-13045000"/>
          <s v="13045000-13050000"/>
          <s v="13050000-13055000"/>
          <s v="13055000-13060000"/>
          <s v="13060000-13065000"/>
          <s v="13065000-13070000"/>
          <s v="13070000-13075000"/>
          <s v="13075000-13080000"/>
          <s v="13080000-13085000"/>
          <s v="13085000-13090000"/>
          <s v="13090000-13095000"/>
          <s v="13095000-13100000"/>
          <s v="13100000-13105000"/>
          <s v="13105000-13110000"/>
          <s v="13110000-13115000"/>
          <s v="13115000-13120000"/>
          <s v="13120000-13125000"/>
          <s v="13125000-13130000"/>
          <s v="13130000-13135000"/>
          <s v="13135000-13140000"/>
          <s v="13140000-13145000"/>
          <s v="13145000-13150000"/>
          <s v="13150000-13155000"/>
          <s v="13155000-13160000"/>
          <s v="13160000-13165000"/>
          <s v="13165000-13170000"/>
          <s v="13170000-13175000"/>
          <s v="13175000-13180000"/>
          <s v="13180000-13185000"/>
          <s v="13185000-13190000"/>
          <s v="13190000-13195000"/>
          <s v="13195000-13200000"/>
          <s v="13200000-13205000"/>
          <s v="13205000-13210000"/>
          <s v="13210000-13215000"/>
          <s v="13215000-13220000"/>
          <s v="13220000-13225000"/>
          <s v="13225000-13230000"/>
          <s v="13230000-13235000"/>
          <s v="13235000-13240000"/>
          <s v="13240000-13245000"/>
          <s v="13245000-13250000"/>
          <s v="13250000-13255000"/>
          <s v="13255000-13260000"/>
          <s v="13260000-13265000"/>
          <s v="13265000-13270000"/>
          <s v="13270000-13275000"/>
          <s v="13275000-13280000"/>
          <s v="13280000-13285000"/>
          <s v="13285000-13290000"/>
          <s v="13290000-13295000"/>
          <s v="13295000-13300000"/>
          <s v="13300000-13305000"/>
          <s v="13305000-13310000"/>
          <s v="13310000-13315000"/>
          <s v="13315000-13320000"/>
          <s v="13320000-13325000"/>
          <s v="13325000-13330000"/>
          <s v="13330000-13335000"/>
          <s v="13335000-13340000"/>
          <s v="13340000-13345000"/>
          <s v="13345000-13350000"/>
          <s v="13350000-13355000"/>
          <s v="13355000-13360000"/>
          <s v="13360000-13365000"/>
          <s v="13365000-13370000"/>
          <s v="13370000-13375000"/>
          <s v="13375000-13380000"/>
          <s v="13380000-13385000"/>
          <s v="13385000-13390000"/>
          <s v="13390000-13395000"/>
          <s v="13395000-13400000"/>
          <s v="13400000-13405000"/>
          <s v="13405000-13410000"/>
          <s v="13410000-13415000"/>
          <s v="13415000-13420000"/>
          <s v="13420000-13425000"/>
          <s v="13425000-13430000"/>
          <s v="13430000-13435000"/>
          <s v="13435000-13440000"/>
          <s v="13440000-13445000"/>
          <s v="13445000-13450000"/>
          <s v="13450000-13455000"/>
          <s v="13455000-13460000"/>
          <s v="13460000-13465000"/>
          <s v="13465000-13470000"/>
          <s v="13470000-13475000"/>
          <s v="13475000-13480000"/>
          <s v="13480000-13485000"/>
          <s v="13485000-13490000"/>
          <s v="13490000-13495000"/>
          <s v="13495000-13500000"/>
          <s v="13500000-13505000"/>
          <s v="13505000-13510000"/>
          <s v="13510000-13515000"/>
          <s v="13515000-13520000"/>
          <s v="13520000-13525000"/>
          <s v="13525000-13530000"/>
          <s v="13530000-13535000"/>
          <s v="13535000-13540000"/>
          <s v="13540000-13545000"/>
          <s v="13545000-13550000"/>
          <s v="13550000-13555000"/>
          <s v="13555000-13560000"/>
          <s v="13560000-13565000"/>
          <s v="13565000-13570000"/>
          <s v="13570000-13575000"/>
          <s v="13575000-13580000"/>
          <s v="13580000-13585000"/>
          <s v="13585000-13590000"/>
          <s v="13590000-13595000"/>
          <s v="13595000-13600000"/>
          <s v="13600000-13605000"/>
          <s v="13605000-13610000"/>
          <s v="13610000-13615000"/>
          <s v="13615000-13620000"/>
          <s v="13620000-13625000"/>
          <s v="13625000-13630000"/>
          <s v="13630000-13635000"/>
          <s v="13635000-13640000"/>
          <s v="13640000-13645000"/>
          <s v="13645000-13650000"/>
          <s v="13650000-13655000"/>
          <s v="13655000-13660000"/>
          <s v="13660000-13665000"/>
          <s v="13665000-13670000"/>
          <s v="13670000-13675000"/>
          <s v="13675000-13680000"/>
          <s v="13680000-13685000"/>
          <s v="13685000-13690000"/>
          <s v="13690000-13695000"/>
          <s v="13695000-13700000"/>
          <s v="13700000-13705000"/>
          <s v="13705000-13710000"/>
          <s v="13710000-13715000"/>
          <s v="13715000-13720000"/>
          <s v="13720000-13725000"/>
          <s v="13725000-13730000"/>
          <s v="13730000-13735000"/>
          <s v="13735000-13740000"/>
          <s v="13740000-13745000"/>
          <s v="13745000-13750000"/>
          <s v="13750000-13755000"/>
          <s v="13755000-13760000"/>
          <s v="13760000-13765000"/>
          <s v="13765000-13770000"/>
          <s v="13770000-13775000"/>
          <s v="13775000-13780000"/>
          <s v="13780000-13785000"/>
          <s v="13785000-13790000"/>
          <s v="13790000-13795000"/>
          <s v="13795000-13800000"/>
          <s v="13800000-13805000"/>
          <s v="13805000-13810000"/>
          <s v="13810000-13815000"/>
          <s v="13815000-13820000"/>
          <s v="13820000-13825000"/>
          <s v="13825000-13830000"/>
          <s v="13830000-13835000"/>
          <s v="13835000-13840000"/>
          <s v="13840000-13845000"/>
          <s v="13845000-13850000"/>
          <s v="13850000-13855000"/>
          <s v="13855000-13860000"/>
          <s v="13860000-13865000"/>
          <s v="13865000-13870000"/>
          <s v="13870000-13875000"/>
          <s v="13875000-13880000"/>
          <s v="13880000-13885000"/>
          <s v="13885000-13890000"/>
          <s v="13890000-13895000"/>
          <s v="13895000-13900000"/>
          <s v="13900000-13905000"/>
          <s v="13905000-13910000"/>
          <s v="13910000-13915000"/>
          <s v="13915000-13920000"/>
          <s v="13920000-13925000"/>
          <s v="13925000-13930000"/>
          <s v="13930000-13935000"/>
          <s v="13935000-13940000"/>
          <s v="13940000-13945000"/>
          <s v="13945000-13950000"/>
          <s v="13950000-13955000"/>
          <s v="13955000-13960000"/>
          <s v="13960000-13965000"/>
          <s v="13965000-13970000"/>
          <s v="13970000-13975000"/>
          <s v="13975000-13980000"/>
          <s v="13980000-13985000"/>
          <s v="13985000-13990000"/>
          <s v="13990000-13995000"/>
          <s v="13995000-14000000"/>
          <s v="14000000-14005000"/>
          <s v="14005000-14010000"/>
          <s v="14010000-14015000"/>
          <s v="14015000-14020000"/>
          <s v="14020000-14025000"/>
          <s v="14025000-14030000"/>
          <s v="14030000-14035000"/>
          <s v="14035000-14040000"/>
          <s v="14040000-14045000"/>
          <s v="14045000-14050000"/>
          <s v="14050000-14055000"/>
          <s v="14055000-14060000"/>
          <s v="14060000-14065000"/>
          <s v="14065000-14070000"/>
          <s v="14070000-14075000"/>
          <s v="14075000-14080000"/>
          <s v="14080000-14085000"/>
          <s v="14085000-14090000"/>
          <s v="14090000-14095000"/>
          <s v="14095000-14100000"/>
          <s v="14100000-14105000"/>
          <s v="14105000-14110000"/>
          <s v="14110000-14115000"/>
          <s v="14115000-14120000"/>
          <s v="14120000-14125000"/>
          <s v="14125000-14130000"/>
          <s v="14130000-14135000"/>
          <s v="14135000-14140000"/>
          <s v="14140000-14145000"/>
          <s v="14145000-14150000"/>
          <s v="14150000-14155000"/>
          <s v="14155000-14160000"/>
          <s v="14160000-14165000"/>
          <s v="14165000-14170000"/>
          <s v="14170000-14175000"/>
          <s v="14175000-14180000"/>
          <s v="14180000-14185000"/>
          <s v="14185000-14190000"/>
          <s v="14190000-14195000"/>
          <s v="14195000-14200000"/>
          <s v="14200000-14205000"/>
          <s v="14205000-14210000"/>
          <s v="14210000-14215000"/>
          <s v="14215000-14220000"/>
          <s v="14220000-14225000"/>
          <s v="14225000-14230000"/>
          <s v="14230000-14235000"/>
          <s v="14235000-14240000"/>
          <s v="14240000-14245000"/>
          <s v="14245000-14250000"/>
          <s v="14250000-14255000"/>
          <s v="14255000-14260000"/>
          <s v="14260000-14265000"/>
          <s v="14265000-14270000"/>
          <s v="14270000-14275000"/>
          <s v="14275000-14280000"/>
          <s v="14280000-14285000"/>
          <s v="14285000-14290000"/>
          <s v="14290000-14295000"/>
          <s v="14295000-14300000"/>
          <s v="14300000-14305000"/>
          <s v="14305000-14310000"/>
          <s v="14310000-14315000"/>
          <s v="14315000-14320000"/>
          <s v="14320000-14325000"/>
          <s v="14325000-14330000"/>
          <s v="14330000-14335000"/>
          <s v="14335000-14340000"/>
          <s v="14340000-14345000"/>
          <s v="14345000-14350000"/>
          <s v="14350000-14355000"/>
          <s v="14355000-14360000"/>
          <s v="14360000-14365000"/>
          <s v="14365000-14370000"/>
          <s v="14370000-14375000"/>
          <s v="14375000-14380000"/>
          <s v="14380000-14385000"/>
          <s v="14385000-14390000"/>
          <s v="14390000-14395000"/>
          <s v="14395000-14400000"/>
          <s v="14400000-14405000"/>
          <s v="14405000-14410000"/>
          <s v="14410000-14415000"/>
          <s v="14415000-14420000"/>
          <s v="14420000-14425000"/>
          <s v="14425000-14430000"/>
          <s v="14430000-14435000"/>
          <s v="14435000-14440000"/>
          <s v="14440000-14445000"/>
          <s v="14445000-14450000"/>
          <s v="14450000-14455000"/>
          <s v="14455000-14460000"/>
          <s v="14460000-14465000"/>
          <s v="14465000-14470000"/>
          <s v="14470000-14475000"/>
          <s v="14475000-14480000"/>
          <s v="14480000-14485000"/>
          <s v="14485000-14490000"/>
          <s v="14490000-14495000"/>
          <s v="14495000-14500000"/>
          <s v="14500000-14505000"/>
          <s v="14505000-14510000"/>
          <s v="14510000-14515000"/>
          <s v="14515000-14520000"/>
          <s v="14520000-14525000"/>
          <s v="14525000-14530000"/>
          <s v="14530000-14535000"/>
          <s v="14535000-14540000"/>
          <s v="14540000-14545000"/>
          <s v="14545000-14550000"/>
          <s v="14550000-14555000"/>
          <s v="14555000-14560000"/>
          <s v="14560000-14565000"/>
          <s v="14565000-14570000"/>
          <s v="14570000-14575000"/>
          <s v="14575000-14580000"/>
          <s v="14580000-14585000"/>
          <s v="14585000-14590000"/>
          <s v="14590000-14595000"/>
          <s v="14595000-14600000"/>
          <s v="14600000-14605000"/>
          <s v="14605000-14610000"/>
          <s v="14610000-14615000"/>
          <s v="14615000-14620000"/>
          <s v="14620000-14625000"/>
          <s v="14625000-14630000"/>
          <s v="14630000-14635000"/>
          <s v="14635000-14640000"/>
          <s v="14640000-14645000"/>
          <s v="14645000-14650000"/>
          <s v="14650000-14655000"/>
          <s v="14655000-14660000"/>
          <s v="14660000-14665000"/>
          <s v="14665000-14670000"/>
          <s v="14670000-14675000"/>
          <s v="14675000-14680000"/>
          <s v="14680000-14685000"/>
          <s v="14685000-14690000"/>
          <s v="14690000-14695000"/>
          <s v="14695000-14700000"/>
          <s v="14700000-14705000"/>
          <s v="14705000-14710000"/>
          <s v="14710000-14715000"/>
          <s v="14715000-14720000"/>
          <s v="14720000-14725000"/>
          <s v="14725000-14730000"/>
          <s v="14730000-14735000"/>
          <s v="14735000-14740000"/>
          <s v="14740000-14745000"/>
          <s v="14745000-14750000"/>
          <s v="14750000-14755000"/>
          <s v="14755000-14760000"/>
          <s v="14760000-14765000"/>
          <s v="14765000-14770000"/>
          <s v="14770000-14775000"/>
          <s v="14775000-14780000"/>
          <s v="14780000-14785000"/>
          <s v="14785000-14790000"/>
          <s v="14790000-14795000"/>
          <s v="14795000-14800000"/>
          <s v="14800000-14805000"/>
          <s v="14805000-14810000"/>
          <s v="14810000-14815000"/>
          <s v="14815000-14820000"/>
          <s v="14820000-14825000"/>
          <s v="14825000-14830000"/>
          <s v="14830000-14835000"/>
          <s v="14835000-14840000"/>
          <s v="14840000-14845000"/>
          <s v="14845000-14850000"/>
          <s v="14850000-14855000"/>
          <s v="14855000-14860000"/>
          <s v="14860000-14865000"/>
          <s v="14865000-14870000"/>
          <s v="14870000-14875000"/>
          <s v="14875000-14880000"/>
          <s v="14880000-14885000"/>
          <s v="14885000-14890000"/>
          <s v="14890000-14895000"/>
          <s v="14895000-14900000"/>
          <s v="14900000-14905000"/>
          <s v="14905000-14910000"/>
          <s v="14910000-14915000"/>
          <s v="14915000-14920000"/>
          <s v="14920000-14925000"/>
          <s v="14925000-14930000"/>
          <s v="14930000-14935000"/>
          <s v="14935000-14940000"/>
          <s v="14940000-14945000"/>
          <s v="14945000-14950000"/>
          <s v="14950000-14955000"/>
          <s v="14955000-14960000"/>
          <s v="14960000-14965000"/>
          <s v="14965000-14970000"/>
          <s v="14970000-14975000"/>
          <s v="14975000-14980000"/>
          <s v="14980000-14985000"/>
          <s v="14985000-14990000"/>
          <s v="14990000-14995000"/>
          <s v="14995000-15000000"/>
          <s v="15000000-15005000"/>
          <s v="15005000-15010000"/>
          <s v="15010000-15015000"/>
          <s v="15015000-15020000"/>
          <s v="15020000-15025000"/>
          <s v="15025000-15030000"/>
          <s v="15030000-15035000"/>
          <s v="15035000-15040000"/>
          <s v="15040000-15045000"/>
          <s v="15045000-15050000"/>
          <s v="15050000-15055000"/>
          <s v="15055000-15060000"/>
          <s v="15060000-15065000"/>
          <s v="15065000-15070000"/>
          <s v="15070000-15075000"/>
          <s v="15075000-15080000"/>
          <s v="15080000-15085000"/>
          <s v="15085000-15090000"/>
          <s v="15090000-15095000"/>
          <s v="15095000-15100000"/>
          <s v="15100000-15105000"/>
          <s v="15105000-15110000"/>
          <s v="15110000-15115000"/>
          <s v="15115000-15120000"/>
          <s v="15120000-15125000"/>
          <s v="15125000-15130000"/>
          <s v="15130000-15135000"/>
          <s v="15135000-15140000"/>
          <s v="15140000-15145000"/>
          <s v="15145000-15150000"/>
          <s v="15150000-15155000"/>
          <s v="15155000-15160000"/>
          <s v="15160000-15165000"/>
          <s v="15165000-15170000"/>
          <s v="15170000-15175000"/>
          <s v="15175000-15180000"/>
          <s v="15180000-15185000"/>
          <s v="15185000-15190000"/>
          <s v="15190000-15195000"/>
          <s v="15195000-15200000"/>
          <s v="15200000-15205000"/>
          <s v="15205000-15210000"/>
          <s v="15210000-15215000"/>
          <s v="15215000-15220000"/>
          <s v="15220000-15225000"/>
          <s v="15225000-15230000"/>
          <s v="15230000-15235000"/>
          <s v="15235000-15240000"/>
          <s v="15240000-15245000"/>
          <s v="15245000-15250000"/>
          <s v="15250000-15255000"/>
          <s v="15255000-15260000"/>
          <s v="15260000-15265000"/>
          <s v="15265000-15270000"/>
          <s v="15270000-15275000"/>
          <s v="15275000-15280000"/>
          <s v="15280000-15285000"/>
          <s v="15285000-15290000"/>
          <s v="15290000-15295000"/>
          <s v="15295000-15300000"/>
          <s v="15300000-15305000"/>
          <s v="15305000-15310000"/>
          <s v="15310000-15315000"/>
          <s v="15315000-15320000"/>
          <s v="15320000-15325000"/>
          <s v="15325000-15330000"/>
          <s v="15330000-15335000"/>
          <s v="15335000-15340000"/>
          <s v="15340000-15345000"/>
          <s v="15345000-15350000"/>
          <s v="15350000-15355000"/>
          <s v="15355000-15360000"/>
          <s v="15360000-15365000"/>
          <s v="15365000-15370000"/>
          <s v="15370000-15375000"/>
          <s v="15375000-15380000"/>
          <s v="15380000-15385000"/>
          <s v="15385000-15390000"/>
          <s v="15390000-15395000"/>
          <s v="15395000-15400000"/>
          <s v="15400000-15405000"/>
          <s v="15405000-15410000"/>
          <s v="15410000-15415000"/>
          <s v="15415000-15420000"/>
          <s v="15420000-15425000"/>
          <s v="15425000-15430000"/>
          <s v="15430000-15435000"/>
          <s v="15435000-15440000"/>
          <s v="15440000-15445000"/>
          <s v="15445000-15450000"/>
          <s v="15450000-15455000"/>
          <s v="15455000-15460000"/>
          <s v="15460000-15465000"/>
          <s v="15465000-15470000"/>
          <s v="15470000-15475000"/>
          <s v="15475000-15480000"/>
          <s v="15480000-15485000"/>
          <s v="15485000-15490000"/>
          <s v="15490000-15495000"/>
          <s v="15495000-15500000"/>
          <s v="15500000-15505000"/>
          <s v="15505000-15510000"/>
          <s v="15510000-15515000"/>
          <s v="15515000-15520000"/>
          <s v="15520000-15525000"/>
          <s v="15525000-15530000"/>
          <s v="15530000-15535000"/>
          <s v="15535000-15540000"/>
          <s v="15540000-15545000"/>
          <s v="15545000-15550000"/>
          <s v="15550000-15555000"/>
          <s v="15555000-15560000"/>
          <s v="15560000-15565000"/>
          <s v="15565000-15570000"/>
          <s v="15570000-15575000"/>
          <s v="15575000-15580000"/>
          <s v="15580000-15585000"/>
          <s v="15585000-15590000"/>
          <s v="15590000-15595000"/>
          <s v="15595000-15600000"/>
          <s v="15600000-15605000"/>
          <s v="15605000-15610000"/>
          <s v="15610000-15615000"/>
          <s v="15615000-15620000"/>
          <s v="15620000-15625000"/>
          <s v="15625000-15630000"/>
          <s v="15630000-15635000"/>
          <s v="15635000-15640000"/>
          <s v="15640000-15645000"/>
          <s v="15645000-15650000"/>
          <s v="15650000-15655000"/>
          <s v="15655000-15660000"/>
          <s v="15660000-15665000"/>
          <s v="15665000-15670000"/>
          <s v="15670000-15675000"/>
          <s v="15675000-15680000"/>
          <s v="15680000-15685000"/>
          <s v="15685000-15690000"/>
          <s v="15690000-15695000"/>
          <s v="15695000-15700000"/>
          <s v="15700000-15705000"/>
          <s v="15705000-15710000"/>
          <s v="15710000-15715000"/>
          <s v="15715000-15720000"/>
          <s v="15720000-15725000"/>
          <s v="15725000-15730000"/>
          <s v="15730000-15735000"/>
          <s v="15735000-15740000"/>
          <s v="15740000-15745000"/>
          <s v="15745000-15750000"/>
          <s v="15750000-15755000"/>
          <s v="15755000-15760000"/>
          <s v="15760000-15765000"/>
          <s v="15765000-15770000"/>
          <s v="15770000-15775000"/>
          <s v="15775000-15780000"/>
          <s v="15780000-15785000"/>
          <s v="15785000-15790000"/>
          <s v="15790000-15795000"/>
          <s v="15795000-15800000"/>
          <s v="15800000-15805000"/>
          <s v="15805000-15810000"/>
          <s v="15810000-15815000"/>
          <s v="15815000-15820000"/>
          <s v="15820000-15825000"/>
          <s v="15825000-15830000"/>
          <s v="15830000-15835000"/>
          <s v="15835000-15840000"/>
          <s v="15840000-15845000"/>
          <s v="15845000-15850000"/>
          <s v="15850000-15855000"/>
          <s v="15855000-15860000"/>
          <s v="15860000-15865000"/>
          <s v="15865000-15870000"/>
          <s v="15870000-15875000"/>
          <s v="15875000-15880000"/>
          <s v="15880000-15885000"/>
          <s v="15885000-15890000"/>
          <s v="15890000-15895000"/>
          <s v="15895000-15900000"/>
          <s v="15900000-15905000"/>
          <s v="15905000-15910000"/>
          <s v="15910000-15915000"/>
          <s v="15915000-15920000"/>
          <s v="15920000-15925000"/>
          <s v="15925000-15930000"/>
          <s v="15930000-15935000"/>
          <s v="15935000-15940000"/>
          <s v="15940000-15945000"/>
          <s v="15945000-15950000"/>
          <s v="15950000-15955000"/>
          <s v="15955000-15960000"/>
          <s v="15960000-15965000"/>
          <s v="15965000-15970000"/>
          <s v="15970000-15975000"/>
          <s v="15975000-15980000"/>
          <s v="15980000-15985000"/>
          <s v="15985000-15990000"/>
          <s v="15990000-15995000"/>
          <s v="15995000-16000000"/>
          <s v="16000000-16005000"/>
          <s v="16005000-16010000"/>
          <s v="16010000-16015000"/>
          <s v="16015000-16020000"/>
          <s v="16020000-16025000"/>
          <s v="16025000-16030000"/>
          <s v="16030000-16035000"/>
          <s v="16035000-16040000"/>
          <s v="16040000-16045000"/>
          <s v="16045000-16050000"/>
          <s v="16050000-16055000"/>
          <s v="16055000-16060000"/>
          <s v="16060000-16065000"/>
          <s v="16065000-16070000"/>
          <s v="16070000-16075000"/>
          <s v="16075000-16080000"/>
          <s v="16080000-16085000"/>
          <s v="16085000-16090000"/>
          <s v="16090000-16095000"/>
          <s v="16095000-16100000"/>
          <s v="16100000-16105000"/>
          <s v="16105000-16110000"/>
          <s v="16110000-16115000"/>
          <s v="16115000-16120000"/>
          <s v="16120000-16125000"/>
          <s v="16125000-16130000"/>
          <s v="16130000-16135000"/>
          <s v="16135000-16140000"/>
          <s v="16140000-16145000"/>
          <s v="16145000-16150000"/>
          <s v="16150000-16155000"/>
          <s v="16155000-16160000"/>
          <s v="16160000-16165000"/>
          <s v="16165000-16170000"/>
          <s v="16170000-16175000"/>
          <s v="16175000-16180000"/>
          <s v="16180000-16185000"/>
          <s v="16185000-16190000"/>
          <s v="16190000-16195000"/>
          <s v="16195000-16200000"/>
          <s v="16200000-16205000"/>
          <s v="16205000-16210000"/>
          <s v="16210000-16215000"/>
          <s v="16215000-16220000"/>
          <s v="16220000-16225000"/>
          <s v="16225000-16230000"/>
          <s v="16230000-16235000"/>
          <s v="16235000-16240000"/>
          <s v="16240000-16245000"/>
          <s v="16245000-16250000"/>
          <s v="16250000-16255000"/>
          <s v="16255000-16260000"/>
          <s v="16260000-16265000"/>
          <s v="16265000-16270000"/>
          <s v="16270000-16275000"/>
          <s v="16275000-16280000"/>
          <s v="16280000-16285000"/>
          <s v="16285000-16290000"/>
          <s v="16290000-16295000"/>
          <s v="16295000-16300000"/>
          <s v="16300000-16305000"/>
          <s v="16305000-16310000"/>
          <s v="16310000-16315000"/>
          <s v="16315000-16320000"/>
          <s v="16320000-16325000"/>
          <s v="16325000-16330000"/>
          <s v="16330000-16335000"/>
          <s v="16335000-16340000"/>
          <s v="16340000-16345000"/>
          <s v="16345000-16350000"/>
          <s v="16350000-16355000"/>
          <s v="16355000-16360000"/>
          <s v="16360000-16365000"/>
          <s v="16365000-16370000"/>
          <s v="16370000-16375000"/>
          <s v="16375000-16380000"/>
          <s v="16380000-16385000"/>
          <s v="16385000-16390000"/>
          <s v="16390000-16395000"/>
          <s v="16395000-16400000"/>
          <s v="16400000-16405000"/>
          <s v="16405000-16410000"/>
          <s v="16410000-16415000"/>
          <s v="16415000-16420000"/>
          <s v="16420000-16425000"/>
          <s v="16425000-16430000"/>
          <s v="16430000-16435000"/>
          <s v="16435000-16440000"/>
          <s v="16440000-16445000"/>
          <s v="16445000-16450000"/>
          <s v="16450000-16455000"/>
          <s v="16455000-16460000"/>
          <s v="16460000-16465000"/>
          <s v="16465000-16470000"/>
          <s v="16470000-16475000"/>
          <s v="16475000-16480000"/>
          <s v="16480000-16485000"/>
          <s v="16485000-16490000"/>
          <s v="16490000-16495000"/>
          <s v="16495000-16500000"/>
          <s v="16500000-16505000"/>
          <s v="16505000-16510000"/>
          <s v="16510000-16515000"/>
          <s v="16515000-16520000"/>
          <s v="16520000-16525000"/>
          <s v="16525000-16530000"/>
          <s v="16530000-16535000"/>
          <s v="16535000-16540000"/>
          <s v="16540000-16545000"/>
          <s v="16545000-16550000"/>
          <s v="16550000-16555000"/>
          <s v="16555000-16560000"/>
          <s v="16560000-16565000"/>
          <s v="16565000-16570000"/>
          <s v="16570000-16575000"/>
          <s v="16575000-16580000"/>
          <s v="16580000-16585000"/>
          <s v="16585000-16590000"/>
          <s v="16590000-16595000"/>
          <s v="16595000-16600000"/>
          <s v="16600000-16605000"/>
          <s v="16605000-16610000"/>
          <s v="16610000-16615000"/>
          <s v="16615000-16620000"/>
          <s v="16620000-16625000"/>
          <s v="16625000-16630000"/>
          <s v="16630000-16635000"/>
          <s v="16635000-16640000"/>
          <s v="16640000-16645000"/>
          <s v="16645000-16650000"/>
          <s v="16650000-16655000"/>
          <s v="16655000-16660000"/>
          <s v="16660000-16665000"/>
          <s v="16665000-16670000"/>
          <s v="16670000-16675000"/>
          <s v="16675000-16680000"/>
          <s v="16680000-16685000"/>
          <s v="16685000-16690000"/>
          <s v="16690000-16695000"/>
          <s v="16695000-16700000"/>
          <s v="16700000-16705000"/>
          <s v="16705000-16710000"/>
          <s v="16710000-16715000"/>
          <s v="16715000-16720000"/>
          <s v="16720000-16725000"/>
          <s v="16725000-16730000"/>
          <s v="16730000-16735000"/>
          <s v="16735000-16740000"/>
          <s v="16740000-16745000"/>
          <s v="16745000-16750000"/>
          <s v="16750000-16755000"/>
          <s v="16755000-16760000"/>
          <s v="16760000-16765000"/>
          <s v="16765000-16770000"/>
          <s v="16770000-16775000"/>
          <s v="16775000-16780000"/>
          <s v="16780000-16785000"/>
          <s v="16785000-16790000"/>
          <s v="16790000-16795000"/>
          <s v="16795000-16800000"/>
          <s v="16800000-16805000"/>
          <s v="16805000-16810000"/>
          <s v="16810000-16815000"/>
          <s v="16815000-16820000"/>
          <s v="16820000-16825000"/>
          <s v="16825000-16830000"/>
          <s v="16830000-16835000"/>
          <s v="16835000-16840000"/>
          <s v="16840000-16845000"/>
          <s v="16845000-16850000"/>
          <s v="16850000-16855000"/>
          <s v="16855000-16860000"/>
          <s v="16860000-16865000"/>
          <s v="16865000-16870000"/>
          <s v="16870000-16875000"/>
          <s v="16875000-16880000"/>
          <s v="16880000-16885000"/>
          <s v="16885000-16890000"/>
          <s v="16890000-16895000"/>
          <s v="16895000-16900000"/>
          <s v="16900000-16905000"/>
          <s v="16905000-16910000"/>
          <s v="16910000-16915000"/>
          <s v="16915000-16920000"/>
          <s v="16920000-16925000"/>
          <s v="16925000-16930000"/>
          <s v="16930000-16935000"/>
          <s v="16935000-16940000"/>
          <s v="16940000-16945000"/>
          <s v="16945000-16950000"/>
          <s v="16950000-16955000"/>
          <s v="16955000-16960000"/>
          <s v="16960000-16965000"/>
          <s v="16965000-16970000"/>
          <s v="16970000-16975000"/>
          <s v="16975000-16980000"/>
          <s v="16980000-16985000"/>
          <s v="16985000-16990000"/>
          <s v="16990000-16995000"/>
          <s v="16995000-17000000"/>
          <s v="17000000-17005000"/>
          <s v="17005000-17010000"/>
          <s v="17010000-17015000"/>
          <s v="17015000-17020000"/>
          <s v="17020000-17025000"/>
          <s v="17025000-17030000"/>
          <s v="17030000-17035000"/>
          <s v="17035000-17040000"/>
          <s v="17040000-17045000"/>
          <s v="17045000-17050000"/>
          <s v="17050000-17055000"/>
          <s v="17055000-17060000"/>
          <s v="17060000-17065000"/>
          <s v="17065000-17070000"/>
          <s v="17070000-17075000"/>
          <s v="17075000-17080000"/>
          <s v="17080000-17085000"/>
          <s v="17085000-17090000"/>
          <s v="17090000-17095000"/>
          <s v="17095000-17100000"/>
          <s v="17100000-17105000"/>
          <s v="17105000-17110000"/>
          <s v="17110000-17115000"/>
          <s v="17115000-17120000"/>
          <s v="17120000-17125000"/>
          <s v="17125000-17130000"/>
          <s v="17130000-17135000"/>
          <s v="17135000-17140000"/>
          <s v="17140000-17145000"/>
          <s v="17145000-17150000"/>
          <s v="17150000-17155000"/>
          <s v="17155000-17160000"/>
          <s v="17160000-17165000"/>
          <s v="17165000-17170000"/>
          <s v="17170000-17175000"/>
          <s v="17175000-17180000"/>
          <s v="17180000-17185000"/>
          <s v="17185000-17190000"/>
          <s v="17190000-17195000"/>
          <s v="17195000-17200000"/>
          <s v="17200000-17205000"/>
          <s v="17205000-17210000"/>
          <s v="17210000-17215000"/>
          <s v="17215000-17220000"/>
          <s v="17220000-17225000"/>
          <s v="17225000-17230000"/>
          <s v="17230000-17235000"/>
          <s v="17235000-17240000"/>
          <s v="17240000-17245000"/>
          <s v="17245000-17250000"/>
          <s v="17250000-17255000"/>
          <s v="17255000-17260000"/>
          <s v="17260000-17265000"/>
          <s v="17265000-17270000"/>
          <s v="17270000-17275000"/>
          <s v="17275000-17280000"/>
          <s v="17280000-17285000"/>
          <s v="17285000-17290000"/>
          <s v="17290000-17295000"/>
          <s v="17295000-17300000"/>
          <s v="17300000-17305000"/>
          <s v="17305000-17310000"/>
          <s v="17310000-17315000"/>
          <s v="17315000-17320000"/>
          <s v="17320000-17325000"/>
          <s v="17325000-17330000"/>
          <s v="17330000-17335000"/>
          <s v="17335000-17340000"/>
          <s v="17340000-17345000"/>
          <s v="17345000-17350000"/>
          <s v="17350000-17355000"/>
          <s v="17355000-17360000"/>
          <s v="17360000-17365000"/>
          <s v="17365000-17370000"/>
          <s v="17370000-17375000"/>
          <s v="17375000-17380000"/>
          <s v="17380000-17385000"/>
          <s v="17385000-17390000"/>
          <s v="17390000-17395000"/>
          <s v="17395000-17400000"/>
          <s v="17400000-17405000"/>
          <s v="17405000-17410000"/>
          <s v="17410000-17415000"/>
          <s v="17415000-17420000"/>
          <s v="17420000-17425000"/>
          <s v="17425000-17430000"/>
          <s v="17430000-17435000"/>
          <s v="17435000-17440000"/>
          <s v="17440000-17445000"/>
          <s v="17445000-17450000"/>
          <s v="17450000-17455000"/>
          <s v="17455000-17460000"/>
          <s v="17460000-17465000"/>
          <s v="17465000-17470000"/>
          <s v="17470000-17475000"/>
          <s v="17475000-17480000"/>
          <s v="17480000-17485000"/>
          <s v="17485000-17490000"/>
          <s v="17490000-17495000"/>
          <s v="17495000-17500000"/>
          <s v="17500000-17505000"/>
          <s v="17505000-17510000"/>
          <s v="17510000-17515000"/>
          <s v="17515000-17520000"/>
          <s v="17520000-17525000"/>
          <s v="17525000-17530000"/>
          <s v="17530000-17535000"/>
          <s v="17535000-17540000"/>
          <s v="17540000-17545000"/>
          <s v="17545000-17550000"/>
          <s v="17550000-17555000"/>
          <s v="17555000-17560000"/>
          <s v="17560000-17565000"/>
          <s v="17565000-17570000"/>
          <s v="17570000-17575000"/>
          <s v="17575000-17580000"/>
          <s v="17580000-17585000"/>
          <s v="17585000-17590000"/>
          <s v="17590000-17595000"/>
          <s v="17595000-17600000"/>
          <s v="17600000-17605000"/>
          <s v="17605000-17610000"/>
          <s v="17610000-17615000"/>
          <s v="17615000-17620000"/>
          <s v="17620000-17625000"/>
          <s v="17625000-17630000"/>
          <s v="17630000-17635000"/>
          <s v="17635000-17640000"/>
          <s v="17640000-17645000"/>
          <s v="17645000-17650000"/>
          <s v="17650000-17655000"/>
          <s v="17655000-17660000"/>
          <s v="17660000-17665000"/>
          <s v="17665000-17670000"/>
          <s v="17670000-17675000"/>
          <s v="17675000-17680000"/>
          <s v="17680000-17685000"/>
          <s v="17685000-17690000"/>
          <s v="17690000-17695000"/>
          <s v="17695000-17700000"/>
          <s v="17700000-17705000"/>
          <s v="17705000-17710000"/>
          <s v="17710000-17715000"/>
          <s v="17715000-17720000"/>
          <s v="17720000-17725000"/>
          <s v="17725000-17730000"/>
          <s v="17730000-17735000"/>
          <s v="17735000-17740000"/>
          <s v="17740000-17745000"/>
          <s v="17745000-17750000"/>
          <s v="17750000-17755000"/>
          <s v="17755000-17760000"/>
          <s v="17760000-17765000"/>
          <s v="17765000-17770000"/>
          <s v="17770000-17775000"/>
          <s v="17775000-17780000"/>
          <s v="17780000-17785000"/>
          <s v="17785000-17790000"/>
          <s v="17790000-17795000"/>
          <s v="17795000-17800000"/>
          <s v="17800000-17805000"/>
          <s v="17805000-17810000"/>
          <s v="17810000-17815000"/>
          <s v="17815000-17820000"/>
          <s v="17820000-17825000"/>
          <s v="17825000-17830000"/>
          <s v="17830000-17835000"/>
          <s v="17835000-17840000"/>
          <s v="17840000-17845000"/>
          <s v="17845000-17850000"/>
          <s v="17850000-17855000"/>
          <s v="17855000-17860000"/>
          <s v="17860000-17865000"/>
          <s v="17865000-17870000"/>
          <s v="17870000-17875000"/>
          <s v="17875000-17880000"/>
          <s v="17880000-17885000"/>
          <s v="17885000-17890000"/>
          <s v="17890000-17895000"/>
          <s v="17895000-17900000"/>
          <s v="17900000-17905000"/>
          <s v="17905000-17910000"/>
          <s v="17910000-17915000"/>
          <s v="17915000-17920000"/>
          <s v="17920000-17925000"/>
          <s v="17925000-17930000"/>
          <s v="17930000-17935000"/>
          <s v="17935000-17940000"/>
          <s v="17940000-17945000"/>
          <s v="17945000-17950000"/>
          <s v="17950000-17955000"/>
          <s v="17955000-17960000"/>
          <s v="17960000-17965000"/>
          <s v="17965000-17970000"/>
          <s v="17970000-17975000"/>
          <s v="17975000-17980000"/>
          <s v="17980000-17985000"/>
          <s v="17985000-17990000"/>
          <s v="17990000-17995000"/>
          <s v="17995000-18000000"/>
          <s v="18000000-18005000"/>
          <s v="18005000-18010000"/>
          <s v="18010000-18015000"/>
          <s v="18015000-18020000"/>
          <s v="18020000-18025000"/>
          <s v="18025000-18030000"/>
          <s v="18030000-18035000"/>
          <s v="18035000-18040000"/>
          <s v="18040000-18045000"/>
          <s v="18045000-18050000"/>
          <s v="18050000-18055000"/>
          <s v="18055000-18060000"/>
          <s v="18060000-18065000"/>
          <s v="18065000-18070000"/>
          <s v="18070000-18075000"/>
          <s v="18075000-18080000"/>
          <s v="18080000-18085000"/>
          <s v="18085000-18090000"/>
          <s v="18090000-18095000"/>
          <s v="18095000-18100000"/>
          <s v="18100000-18105000"/>
          <s v="18105000-18110000"/>
          <s v="18110000-18115000"/>
          <s v="18115000-18120000"/>
          <s v="18120000-18125000"/>
          <s v="18125000-18130000"/>
          <s v="18130000-18135000"/>
          <s v="18135000-18140000"/>
          <s v="18140000-18145000"/>
          <s v="18145000-18150000"/>
          <s v="18150000-18155000"/>
          <s v="18155000-18160000"/>
          <s v="18160000-18165000"/>
          <s v="18165000-18170000"/>
          <s v="18170000-18175000"/>
          <s v="18175000-18180000"/>
          <s v="18180000-18185000"/>
          <s v="18185000-18190000"/>
          <s v="18190000-18195000"/>
          <s v="18195000-18200000"/>
          <s v="18200000-18205000"/>
          <s v="18205000-18210000"/>
          <s v="18210000-18215000"/>
          <s v="18215000-18220000"/>
          <s v="18220000-18225000"/>
          <s v="18225000-18230000"/>
          <s v="18230000-18235000"/>
          <s v="18235000-18240000"/>
          <s v="18240000-18245000"/>
          <s v="18245000-18250000"/>
          <s v="18250000-18255000"/>
          <s v="18255000-18260000"/>
          <s v="18260000-18265000"/>
          <s v="18265000-18270000"/>
          <s v="18270000-18275000"/>
          <s v="18275000-18280000"/>
          <s v="18280000-18285000"/>
          <s v="18285000-18290000"/>
          <s v="18290000-18295000"/>
          <s v="18295000-18300000"/>
          <s v="18300000-18305000"/>
          <s v="18305000-18310000"/>
          <s v="18310000-18315000"/>
          <s v="18315000-18320000"/>
          <s v="18320000-18325000"/>
          <s v="18325000-18330000"/>
          <s v="18330000-18335000"/>
          <s v="18335000-18340000"/>
          <s v="18340000-18345000"/>
          <s v="18345000-18350000"/>
          <s v="18350000-18355000"/>
          <s v="18355000-18360000"/>
          <s v="18360000-18365000"/>
          <s v="18365000-18370000"/>
          <s v="18370000-18375000"/>
          <s v="18375000-18380000"/>
          <s v="18380000-18385000"/>
          <s v="18385000-18390000"/>
          <s v="18390000-18395000"/>
          <s v="18395000-18400000"/>
          <s v="18400000-18405000"/>
          <s v="18405000-18410000"/>
          <s v="18410000-18415000"/>
          <s v="18415000-18420000"/>
          <s v="18420000-18425000"/>
          <s v="18425000-18430000"/>
          <s v="18430000-18435000"/>
          <s v="18435000-18440000"/>
          <s v="18440000-18445000"/>
          <s v="18445000-18450000"/>
          <s v="18450000-18455000"/>
          <s v="18455000-18460000"/>
          <s v="18460000-18465000"/>
          <s v="18465000-18470000"/>
          <s v="18470000-18475000"/>
          <s v="18475000-18480000"/>
          <s v="18480000-18485000"/>
          <s v="18485000-18490000"/>
          <s v="18490000-18495000"/>
          <s v="18495000-18500000"/>
          <s v="18500000-18505000"/>
          <s v="18505000-18510000"/>
          <s v="18510000-18515000"/>
          <s v="18515000-18520000"/>
          <s v="18520000-18525000"/>
          <s v="18525000-18530000"/>
          <s v="18530000-18535000"/>
          <s v="18535000-18540000"/>
          <s v="18540000-18545000"/>
          <s v="18545000-18550000"/>
          <s v="18550000-18555000"/>
          <s v="18555000-18560000"/>
          <s v="18560000-18565000"/>
          <s v="18565000-18570000"/>
          <s v="18570000-18575000"/>
          <s v="18575000-18580000"/>
          <s v="18580000-18585000"/>
          <s v="18585000-18590000"/>
          <s v="18590000-18595000"/>
          <s v="18595000-18600000"/>
          <s v="18600000-18605000"/>
          <s v="18605000-18610000"/>
          <s v="18610000-18615000"/>
          <s v="18615000-18620000"/>
          <s v="18620000-18625000"/>
          <s v="18625000-18630000"/>
          <s v="18630000-18635000"/>
          <s v="18635000-18640000"/>
          <s v="18640000-18645000"/>
          <s v="18645000-18650000"/>
          <s v="18650000-18655000"/>
          <s v="18655000-18660000"/>
          <s v="18660000-18665000"/>
          <s v="18665000-18670000"/>
          <s v="18670000-18675000"/>
          <s v="18675000-18680000"/>
          <s v="18680000-18685000"/>
          <s v="18685000-18690000"/>
          <s v="18690000-18695000"/>
          <s v="18695000-18700000"/>
          <s v="18700000-18705000"/>
          <s v="18705000-18710000"/>
          <s v="18710000-18715000"/>
          <s v="18715000-18720000"/>
          <s v="18720000-18725000"/>
          <s v="18725000-18730000"/>
          <s v="18730000-18735000"/>
          <s v="18735000-18740000"/>
          <s v="18740000-18745000"/>
          <s v="18745000-18750000"/>
          <s v="18750000-18755000"/>
          <s v="18755000-18760000"/>
          <s v="18760000-18765000"/>
          <s v="18765000-18770000"/>
          <s v="18770000-18775000"/>
          <s v="18775000-18780000"/>
          <s v="18780000-18785000"/>
          <s v="18785000-18790000"/>
          <s v="18790000-18795000"/>
          <s v="18795000-18800000"/>
          <s v="18800000-18805000"/>
          <s v="18805000-18810000"/>
          <s v="18810000-18815000"/>
          <s v="18815000-18820000"/>
          <s v="18820000-18825000"/>
          <s v="18825000-18830000"/>
          <s v="18830000-18835000"/>
          <s v="18835000-18840000"/>
          <s v="18840000-18845000"/>
          <s v="18845000-18850000"/>
          <s v="18850000-18855000"/>
          <s v="18855000-18860000"/>
          <s v="18860000-18865000"/>
          <s v="18865000-18870000"/>
          <s v="18870000-18875000"/>
          <s v="18875000-18880000"/>
          <s v="18880000-18885000"/>
          <s v="18885000-18890000"/>
          <s v="18890000-18895000"/>
          <s v="18895000-18900000"/>
          <s v="18900000-18905000"/>
          <s v="18905000-18910000"/>
          <s v="18910000-18915000"/>
          <s v="18915000-18920000"/>
          <s v="18920000-18925000"/>
          <s v="18925000-18930000"/>
          <s v="18930000-18935000"/>
          <s v="18935000-18940000"/>
          <s v="18940000-18945000"/>
          <s v="18945000-18950000"/>
          <s v="18950000-18955000"/>
          <s v="18955000-18960000"/>
          <s v="18960000-18965000"/>
          <s v="18965000-18970000"/>
          <s v="18970000-18975000"/>
          <s v="18975000-18980000"/>
          <s v="18980000-18985000"/>
          <s v="18985000-18990000"/>
          <s v="18990000-18995000"/>
          <s v="18995000-19000000"/>
          <s v="19000000-19005000"/>
          <s v="19005000-19010000"/>
          <s v="19010000-19015000"/>
          <s v="19015000-19020000"/>
          <s v="19020000-19025000"/>
          <s v="19025000-19030000"/>
          <s v="19030000-19035000"/>
          <s v="19035000-19040000"/>
          <s v="19040000-19045000"/>
          <s v="19045000-19050000"/>
          <s v="19050000-19055000"/>
          <s v="19055000-19060000"/>
          <s v="19060000-19065000"/>
          <s v="19065000-19070000"/>
          <s v="19070000-19075000"/>
          <s v="19075000-19080000"/>
          <s v="19080000-19085000"/>
          <s v="19085000-19090000"/>
          <s v="19090000-19095000"/>
          <s v="19095000-19100000"/>
          <s v="19100000-19105000"/>
          <s v="19105000-19110000"/>
          <s v="19110000-19115000"/>
          <s v="19115000-19120000"/>
          <s v="19120000-19125000"/>
          <s v="19125000-19130000"/>
          <s v="19130000-19135000"/>
          <s v="19135000-19140000"/>
          <s v="19140000-19145000"/>
          <s v="19145000-19150000"/>
          <s v="19150000-19155000"/>
          <s v="19155000-19160000"/>
          <s v="19160000-19165000"/>
          <s v="19165000-19170000"/>
          <s v="19170000-19175000"/>
          <s v="19175000-19180000"/>
          <s v="19180000-19185000"/>
          <s v="19185000-19190000"/>
          <s v="19190000-19195000"/>
          <s v="19195000-19200000"/>
          <s v="19200000-19205000"/>
          <s v="19205000-19210000"/>
          <s v="19210000-19215000"/>
          <s v="19215000-19220000"/>
          <s v="19220000-19225000"/>
          <s v="19225000-19230000"/>
          <s v="19230000-19235000"/>
          <s v="19235000-19240000"/>
          <s v="19240000-19245000"/>
          <s v="19245000-19250000"/>
          <s v="19250000-19255000"/>
          <s v="19255000-19260000"/>
          <s v="19260000-19265000"/>
          <s v="19265000-19270000"/>
          <s v="19270000-19275000"/>
          <s v="19275000-19280000"/>
          <s v="19280000-19285000"/>
          <s v="19285000-19290000"/>
          <s v="19290000-19295000"/>
          <s v="19295000-19300000"/>
          <s v="19300000-19305000"/>
          <s v="19305000-19310000"/>
          <s v="19310000-19315000"/>
          <s v="19315000-19320000"/>
          <s v="19320000-19325000"/>
          <s v="19325000-19330000"/>
          <s v="19330000-19335000"/>
          <s v="19335000-19340000"/>
          <s v="19340000-19345000"/>
          <s v="19345000-19350000"/>
          <s v="19350000-19355000"/>
          <s v="19355000-19360000"/>
          <s v="19360000-19365000"/>
          <s v="19365000-19370000"/>
          <s v="19370000-19375000"/>
          <s v="19375000-19380000"/>
          <s v="19380000-19385000"/>
          <s v="19385000-19390000"/>
          <s v="19390000-19395000"/>
          <s v="19395000-19400000"/>
          <s v="19400000-19405000"/>
          <s v="19405000-19410000"/>
          <s v="19410000-19415000"/>
          <s v="19415000-19420000"/>
          <s v="19420000-19425000"/>
          <s v="19425000-19430000"/>
          <s v="19430000-19435000"/>
          <s v="19435000-19440000"/>
          <s v="19440000-19445000"/>
          <s v="19445000-19450000"/>
          <s v="19450000-19455000"/>
          <s v="19455000-19460000"/>
          <s v="19460000-19465000"/>
          <s v="19465000-19470000"/>
          <s v="19470000-19475000"/>
          <s v="19475000-19480000"/>
          <s v="19480000-19485000"/>
          <s v="19485000-19490000"/>
          <s v="19490000-19495000"/>
          <s v="19495000-19500000"/>
          <s v="19500000-19505000"/>
          <s v="19505000-19510000"/>
          <s v="19510000-19515000"/>
          <s v="19515000-19520000"/>
          <s v="19520000-19525000"/>
          <s v="19525000-19530000"/>
          <s v="19530000-19535000"/>
          <s v="19535000-19540000"/>
          <s v="19540000-19545000"/>
          <s v="19545000-19550000"/>
          <s v="19550000-19555000"/>
          <s v="19555000-19560000"/>
          <s v="19560000-19565000"/>
          <s v="19565000-19570000"/>
          <s v="19570000-19575000"/>
          <s v="19575000-19580000"/>
          <s v="19580000-19585000"/>
          <s v="19585000-19590000"/>
          <s v="19590000-19595000"/>
          <s v="19595000-19600000"/>
          <s v="19600000-19605000"/>
          <s v="19605000-19610000"/>
          <s v="19610000-19615000"/>
          <s v="19615000-19620000"/>
          <s v="19620000-19625000"/>
          <s v="19625000-19630000"/>
          <s v="19630000-19635000"/>
          <s v="19635000-19640000"/>
          <s v="19640000-19645000"/>
          <s v="19645000-19650000"/>
          <s v="19650000-19655000"/>
          <s v="19655000-19660000"/>
          <s v="19660000-19665000"/>
          <s v="19665000-19670000"/>
          <s v="19670000-19675000"/>
          <s v="19675000-19680000"/>
          <s v="19680000-19685000"/>
          <s v="19685000-19690000"/>
          <s v="19690000-19695000"/>
          <s v="19695000-19700000"/>
          <s v="19700000-19705000"/>
          <s v="19705000-19710000"/>
          <s v="19710000-19715000"/>
          <s v="19715000-19720000"/>
          <s v="19720000-19725000"/>
          <s v="19725000-19730000"/>
          <s v="19730000-19735000"/>
          <s v="19735000-19740000"/>
          <s v="19740000-19745000"/>
          <s v="19745000-19750000"/>
          <s v="19750000-19755000"/>
          <s v="19755000-19760000"/>
          <s v="19760000-19765000"/>
          <s v="19765000-19770000"/>
          <s v="19770000-19775000"/>
          <s v="19775000-19780000"/>
          <s v="19780000-19785000"/>
          <s v="19785000-19790000"/>
          <s v="19790000-19795000"/>
          <s v="19795000-19800000"/>
          <s v="19800000-19805000"/>
          <s v="19805000-19810000"/>
          <s v="19810000-19815000"/>
          <s v="19815000-19820000"/>
          <s v="19820000-19825000"/>
          <s v="19825000-19830000"/>
          <s v="19830000-19835000"/>
          <s v="19835000-19840000"/>
          <s v="19840000-19845000"/>
          <s v="19845000-19850000"/>
          <s v="19850000-19855000"/>
          <s v="19855000-19860000"/>
          <s v="19860000-19865000"/>
          <s v="19865000-19870000"/>
          <s v="19870000-19875000"/>
          <s v="19875000-19880000"/>
          <s v="19880000-19885000"/>
          <s v="19885000-19890000"/>
          <s v="19890000-19895000"/>
          <s v="19895000-19900000"/>
          <s v="19900000-19905000"/>
          <s v="19905000-19910000"/>
          <s v="19910000-19915000"/>
          <s v="19915000-19920000"/>
          <s v="19920000-19925000"/>
          <s v="19925000-19930000"/>
          <s v="19930000-19935000"/>
          <s v="19935000-19940000"/>
          <s v="19940000-19945000"/>
          <s v="19945000-19950000"/>
          <s v="19950000-19955000"/>
          <s v="19955000-19960000"/>
          <s v="19960000-19965000"/>
          <s v="19965000-19970000"/>
          <s v="19970000-19975000"/>
          <s v="19975000-19980000"/>
          <s v="19980000-19985000"/>
          <s v="19985000-19990000"/>
          <s v="19990000-19995000"/>
          <s v="19995000-20000000"/>
          <s v="20000000-20005000"/>
          <s v="20005000-20010000"/>
          <s v="20010000-20015000"/>
          <s v="20015000-20020000"/>
          <s v="20020000-20025000"/>
          <s v="20025000-20030000"/>
          <s v="20030000-20035000"/>
          <s v="20035000-20040000"/>
          <s v="20040000-20045000"/>
          <s v="20045000-20050000"/>
          <s v="20050000-20055000"/>
          <s v="20055000-20060000"/>
          <s v="20060000-20065000"/>
          <s v="20065000-20070000"/>
          <s v="20070000-20075000"/>
          <s v="20075000-20080000"/>
          <s v="20080000-20085000"/>
          <s v="20085000-20090000"/>
          <s v="20090000-20095000"/>
          <s v="20095000-20100000"/>
          <s v="20100000-20105000"/>
          <s v="20105000-20110000"/>
          <s v="20110000-20115000"/>
          <s v="20115000-20120000"/>
          <s v="20120000-20125000"/>
          <s v="20125000-20130000"/>
          <s v="20130000-20135000"/>
          <s v="20135000-20140000"/>
          <s v="20140000-20145000"/>
          <s v="20145000-20150000"/>
          <s v="20150000-20155000"/>
          <s v="20155000-20160000"/>
          <s v="20160000-20165000"/>
          <s v="20165000-20170000"/>
          <s v="20170000-20175000"/>
          <s v="20175000-20180000"/>
          <s v="20180000-20185000"/>
          <s v="20185000-20190000"/>
          <s v="20190000-20195000"/>
          <s v="20195000-20200000"/>
          <s v="20200000-20205000"/>
          <s v="20205000-20210000"/>
          <s v="20210000-20215000"/>
          <s v="20215000-20220000"/>
          <s v="20220000-20225000"/>
          <s v="20225000-20230000"/>
          <s v="20230000-20235000"/>
          <s v="20235000-20240000"/>
          <s v="20240000-20245000"/>
          <s v="20245000-20250000"/>
          <s v="20250000-20255000"/>
          <s v="20255000-20260000"/>
          <s v="20260000-20265000"/>
          <s v="20265000-20270000"/>
          <s v="20270000-20275000"/>
          <s v="20275000-20280000"/>
          <s v="20280000-20285000"/>
          <s v="20285000-20290000"/>
          <s v="20290000-20295000"/>
          <s v="20295000-20300000"/>
          <s v="20300000-20305000"/>
          <s v="20305000-20310000"/>
          <s v="20310000-20315000"/>
          <s v="20315000-20320000"/>
          <s v="20320000-20325000"/>
          <s v="20325000-20330000"/>
          <s v="20330000-20335000"/>
          <s v="20335000-20340000"/>
          <s v="20340000-20345000"/>
          <s v="20345000-20350000"/>
          <s v="20350000-20355000"/>
          <s v="20355000-20360000"/>
          <s v="20360000-20365000"/>
          <s v="20365000-20370000"/>
          <s v="20370000-20375000"/>
          <s v="20375000-20380000"/>
          <s v="20380000-20385000"/>
          <s v="20385000-20390000"/>
          <s v="20390000-20395000"/>
          <s v="20395000-20400000"/>
          <s v="20400000-20405000"/>
          <s v="20405000-20410000"/>
          <s v="20410000-20415000"/>
          <s v="20415000-20420000"/>
          <s v="20420000-20425000"/>
          <s v="20425000-20430000"/>
          <s v="20430000-20435000"/>
          <s v="20435000-20440000"/>
          <s v="20440000-20445000"/>
          <s v="20445000-20450000"/>
          <s v="20450000-20455000"/>
          <s v="20455000-20460000"/>
          <s v="20460000-20465000"/>
          <s v="20465000-20470000"/>
          <s v="20470000-20475000"/>
          <s v="20475000-20480000"/>
          <s v="20480000-20485000"/>
          <s v="20485000-20490000"/>
          <s v="20490000-20495000"/>
          <s v="20495000-20500000"/>
          <s v="20500000-20505000"/>
          <s v="20505000-20510000"/>
          <s v="20510000-20515000"/>
          <s v="20515000-20520000"/>
          <s v="20520000-20525000"/>
          <s v="20525000-20530000"/>
          <s v="20530000-20535000"/>
          <s v="20535000-20540000"/>
          <s v="20540000-20545000"/>
          <s v="20545000-20550000"/>
          <s v="20550000-20555000"/>
          <s v="20555000-20560000"/>
          <s v="20560000-20565000"/>
          <s v="20565000-20570000"/>
          <s v="20570000-20575000"/>
          <s v="20575000-20580000"/>
          <s v="20580000-20585000"/>
          <s v="20585000-20590000"/>
          <s v="20590000-20595000"/>
          <s v="20595000-20600000"/>
          <s v="20600000-20605000"/>
          <s v="20605000-20610000"/>
          <s v="20610000-20615000"/>
          <s v="20615000-20620000"/>
          <s v="20620000-20625000"/>
          <s v="20625000-20630000"/>
          <s v="20630000-20635000"/>
          <s v="20635000-20640000"/>
          <s v="20640000-20645000"/>
          <s v="20645000-20650000"/>
          <s v="20650000-20655000"/>
          <s v="20655000-20660000"/>
          <s v="20660000-20665000"/>
          <s v="20665000-20670000"/>
          <s v="20670000-20675000"/>
          <s v="20675000-20680000"/>
          <s v="20680000-20685000"/>
          <s v="20685000-20690000"/>
          <s v="20690000-20695000"/>
          <s v="20695000-20700000"/>
          <s v="20700000-20705000"/>
          <s v="20705000-20710000"/>
          <s v="20710000-20715000"/>
          <s v="20715000-20720000"/>
          <s v="20720000-20725000"/>
          <s v="20725000-20730000"/>
          <s v="20730000-20735000"/>
          <s v="20735000-20740000"/>
          <s v="20740000-20745000"/>
          <s v="20745000-20750000"/>
          <s v="20750000-20755000"/>
          <s v="20755000-20760000"/>
          <s v="20760000-20765000"/>
          <s v="20765000-20770000"/>
          <s v="20770000-20775000"/>
          <s v="20775000-20780000"/>
          <s v="20780000-20785000"/>
          <s v="20785000-20790000"/>
          <s v="20790000-20795000"/>
          <s v="20795000-20800000"/>
          <s v="20800000-20805000"/>
          <s v="20805000-20810000"/>
          <s v="20810000-20815000"/>
          <s v="20815000-20820000"/>
          <s v="20820000-20825000"/>
          <s v="20825000-20830000"/>
          <s v="20830000-20835000"/>
          <s v="20835000-20840000"/>
          <s v="20840000-20845000"/>
          <s v="20845000-20850000"/>
          <s v="20850000-20855000"/>
          <s v="20855000-20860000"/>
          <s v="20860000-20865000"/>
          <s v="20865000-20870000"/>
          <s v="20870000-20875000"/>
          <s v="20875000-20880000"/>
          <s v="20880000-20885000"/>
          <s v="20885000-20890000"/>
          <s v="20890000-20895000"/>
          <s v="20895000-20900000"/>
          <s v="20900000-20905000"/>
          <s v="20905000-20910000"/>
          <s v="20910000-20915000"/>
          <s v="20915000-20920000"/>
          <s v="20920000-20925000"/>
          <s v="20925000-20930000"/>
          <s v="20930000-20935000"/>
          <s v="20935000-20940000"/>
          <s v="20940000-20945000"/>
          <s v="20945000-20950000"/>
          <s v="20950000-20955000"/>
          <s v="20955000-20960000"/>
          <s v="20960000-20965000"/>
          <s v="20965000-20970000"/>
          <s v="20970000-20975000"/>
          <s v="20975000-20980000"/>
          <s v="20980000-20985000"/>
          <s v="20985000-20990000"/>
          <s v="20990000-20995000"/>
          <s v="20995000-21000000"/>
          <s v="21000000-21005000"/>
          <s v="21005000-21010000"/>
          <s v="21010000-21015000"/>
          <s v="21015000-21020000"/>
          <s v="21020000-21025000"/>
          <s v="21025000-21030000"/>
          <s v="21030000-21035000"/>
          <s v="21035000-21040000"/>
          <s v="21040000-21045000"/>
          <s v="21045000-21050000"/>
          <s v="21050000-21055000"/>
          <s v="21055000-21060000"/>
          <s v="21060000-21065000"/>
          <s v="21065000-21070000"/>
          <s v="21070000-21075000"/>
          <s v="21075000-21080000"/>
          <s v="21080000-21085000"/>
          <s v="21085000-21090000"/>
          <s v="21090000-21095000"/>
          <s v="21095000-21100000"/>
          <s v="21100000-21105000"/>
          <s v="21105000-21110000"/>
          <s v="21110000-21115000"/>
          <s v="21115000-21120000"/>
          <s v="21120000-21125000"/>
          <s v="21125000-21130000"/>
          <s v="21130000-21135000"/>
          <s v="21135000-21140000"/>
          <s v="21140000-21145000"/>
          <s v="21145000-21150000"/>
          <s v="21150000-21155000"/>
          <s v="21155000-21160000"/>
          <s v="21160000-21165000"/>
          <s v="21165000-21170000"/>
          <s v="21170000-21175000"/>
          <s v="21175000-21180000"/>
          <s v="21180000-21185000"/>
          <s v="21185000-21190000"/>
          <s v="21190000-21195000"/>
          <s v="21195000-21200000"/>
          <s v="21200000-21205000"/>
          <s v="21205000-21210000"/>
          <s v="21210000-21215000"/>
          <s v="21215000-21220000"/>
          <s v="21220000-21225000"/>
          <s v="21225000-21230000"/>
          <s v="21230000-21235000"/>
          <s v="21235000-21240000"/>
          <s v="21240000-21245000"/>
          <s v="21245000-21250000"/>
          <s v="21250000-21255000"/>
          <s v="21255000-21260000"/>
          <s v="21260000-21265000"/>
          <s v="21265000-21270000"/>
          <s v="21270000-21275000"/>
          <s v="21275000-21280000"/>
          <s v="21280000-21285000"/>
          <s v="21285000-21290000"/>
          <s v="21290000-21295000"/>
          <s v="21295000-21300000"/>
          <s v="21300000-21305000"/>
          <s v="21305000-21310000"/>
          <s v="21310000-21315000"/>
          <s v="21315000-21320000"/>
          <s v="21320000-21325000"/>
          <s v="21325000-21330000"/>
          <s v="21330000-21335000"/>
          <s v="21335000-21340000"/>
          <s v="21340000-21345000"/>
          <s v="21345000-21350000"/>
          <s v="21350000-21355000"/>
          <s v="21355000-21360000"/>
          <s v="21360000-21365000"/>
          <s v="21365000-21370000"/>
          <s v="21370000-21375000"/>
          <s v="21375000-21380000"/>
          <s v="21380000-21385000"/>
          <s v="21385000-21390000"/>
          <s v="21390000-21395000"/>
          <s v="21395000-21400000"/>
          <s v="21400000-21405000"/>
          <s v="21405000-21410000"/>
          <s v="21410000-21415000"/>
          <s v="21415000-21420000"/>
          <s v="21420000-21425000"/>
          <s v="21425000-21430000"/>
          <s v="21430000-21435000"/>
          <s v="21435000-21440000"/>
          <s v="21440000-21445000"/>
          <s v="21445000-21450000"/>
          <s v="21450000-21455000"/>
          <s v="21455000-21460000"/>
          <s v="21460000-21465000"/>
          <s v="21465000-21470000"/>
          <s v="21470000-21475000"/>
          <s v="21475000-21480000"/>
          <s v="21480000-21485000"/>
          <s v="21485000-21490000"/>
          <s v="21490000-21495000"/>
          <s v="21495000-21500000"/>
          <s v="21500000-21505000"/>
          <s v="21505000-21510000"/>
          <s v="21510000-21515000"/>
          <s v="21515000-21520000"/>
          <s v="21520000-21525000"/>
          <s v="21525000-21530000"/>
          <s v="21530000-21535000"/>
          <s v="21535000-21540000"/>
          <s v="21540000-21545000"/>
          <s v="21545000-21550000"/>
          <s v="21550000-21555000"/>
          <s v="21555000-21560000"/>
          <s v="21560000-21565000"/>
          <s v="21565000-21570000"/>
          <s v="21570000-21575000"/>
          <s v="21575000-21580000"/>
          <s v="21580000-21585000"/>
          <s v="21585000-21590000"/>
          <s v="21590000-21595000"/>
          <s v="21595000-21600000"/>
          <s v="21600000-21605000"/>
          <s v="21605000-21610000"/>
          <s v="21610000-21615000"/>
          <s v="21615000-21620000"/>
          <s v="21620000-21625000"/>
          <s v="21625000-21630000"/>
          <s v="21630000-21635000"/>
          <s v="21635000-21640000"/>
          <s v="21640000-21645000"/>
          <s v="21645000-21650000"/>
          <s v="21650000-21655000"/>
          <s v="21655000-21660000"/>
          <s v="21660000-21665000"/>
          <s v="21665000-21670000"/>
          <s v="21670000-21675000"/>
          <s v="21675000-21680000"/>
          <s v="21680000-21685000"/>
          <s v="21685000-21690000"/>
          <s v="21690000-21695000"/>
          <s v="21695000-21700000"/>
          <s v="21700000-21705000"/>
          <s v="21705000-21710000"/>
          <s v="21710000-21715000"/>
          <s v="21715000-21720000"/>
          <s v="21720000-21725000"/>
          <s v="21725000-21730000"/>
          <s v="21730000-21735000"/>
          <s v="21735000-21740000"/>
          <s v="21740000-21745000"/>
          <s v="21745000-21750000"/>
          <s v="21750000-21755000"/>
          <s v="21755000-21760000"/>
          <s v="21760000-21765000"/>
          <s v="21765000-21770000"/>
          <s v="21770000-21775000"/>
          <s v="21775000-21780000"/>
          <s v="21780000-21785000"/>
          <s v="21785000-21790000"/>
          <s v="21790000-21795000"/>
          <s v="21795000-21800000"/>
          <s v="21800000-21805000"/>
          <s v="21805000-21810000"/>
          <s v="21810000-21815000"/>
          <s v="21815000-21820000"/>
          <s v="21820000-21825000"/>
          <s v="21825000-21830000"/>
          <s v="21830000-21835000"/>
          <s v="21835000-21840000"/>
          <s v="21840000-21845000"/>
          <s v="21845000-21850000"/>
          <s v="21850000-21855000"/>
          <s v="21855000-21860000"/>
          <s v="21860000-21865000"/>
          <s v="21865000-21870000"/>
          <s v="21870000-21875000"/>
          <s v="21875000-21880000"/>
          <s v="21880000-21885000"/>
          <s v="21885000-21890000"/>
          <s v="21890000-21895000"/>
          <s v="21895000-21900000"/>
          <s v="21900000-21905000"/>
          <s v="21905000-21910000"/>
          <s v="21910000-21915000"/>
          <s v="21915000-21920000"/>
          <s v="21920000-21925000"/>
          <s v="21925000-21930000"/>
          <s v="21930000-21935000"/>
          <s v="21935000-21940000"/>
          <s v="21940000-21945000"/>
          <s v="21945000-21950000"/>
          <s v="21950000-21955000"/>
          <s v="21955000-21960000"/>
          <s v="21960000-21965000"/>
          <s v="21965000-21970000"/>
          <s v="21970000-21975000"/>
          <s v="21975000-21980000"/>
          <s v="21980000-21985000"/>
          <s v="21985000-21990000"/>
          <s v="21990000-21995000"/>
          <s v="21995000-22000000"/>
          <s v="22000000-22005000"/>
          <s v="22005000-22010000"/>
          <s v="22010000-22015000"/>
          <s v="22015000-22020000"/>
          <s v="22020000-22025000"/>
          <s v="22025000-22030000"/>
          <s v="22030000-22035000"/>
          <s v="22035000-22040000"/>
          <s v="22040000-22045000"/>
          <s v="22045000-22050000"/>
          <s v="22050000-22055000"/>
          <s v="22055000-22060000"/>
          <s v="22060000-22065000"/>
          <s v="22065000-22070000"/>
          <s v="22070000-22075000"/>
          <s v="22075000-22080000"/>
          <s v="22080000-22085000"/>
          <s v="22085000-22090000"/>
          <s v="22090000-22095000"/>
          <s v="22095000-22100000"/>
          <s v="22100000-22105000"/>
          <s v="22105000-22110000"/>
          <s v="22110000-22115000"/>
          <s v="22115000-22120000"/>
          <s v="22120000-22125000"/>
          <s v="22125000-22130000"/>
          <s v="22130000-22135000"/>
          <s v="22135000-22140000"/>
          <s v="22140000-22145000"/>
          <s v="22145000-22150000"/>
          <s v="22150000-22155000"/>
          <s v="22155000-22160000"/>
          <s v="22160000-22165000"/>
          <s v="22165000-22170000"/>
          <s v="22170000-22175000"/>
          <s v="22175000-22180000"/>
          <s v="22180000-22185000"/>
          <s v="22185000-22190000"/>
          <s v="22190000-22195000"/>
          <s v="22195000-22200000"/>
          <s v="22200000-22205000"/>
          <s v="22205000-22210000"/>
          <s v="22210000-22215000"/>
          <s v="22215000-22220000"/>
          <s v="22220000-22225000"/>
          <s v="22225000-22230000"/>
          <s v="22230000-22235000"/>
          <s v="22235000-22240000"/>
          <s v="22240000-22245000"/>
          <s v="22245000-22250000"/>
          <s v="22250000-22255000"/>
          <s v="22255000-22260000"/>
          <s v="22260000-22265000"/>
          <s v="22265000-22270000"/>
          <s v="22270000-22275000"/>
          <s v="22275000-22280000"/>
          <s v="22280000-22285000"/>
          <s v="22285000-22290000"/>
          <s v="22290000-22295000"/>
          <s v="22295000-22300000"/>
          <s v="22300000-22305000"/>
          <s v="22305000-22310000"/>
          <s v="22310000-22315000"/>
          <s v="22315000-22320000"/>
          <s v="22320000-22325000"/>
          <s v="22325000-22330000"/>
          <s v="22330000-22335000"/>
          <s v="22335000-22340000"/>
          <s v="22340000-22345000"/>
          <s v="22345000-22350000"/>
          <s v="22350000-22355000"/>
          <s v="22355000-22360000"/>
          <s v="22360000-22365000"/>
          <s v="22365000-22370000"/>
          <s v="22370000-22375000"/>
          <s v="22375000-22380000"/>
          <s v="22380000-22385000"/>
          <s v="22385000-22390000"/>
          <s v="22390000-22395000"/>
          <s v="22395000-22400000"/>
          <s v="22400000-22405000"/>
          <s v="22405000-22410000"/>
          <s v="22410000-22415000"/>
          <s v="22415000-22420000"/>
          <s v="22420000-22425000"/>
          <s v="22425000-22430000"/>
          <s v="22430000-22435000"/>
          <s v="22435000-22440000"/>
          <s v="22440000-22445000"/>
          <s v="22445000-22450000"/>
          <s v="22450000-22455000"/>
          <s v="22455000-22460000"/>
          <s v="22460000-22465000"/>
          <s v="22465000-22470000"/>
          <s v="22470000-22475000"/>
          <s v="22475000-22480000"/>
          <s v="22480000-22485000"/>
          <s v="22485000-22490000"/>
          <s v="22490000-22495000"/>
          <s v="22495000-22500000"/>
          <s v="22500000-22505000"/>
          <s v="22505000-22510000"/>
          <s v="22510000-22515000"/>
          <s v="22515000-22520000"/>
          <s v="22520000-22525000"/>
          <s v="22525000-22530000"/>
          <s v="22530000-22535000"/>
          <s v="22535000-22540000"/>
          <s v="22540000-22545000"/>
          <s v="22545000-22550000"/>
          <s v="22550000-22555000"/>
          <s v="22555000-22560000"/>
          <s v="22560000-22565000"/>
          <s v="22565000-22570000"/>
          <s v="22570000-22575000"/>
          <s v="22575000-22580000"/>
          <s v="22580000-22585000"/>
          <s v="22585000-22590000"/>
          <s v="22590000-22595000"/>
          <s v="22595000-22600000"/>
          <s v="22600000-22605000"/>
          <s v="22605000-22610000"/>
          <s v="22610000-22615000"/>
          <s v="22615000-22620000"/>
          <s v="22620000-22625000"/>
          <s v="22625000-22630000"/>
          <s v="22630000-22635000"/>
          <s v="22635000-22640000"/>
          <s v="22640000-22645000"/>
          <s v="22645000-22650000"/>
          <s v="22650000-22655000"/>
          <s v="22655000-22660000"/>
          <s v="22660000-22665000"/>
          <s v="22665000-22670000"/>
          <s v="22670000-22675000"/>
          <s v="22675000-22680000"/>
          <s v="22680000-22685000"/>
          <s v="22685000-22690000"/>
          <s v="22690000-22695000"/>
          <s v="22695000-22700000"/>
          <s v="22700000-22705000"/>
          <s v="22705000-22710000"/>
          <s v="22710000-22715000"/>
          <s v="22715000-22720000"/>
          <s v="22720000-22725000"/>
          <s v="22725000-22730000"/>
          <s v="22730000-22735000"/>
          <s v="22735000-22740000"/>
          <s v="22740000-22745000"/>
          <s v="22745000-22750000"/>
          <s v="22750000-22755000"/>
          <s v="22755000-22760000"/>
          <s v="22760000-22765000"/>
          <s v="22765000-22770000"/>
          <s v="22770000-22775000"/>
          <s v="22775000-22780000"/>
          <s v="22780000-22785000"/>
          <s v="22785000-22790000"/>
          <s v="22790000-22795000"/>
          <s v="22795000-22800000"/>
          <s v="22800000-22805000"/>
          <s v="22805000-22810000"/>
          <s v="22810000-22815000"/>
          <s v="22815000-22820000"/>
          <s v="22820000-22825000"/>
          <s v="22825000-22830000"/>
          <s v="22830000-22835000"/>
          <s v="22835000-22840000"/>
          <s v="22840000-22845000"/>
          <s v="22845000-22850000"/>
          <s v="22850000-22855000"/>
          <s v="22855000-22860000"/>
          <s v="22860000-22865000"/>
          <s v="22865000-22870000"/>
          <s v="22870000-22875000"/>
          <s v="22875000-22880000"/>
          <s v="22880000-22885000"/>
          <s v="22885000-22890000"/>
          <s v="22890000-22895000"/>
          <s v="22895000-22900000"/>
          <s v="22900000-22905000"/>
          <s v="22905000-22910000"/>
          <s v="22910000-22915000"/>
          <s v="22915000-22920000"/>
          <s v="22920000-22925000"/>
          <s v="22925000-22930000"/>
          <s v="22930000-22935000"/>
          <s v="22935000-22940000"/>
          <s v="22940000-22945000"/>
          <s v="22945000-22950000"/>
          <s v="22950000-22955000"/>
          <s v="22955000-22960000"/>
          <s v="22960000-22965000"/>
          <s v="22965000-22970000"/>
          <s v="22970000-22975000"/>
          <s v="22975000-22980000"/>
          <s v="22980000-22985000"/>
          <s v="22985000-22990000"/>
          <s v="22990000-22995000"/>
          <s v="22995000-23000000"/>
          <s v="23000000-23005000"/>
          <s v="23005000-23010000"/>
          <s v="23010000-23015000"/>
          <s v="23015000-23020000"/>
          <s v="23020000-23025000"/>
          <s v="23025000-23030000"/>
          <s v="23030000-23035000"/>
          <s v="23035000-23040000"/>
          <s v="23040000-23045000"/>
          <s v="23045000-23050000"/>
          <s v="23050000-23055000"/>
          <s v="23055000-23060000"/>
          <s v="23060000-23065000"/>
          <s v="23065000-23070000"/>
          <s v="23070000-23075000"/>
          <s v="23075000-23080000"/>
          <s v="23080000-23085000"/>
          <s v="23085000-23090000"/>
          <s v="23090000-23095000"/>
          <s v="23095000-23100000"/>
          <s v="23100000-23105000"/>
          <s v="23105000-23110000"/>
          <s v="23110000-23115000"/>
          <s v="23115000-23120000"/>
          <s v="23120000-23125000"/>
          <s v="23125000-23130000"/>
          <s v="23130000-23135000"/>
          <s v="23135000-23140000"/>
          <s v="23140000-23145000"/>
          <s v="23145000-23150000"/>
          <s v="23150000-23155000"/>
          <s v="23155000-23160000"/>
          <s v="23160000-23165000"/>
          <s v="23165000-23170000"/>
          <s v="23170000-23175000"/>
          <s v="23175000-23180000"/>
          <s v="23180000-23185000"/>
          <s v="23185000-23190000"/>
          <s v="23190000-23195000"/>
          <s v="23195000-23200000"/>
          <s v="23200000-23205000"/>
          <s v="23205000-23210000"/>
          <s v="23210000-23215000"/>
          <s v="23215000-23220000"/>
          <s v="23220000-23225000"/>
          <s v="23225000-23230000"/>
          <s v="23230000-23235000"/>
          <s v="23235000-23240000"/>
          <s v="23240000-23245000"/>
          <s v="23245000-23250000"/>
          <s v="23250000-23255000"/>
          <s v="23255000-23260000"/>
          <s v="23260000-23265000"/>
          <s v="23265000-23270000"/>
          <s v="23270000-23275000"/>
          <s v="23275000-23280000"/>
          <s v="23280000-23285000"/>
          <s v="23285000-23290000"/>
          <s v="23290000-23295000"/>
          <s v="23295000-23300000"/>
          <s v="23300000-23305000"/>
          <s v="23305000-23310000"/>
          <s v="23310000-23315000"/>
          <s v="23315000-23320000"/>
          <s v="23320000-23325000"/>
          <s v="23325000-23330000"/>
          <s v="23330000-23335000"/>
          <s v="23335000-23340000"/>
          <s v="23340000-23345000"/>
          <s v="23345000-23350000"/>
          <s v="23350000-23355000"/>
          <s v="23355000-23360000"/>
          <s v="23360000-23365000"/>
          <s v="23365000-23370000"/>
          <s v="23370000-23375000"/>
          <s v="23375000-23380000"/>
          <s v="23380000-23385000"/>
          <s v="23385000-23390000"/>
          <s v="23390000-23395000"/>
          <s v="23395000-23400000"/>
          <s v="23400000-23405000"/>
          <s v="23405000-23410000"/>
          <s v="23410000-23415000"/>
          <s v="23415000-23420000"/>
          <s v="23420000-23425000"/>
          <s v="23425000-23430000"/>
          <s v="23430000-23435000"/>
          <s v="23435000-23440000"/>
          <s v="23440000-23445000"/>
          <s v="23445000-23450000"/>
          <s v="23450000-23455000"/>
          <s v="23455000-23460000"/>
          <s v="23460000-23465000"/>
          <s v="23465000-23470000"/>
          <s v="23470000-23475000"/>
          <s v="23475000-23480000"/>
          <s v="23480000-23485000"/>
          <s v="23485000-23490000"/>
          <s v="23490000-23495000"/>
          <s v="23495000-23500000"/>
          <s v="23500000-23505000"/>
          <s v="23505000-23510000"/>
          <s v="23510000-23515000"/>
          <s v="23515000-23520000"/>
          <s v="23520000-23525000"/>
          <s v="23525000-23530000"/>
          <s v="23530000-23535000"/>
          <s v="23535000-23540000"/>
          <s v="23540000-23545000"/>
          <s v="23545000-23550000"/>
          <s v="23550000-23555000"/>
          <s v="23555000-23560000"/>
          <s v="23560000-23565000"/>
          <s v="23565000-23570000"/>
          <s v="23570000-23575000"/>
          <s v="23575000-23580000"/>
          <s v="23580000-23585000"/>
          <s v="23585000-23590000"/>
          <s v="23590000-23595000"/>
          <s v="23595000-23600000"/>
          <s v="23600000-23605000"/>
          <s v="23605000-23610000"/>
          <s v="23610000-23615000"/>
          <s v="23615000-23620000"/>
          <s v="23620000-23625000"/>
          <s v="23625000-23630000"/>
          <s v="23630000-23635000"/>
          <s v="23635000-23640000"/>
          <s v="23640000-23645000"/>
          <s v="23645000-23650000"/>
          <s v="23650000-23655000"/>
          <s v="23655000-23660000"/>
          <s v="23660000-23665000"/>
          <s v="23665000-23670000"/>
          <s v="23670000-23675000"/>
          <s v="23675000-23680000"/>
          <s v="23680000-23685000"/>
          <s v="23685000-23690000"/>
          <s v="23690000-23695000"/>
          <s v="23695000-23700000"/>
          <s v="23700000-23705000"/>
          <s v="23705000-23710000"/>
          <s v="23710000-23715000"/>
          <s v="23715000-23720000"/>
          <s v="23720000-23725000"/>
          <s v="23725000-23730000"/>
          <s v="23730000-23735000"/>
          <s v="23735000-23740000"/>
          <s v="23740000-23745000"/>
          <s v="23745000-23750000"/>
          <s v="23750000-23755000"/>
          <s v="23755000-23760000"/>
          <s v="23760000-23765000"/>
          <s v="23765000-23770000"/>
          <s v="23770000-23775000"/>
          <s v="23775000-23780000"/>
          <s v="23780000-23785000"/>
          <s v="23785000-23790000"/>
          <s v="23790000-23795000"/>
          <s v="23795000-23800000"/>
          <s v="23800000-23805000"/>
          <s v="23805000-23810000"/>
          <s v="23810000-23815000"/>
          <s v="23815000-23820000"/>
          <s v="23820000-23825000"/>
          <s v="23825000-23830000"/>
          <s v="23830000-23835000"/>
          <s v="23835000-23840000"/>
          <s v="23840000-23845000"/>
          <s v="23845000-23850000"/>
          <s v="23850000-23855000"/>
          <s v="23855000-23860000"/>
          <s v="23860000-23865000"/>
          <s v="23865000-23870000"/>
          <s v="23870000-23875000"/>
          <s v="23875000-23880000"/>
          <s v="23880000-23885000"/>
          <s v="23885000-23890000"/>
          <s v="23890000-23895000"/>
          <s v="23895000-23900000"/>
          <s v="23900000-23905000"/>
          <s v="23905000-23910000"/>
          <s v="23910000-23915000"/>
          <s v="23915000-23920000"/>
          <s v="23920000-23925000"/>
          <s v="23925000-23930000"/>
          <s v="23930000-23935000"/>
          <s v="23935000-23940000"/>
          <s v="23940000-23945000"/>
          <s v="23945000-23950000"/>
          <s v="23950000-23955000"/>
          <s v="23955000-23960000"/>
          <s v="23960000-23965000"/>
          <s v="23965000-23970000"/>
          <s v="23970000-23975000"/>
          <s v="23975000-23980000"/>
          <s v="23980000-23985000"/>
          <s v="23985000-23990000"/>
          <s v="23990000-23995000"/>
          <s v="23995000-24000000"/>
          <s v="24000000-24005000"/>
          <s v="24005000-24010000"/>
          <s v="24010000-24015000"/>
          <s v="24015000-24020000"/>
          <s v="24020000-24025000"/>
          <s v="24025000-24030000"/>
          <s v="24030000-24035000"/>
          <s v="24035000-24040000"/>
          <s v="24040000-24045000"/>
          <s v="24045000-24050000"/>
          <s v="24050000-24055000"/>
          <s v="24055000-24060000"/>
          <s v="24060000-24065000"/>
          <s v="24065000-24070000"/>
          <s v="24070000-24075000"/>
          <s v="24075000-24080000"/>
          <s v="24080000-24085000"/>
          <s v="24085000-24090000"/>
          <s v="24090000-24095000"/>
          <s v="24095000-24100000"/>
          <s v="24100000-24105000"/>
          <s v="24105000-24110000"/>
          <s v="24110000-24115000"/>
          <s v="24115000-24120000"/>
          <s v="24120000-24125000"/>
          <s v="24125000-24130000"/>
          <s v="24130000-24135000"/>
          <s v="24135000-24140000"/>
          <s v="24140000-24145000"/>
          <s v="24145000-24150000"/>
          <s v="24150000-24155000"/>
          <s v="24155000-24160000"/>
          <s v="24160000-24165000"/>
          <s v="24165000-24170000"/>
          <s v="24170000-24175000"/>
          <s v="24175000-24180000"/>
          <s v="24180000-24185000"/>
          <s v="24185000-24190000"/>
          <s v="24190000-24195000"/>
          <s v="24195000-24200000"/>
          <s v="24200000-24205000"/>
          <s v="24205000-24210000"/>
          <s v="24210000-24215000"/>
          <s v="24215000-24220000"/>
          <s v="24220000-24225000"/>
          <s v="24225000-24230000"/>
          <s v="24230000-24235000"/>
          <s v="24235000-24240000"/>
          <s v="24240000-24245000"/>
          <s v="24245000-24250000"/>
          <s v="24250000-24255000"/>
          <s v="24255000-24260000"/>
          <s v="24260000-24265000"/>
          <s v="24265000-24270000"/>
          <s v="24270000-24275000"/>
          <s v="24275000-24280000"/>
          <s v="24280000-24285000"/>
          <s v="24285000-24290000"/>
          <s v="24290000-24295000"/>
          <s v="24295000-24300000"/>
          <s v="24300000-24305000"/>
          <s v="24305000-24310000"/>
          <s v="24310000-24315000"/>
          <s v="24315000-24320000"/>
          <s v="24320000-24325000"/>
          <s v="24325000-24330000"/>
          <s v="24330000-24335000"/>
          <s v="24335000-24340000"/>
          <s v="24340000-24345000"/>
          <s v="24345000-24350000"/>
          <s v="24350000-24355000"/>
          <s v="24355000-24360000"/>
          <s v="24360000-24365000"/>
          <s v="24365000-24370000"/>
          <s v="24370000-24375000"/>
          <s v="24375000-24380000"/>
          <s v="24380000-24385000"/>
          <s v="24385000-24390000"/>
          <s v="24390000-24395000"/>
          <s v="24395000-24400000"/>
          <s v="24400000-24405000"/>
          <s v="24405000-24410000"/>
          <s v="24410000-24415000"/>
          <s v="24415000-24420000"/>
          <s v="24420000-24425000"/>
          <s v="24425000-24430000"/>
          <s v="24430000-24435000"/>
          <s v="24435000-24440000"/>
          <s v="24440000-24445000"/>
          <s v="24445000-24450000"/>
          <s v="24450000-24455000"/>
          <s v="24455000-24460000"/>
          <s v="24460000-24465000"/>
          <s v="24465000-24470000"/>
          <s v="24470000-24475000"/>
          <s v="24475000-24480000"/>
          <s v="24480000-24485000"/>
          <s v="24485000-24490000"/>
          <s v="24490000-24495000"/>
          <s v="24495000-24500000"/>
          <s v="24500000-24505000"/>
          <s v="24505000-24510000"/>
          <s v="24510000-24515000"/>
          <s v="24515000-24520000"/>
          <s v="24520000-24525000"/>
          <s v="24525000-24530000"/>
          <s v="24530000-24535000"/>
          <s v="24535000-24540000"/>
          <s v="24540000-24545000"/>
          <s v="24545000-24550000"/>
          <s v="24550000-24555000"/>
          <s v="24555000-24560000"/>
          <s v="24560000-24565000"/>
          <s v="24565000-24570000"/>
          <s v="24570000-24575000"/>
          <s v="24575000-24580000"/>
          <s v="24580000-24585000"/>
          <s v="24585000-24590000"/>
          <s v="24590000-24595000"/>
          <s v="24595000-24600000"/>
          <s v="24600000-24605000"/>
          <s v="24605000-24610000"/>
          <s v="24610000-24615000"/>
          <s v="24615000-24620000"/>
          <s v="24620000-24625000"/>
          <s v="24625000-24630000"/>
          <s v="24630000-24635000"/>
          <s v="24635000-24640000"/>
          <s v="24640000-24645000"/>
          <s v="24645000-24650000"/>
          <s v="24650000-24655000"/>
          <s v="24655000-24660000"/>
          <s v="24660000-24665000"/>
          <s v="24665000-24670000"/>
          <s v="24670000-24675000"/>
          <s v="24675000-24680000"/>
          <s v="24680000-24685000"/>
          <s v="24685000-24690000"/>
          <s v="24690000-24695000"/>
          <s v="24695000-24700000"/>
          <s v="24700000-24705000"/>
          <s v="24705000-24710000"/>
          <s v="24710000-24715000"/>
          <s v="24715000-24720000"/>
          <s v="24720000-24725000"/>
          <s v="24725000-24730000"/>
          <s v="24730000-24735000"/>
          <s v="24735000-24740000"/>
          <s v="24740000-24745000"/>
          <s v="24745000-24750000"/>
          <s v="24750000-24755000"/>
          <s v="24755000-24760000"/>
          <s v="24760000-24765000"/>
          <s v="24765000-24770000"/>
          <s v="24770000-24775000"/>
          <s v="24775000-24780000"/>
          <s v="24780000-24785000"/>
          <s v="24785000-24790000"/>
          <s v="24790000-24795000"/>
          <s v="24795000-24800000"/>
          <s v="24800000-24805000"/>
          <s v="24805000-24810000"/>
          <s v="24810000-24815000"/>
          <s v="24815000-24820000"/>
          <s v="24820000-24825000"/>
          <s v="24825000-24830000"/>
          <s v="24830000-24835000"/>
          <s v="24835000-24840000"/>
          <s v="24840000-24845000"/>
          <s v="24845000-24850000"/>
          <s v="24850000-24855000"/>
          <s v="24855000-24860000"/>
          <s v="24860000-24865000"/>
          <s v="24865000-24870000"/>
          <s v="24870000-24875000"/>
          <s v="24875000-24880000"/>
          <s v="24880000-24885000"/>
          <s v="24885000-24890000"/>
          <s v="24890000-24895000"/>
          <s v="24895000-24900000"/>
          <s v="24900000-24905000"/>
          <s v="24905000-24910000"/>
          <s v="24910000-24915000"/>
          <s v="24915000-24920000"/>
          <s v="24920000-24925000"/>
          <s v="24925000-24930000"/>
          <s v="24930000-24935000"/>
          <s v="24935000-24940000"/>
          <s v="24940000-24945000"/>
          <s v="24945000-24950000"/>
          <s v="24950000-24955000"/>
          <s v="24955000-24960000"/>
          <s v="24960000-24965000"/>
          <s v="24965000-24970000"/>
          <s v="24970000-24975000"/>
          <s v="24975000-24980000"/>
          <s v="24980000-24985000"/>
          <s v="24985000-24990000"/>
          <s v="24990000-24995000"/>
          <s v="24995000-25000000"/>
          <s v="25000000-25005000"/>
          <s v="25005000-25010000"/>
          <s v="25010000-25015000"/>
          <s v="25015000-25020000"/>
          <s v="25020000-25025000"/>
          <s v="25025000-25030000"/>
          <s v="25030000-25035000"/>
          <s v="25035000-25040000"/>
          <s v="25040000-25045000"/>
          <s v="25045000-25050000"/>
          <s v="25050000-25055000"/>
          <s v="25055000-25060000"/>
          <s v="25060000-25065000"/>
          <s v="25065000-25070000"/>
          <s v="25070000-25075000"/>
          <s v="25075000-25080000"/>
          <s v="25080000-25085000"/>
          <s v="25085000-25090000"/>
          <s v="25090000-25095000"/>
          <s v="25095000-25100000"/>
          <s v="25100000-25105000"/>
          <s v="25105000-25110000"/>
          <s v="25110000-25115000"/>
          <s v="25115000-25120000"/>
          <s v="25120000-25125000"/>
          <s v="25125000-25130000"/>
          <s v="25130000-25135000"/>
          <s v="25135000-25140000"/>
          <s v="25140000-25145000"/>
          <s v="25145000-25150000"/>
          <s v="25150000-25155000"/>
          <s v="25155000-25160000"/>
          <s v="25160000-25165000"/>
          <s v="25165000-25170000"/>
          <s v="25170000-25175000"/>
          <s v="25175000-25180000"/>
          <s v="25180000-25185000"/>
          <s v="25185000-25190000"/>
          <s v="25190000-25195000"/>
          <s v="25195000-25200000"/>
          <s v="25200000-25205000"/>
          <s v="25205000-25210000"/>
          <s v="25210000-25215000"/>
          <s v="25215000-25220000"/>
          <s v="25220000-25225000"/>
          <s v="25225000-25230000"/>
          <s v="25230000-25235000"/>
          <s v="25235000-25240000"/>
          <s v="25240000-25245000"/>
          <s v="25245000-25250000"/>
          <s v="25250000-25255000"/>
          <s v="25255000-25260000"/>
          <s v="25260000-25265000"/>
          <s v="25265000-25270000"/>
          <s v="25270000-25275000"/>
          <s v="25275000-25280000"/>
          <s v="25280000-25285000"/>
          <s v="25285000-25290000"/>
          <s v="25290000-25295000"/>
          <s v="25295000-25300000"/>
          <s v="25300000-25305000"/>
          <s v="25305000-25310000"/>
          <s v="25310000-25315000"/>
          <s v="25315000-25320000"/>
          <s v="25320000-25325000"/>
          <s v="25325000-25330000"/>
          <s v="25330000-25335000"/>
          <s v="25335000-25340000"/>
          <s v="25340000-25345000"/>
          <s v="25345000-25350000"/>
          <s v="25350000-25355000"/>
          <s v="25355000-25360000"/>
          <s v="25360000-25365000"/>
          <s v="25365000-25370000"/>
          <s v="25370000-25375000"/>
          <s v="25375000-25380000"/>
          <s v="25380000-25385000"/>
          <s v="25385000-25390000"/>
          <s v="25390000-25395000"/>
          <s v="25395000-25400000"/>
          <s v="25400000-25405000"/>
          <s v="25405000-25410000"/>
          <s v="25410000-25415000"/>
          <s v="25415000-25420000"/>
          <s v="25420000-25425000"/>
          <s v="25425000-25430000"/>
          <s v="25430000-25435000"/>
          <s v="25435000-25440000"/>
          <s v="25440000-25445000"/>
          <s v="25445000-25450000"/>
          <s v="25450000-25455000"/>
          <s v="25455000-25460000"/>
          <s v="25460000-25465000"/>
          <s v="25465000-25470000"/>
          <s v="25470000-25475000"/>
          <s v="25475000-25480000"/>
          <s v="25480000-25485000"/>
          <s v="25485000-25490000"/>
          <s v="25490000-25495000"/>
          <s v="25495000-25500000"/>
          <s v="25500000-25505000"/>
          <s v="25505000-25510000"/>
          <s v="25510000-25515000"/>
          <s v="25515000-25520000"/>
          <s v="25520000-25525000"/>
          <s v="25525000-25530000"/>
          <s v="25530000-25535000"/>
          <s v="25535000-25540000"/>
          <s v="25540000-25545000"/>
          <s v="25545000-25550000"/>
          <s v="25550000-25555000"/>
          <s v="25555000-25560000"/>
          <s v="25560000-25565000"/>
          <s v="25565000-25570000"/>
          <s v="25570000-25575000"/>
          <s v="25575000-25580000"/>
          <s v="25580000-25585000"/>
          <s v="25585000-25590000"/>
          <s v="25590000-25595000"/>
          <s v="25595000-25600000"/>
          <s v="25600000-25605000"/>
          <s v="25605000-25610000"/>
          <s v="25610000-25615000"/>
          <s v="25615000-25620000"/>
          <s v="25620000-25625000"/>
          <s v="25625000-25630000"/>
          <s v="25630000-25635000"/>
          <s v="25635000-25640000"/>
          <s v="25640000-25645000"/>
          <s v="25645000-25650000"/>
          <s v="25650000-25655000"/>
          <s v="25655000-25660000"/>
          <s v="25660000-25665000"/>
          <s v="25665000-25670000"/>
          <s v="25670000-25675000"/>
          <s v="25675000-25680000"/>
          <s v="25680000-25685000"/>
          <s v="25685000-25690000"/>
          <s v="25690000-25695000"/>
          <s v="25695000-25700000"/>
          <s v="25700000-25705000"/>
          <s v="25705000-25710000"/>
          <s v="25710000-25715000"/>
          <s v="25715000-25720000"/>
          <s v="25720000-25725000"/>
          <s v="25725000-25730000"/>
          <s v="25730000-25735000"/>
          <s v="25735000-25740000"/>
          <s v="25740000-25745000"/>
          <s v="25745000-25750000"/>
          <s v="25750000-25755000"/>
          <s v="25755000-25760000"/>
          <s v="25760000-25765000"/>
          <s v="25765000-25770000"/>
          <s v="25770000-25775000"/>
          <s v="25775000-25780000"/>
          <s v="25780000-25785000"/>
          <s v="25785000-25790000"/>
          <s v="25790000-25795000"/>
          <s v="25795000-25800000"/>
          <s v="25800000-25805000"/>
          <s v="25805000-25810000"/>
          <s v="25810000-25815000"/>
          <s v="25815000-25820000"/>
          <s v="25820000-25825000"/>
          <s v="25825000-25830000"/>
          <s v="25830000-25835000"/>
          <s v="25835000-25840000"/>
          <s v="25840000-25845000"/>
          <s v="25845000-25850000"/>
          <s v="25850000-25855000"/>
          <s v="25855000-25860000"/>
          <s v="25860000-25865000"/>
          <s v="25865000-25870000"/>
          <s v="25870000-25875000"/>
          <s v="25875000-25880000"/>
          <s v="25880000-25885000"/>
          <s v="25885000-25890000"/>
          <s v="25890000-25895000"/>
          <s v="25895000-25900000"/>
          <s v="25900000-25905000"/>
          <s v="25905000-25910000"/>
          <s v="25910000-25915000"/>
          <s v="25915000-25920000"/>
          <s v="25920000-25925000"/>
          <s v="25925000-25930000"/>
          <s v="25930000-25935000"/>
          <s v="25935000-25940000"/>
          <s v="25940000-25945000"/>
          <s v="25945000-25950000"/>
          <s v="25950000-25955000"/>
          <s v="25955000-25960000"/>
          <s v="25960000-25965000"/>
          <s v="25965000-25970000"/>
          <s v="25970000-25975000"/>
          <s v="25975000-25980000"/>
          <s v="25980000-25985000"/>
          <s v="25985000-25990000"/>
          <s v="25990000-25995000"/>
          <s v="25995000-26000000"/>
          <s v="26000000-26005000"/>
          <s v="26005000-26010000"/>
          <s v="26010000-26015000"/>
          <s v="26015000-26020000"/>
          <s v="26020000-26025000"/>
          <s v="26025000-26030000"/>
          <s v="26030000-26035000"/>
          <s v="26035000-26040000"/>
          <s v="26040000-26045000"/>
          <s v="26045000-26050000"/>
          <s v="26050000-26055000"/>
          <s v="26055000-26060000"/>
          <s v="26060000-26065000"/>
          <s v="26065000-26070000"/>
          <s v="26070000-26075000"/>
          <s v="26075000-26080000"/>
          <s v="26080000-26085000"/>
          <s v="26085000-26090000"/>
          <s v="26090000-26095000"/>
          <s v="26095000-26100000"/>
          <s v="26100000-26105000"/>
          <s v="26105000-26110000"/>
          <s v="26110000-26115000"/>
          <s v="26115000-26120000"/>
          <s v="26120000-26125000"/>
          <s v="26125000-26130000"/>
          <s v="26130000-26135000"/>
          <s v="26135000-26140000"/>
          <s v="26140000-26145000"/>
          <s v="26145000-26150000"/>
          <s v="26150000-26155000"/>
          <s v="26155000-26160000"/>
          <s v="26160000-26165000"/>
          <s v="26165000-26170000"/>
          <s v="26170000-26175000"/>
          <s v="26175000-26180000"/>
          <s v="26180000-26185000"/>
          <s v="26185000-26190000"/>
          <s v="26190000-26195000"/>
          <s v="26195000-26200000"/>
          <s v="26200000-26205000"/>
          <s v="26205000-26210000"/>
          <s v="26210000-26215000"/>
          <s v="26215000-26220000"/>
          <s v="26220000-26225000"/>
          <s v="26225000-26230000"/>
          <s v="26230000-26235000"/>
          <s v="26235000-26240000"/>
          <s v="26240000-26245000"/>
          <s v="26245000-26250000"/>
          <s v="26250000-26255000"/>
          <s v="26255000-26260000"/>
          <s v="26260000-26265000"/>
          <s v="26265000-26270000"/>
          <s v="26270000-26275000"/>
          <s v="26275000-26280000"/>
          <s v="26280000-26285000"/>
          <s v="26285000-26290000"/>
          <s v="26290000-26295000"/>
          <s v="26295000-26300000"/>
          <s v="26300000-26305000"/>
          <s v="26305000-26310000"/>
          <s v="26310000-26315000"/>
          <s v="26315000-26320000"/>
          <s v="26320000-26325000"/>
          <s v="26325000-26330000"/>
          <s v="26330000-26335000"/>
          <s v="26335000-26340000"/>
          <s v="26340000-26345000"/>
          <s v="26345000-26350000"/>
          <s v="26350000-26355000"/>
          <s v="26355000-26360000"/>
          <s v="26360000-26365000"/>
          <s v="26365000-26370000"/>
          <s v="26370000-26375000"/>
          <s v="26375000-26380000"/>
          <s v="26380000-26385000"/>
          <s v="26385000-26390000"/>
          <s v="26390000-26395000"/>
          <s v="26395000-26400000"/>
          <s v="26400000-26405000"/>
          <s v="26405000-26410000"/>
          <s v="26410000-26415000"/>
          <s v="26415000-26420000"/>
          <s v="26420000-26425000"/>
          <s v="26425000-26430000"/>
          <s v="26430000-26435000"/>
          <s v="26435000-26440000"/>
          <s v="26440000-26445000"/>
          <s v="26445000-26450000"/>
          <s v="26450000-26455000"/>
          <s v="26455000-26460000"/>
          <s v="26460000-26465000"/>
          <s v="26465000-26470000"/>
          <s v="26470000-26475000"/>
          <s v="26475000-26480000"/>
          <s v="26480000-26485000"/>
          <s v="26485000-26490000"/>
          <s v="26490000-26495000"/>
          <s v="26495000-26500000"/>
          <s v="26500000-26505000"/>
          <s v="26505000-26510000"/>
          <s v="26510000-26515000"/>
          <s v="26515000-26520000"/>
          <s v="26520000-26525000"/>
          <s v="26525000-26530000"/>
          <s v="26530000-26535000"/>
          <s v="26535000-26540000"/>
          <s v="26540000-26545000"/>
          <s v="26545000-26550000"/>
          <s v="26550000-26555000"/>
          <s v="26555000-26560000"/>
          <s v="26560000-26565000"/>
          <s v="26565000-26570000"/>
          <s v="26570000-26575000"/>
          <s v="26575000-26580000"/>
          <s v="26580000-26585000"/>
          <s v="26585000-26590000"/>
          <s v="26590000-26595000"/>
          <s v="26595000-26600000"/>
          <s v="26600000-26605000"/>
          <s v="26605000-26610000"/>
          <s v="26610000-26615000"/>
          <s v="26615000-26620000"/>
          <s v="26620000-26625000"/>
          <s v="26625000-26630000"/>
          <s v="26630000-26635000"/>
          <s v="26635000-26640000"/>
          <s v="26640000-26645000"/>
          <s v="26645000-26650000"/>
          <s v="26650000-26655000"/>
          <s v="26655000-26660000"/>
          <s v="26660000-26665000"/>
          <s v="26665000-26670000"/>
          <s v="26670000-26675000"/>
          <s v="26675000-26680000"/>
          <s v="26680000-26685000"/>
          <s v="26685000-26690000"/>
          <s v="26690000-26695000"/>
          <s v="26695000-26700000"/>
          <s v="26700000-26705000"/>
          <s v="26705000-26710000"/>
          <s v="26710000-26715000"/>
          <s v="26715000-26720000"/>
          <s v="26720000-26725000"/>
          <s v="26725000-26730000"/>
          <s v="26730000-26735000"/>
          <s v="26735000-26740000"/>
          <s v="26740000-26745000"/>
          <s v="26745000-26750000"/>
          <s v="26750000-26755000"/>
          <s v="26755000-26760000"/>
          <s v="26760000-26765000"/>
          <s v="26765000-26770000"/>
          <s v="26770000-26775000"/>
          <s v="26775000-26780000"/>
          <s v="26780000-26785000"/>
          <s v="26785000-26790000"/>
          <s v="26790000-26795000"/>
          <s v="26795000-26800000"/>
          <s v="26800000-26805000"/>
          <s v="26805000-26810000"/>
          <s v="26810000-26815000"/>
          <s v="26815000-26820000"/>
          <s v="26820000-26825000"/>
          <s v="26825000-26830000"/>
          <s v="26830000-26835000"/>
          <s v="26835000-26840000"/>
          <s v="26840000-26845000"/>
          <s v="26845000-26850000"/>
          <s v="26850000-26855000"/>
          <s v="26855000-26860000"/>
          <s v="26860000-26865000"/>
          <s v="26865000-26870000"/>
          <s v="26870000-26875000"/>
          <s v="26875000-26880000"/>
          <s v="26880000-26885000"/>
          <s v="26885000-26890000"/>
          <s v="26890000-26895000"/>
          <s v="26895000-26900000"/>
          <s v="26900000-26905000"/>
          <s v="26905000-26910000"/>
          <s v="26910000-26915000"/>
          <s v="26915000-26920000"/>
          <s v="26920000-26925000"/>
          <s v="26925000-26930000"/>
          <s v="26930000-26935000"/>
          <s v="26935000-26940000"/>
          <s v="26940000-26945000"/>
          <s v="26945000-26950000"/>
          <s v="26950000-26955000"/>
          <s v="26955000-26960000"/>
          <s v="26960000-26965000"/>
          <s v="26965000-26970000"/>
          <s v="26970000-26975000"/>
          <s v="26975000-26980000"/>
          <s v="26980000-26985000"/>
          <s v="26985000-26990000"/>
          <s v="26990000-26995000"/>
          <s v="26995000-27000000"/>
          <s v="27000000-27005000"/>
          <s v="27005000-27010000"/>
          <s v="27010000-27015000"/>
          <s v="27015000-27020000"/>
          <s v="27020000-27025000"/>
          <s v="27025000-27030000"/>
          <s v="27030000-27035000"/>
          <s v="27035000-27040000"/>
          <s v="27040000-27045000"/>
          <s v="27045000-27050000"/>
          <s v="27050000-27055000"/>
          <s v="27055000-27060000"/>
          <s v="27060000-27065000"/>
          <s v="27065000-27070000"/>
          <s v="27070000-27075000"/>
          <s v="27075000-27080000"/>
          <s v="27080000-27085000"/>
          <s v="27085000-27090000"/>
          <s v="27090000-27095000"/>
          <s v="27095000-27100000"/>
          <s v="27100000-27105000"/>
          <s v="27105000-27110000"/>
          <s v="27110000-27115000"/>
          <s v="27115000-27120000"/>
          <s v="27120000-27125000"/>
          <s v="27125000-27130000"/>
          <s v="27130000-27135000"/>
          <s v="27135000-27140000"/>
          <s v="27140000-27145000"/>
          <s v="27145000-27150000"/>
          <s v="27150000-27155000"/>
          <s v="27155000-27160000"/>
          <s v="27160000-27165000"/>
          <s v="27165000-27170000"/>
          <s v="27170000-27175000"/>
          <s v="27175000-27180000"/>
          <s v="27180000-27185000"/>
          <s v="27185000-27190000"/>
          <s v="27190000-27195000"/>
          <s v="27195000-27200000"/>
          <s v="27200000-27205000"/>
          <s v="27205000-27210000"/>
          <s v="27210000-27215000"/>
          <s v="27215000-27220000"/>
          <s v="27220000-27225000"/>
          <s v="27225000-27230000"/>
          <s v="27230000-27235000"/>
          <s v="27235000-27240000"/>
          <s v="27240000-27245000"/>
          <s v="27245000-27250000"/>
          <s v="27250000-27255000"/>
          <s v="27255000-27260000"/>
          <s v="27260000-27265000"/>
          <s v="27265000-27270000"/>
          <s v="27270000-27275000"/>
          <s v="27275000-27280000"/>
          <s v="27280000-27285000"/>
          <s v="27285000-27290000"/>
          <s v="27290000-27295000"/>
          <s v="27295000-27300000"/>
          <s v="27300000-27305000"/>
          <s v="27305000-27310000"/>
          <s v="27310000-27315000"/>
          <s v="27315000-27320000"/>
          <s v="27320000-27325000"/>
          <s v="27325000-27330000"/>
          <s v="27330000-27335000"/>
          <s v="27335000-27340000"/>
          <s v="27340000-27345000"/>
          <s v="27345000-27350000"/>
          <s v="27350000-27355000"/>
          <s v="27355000-27360000"/>
          <s v="27360000-27365000"/>
          <s v="27365000-27370000"/>
          <s v="27370000-27375000"/>
          <s v="27375000-27380000"/>
          <s v="27380000-27385000"/>
          <s v="27385000-27390000"/>
          <s v="27390000-27395000"/>
          <s v="27395000-27400000"/>
          <s v="27400000-27405000"/>
          <s v="27405000-27410000"/>
          <s v="27410000-27415000"/>
          <s v="27415000-27420000"/>
          <s v="27420000-27425000"/>
          <s v="27425000-27430000"/>
          <s v="27430000-27435000"/>
          <s v="27435000-27440000"/>
          <s v="27440000-27445000"/>
          <s v="27445000-27450000"/>
          <s v="27450000-27455000"/>
          <s v="27455000-27460000"/>
          <s v="27460000-27465000"/>
          <s v="27465000-27470000"/>
          <s v="27470000-27475000"/>
          <s v="27475000-27480000"/>
          <s v="27480000-27485000"/>
          <s v="27485000-27490000"/>
          <s v="27490000-27495000"/>
          <s v="27495000-27500000"/>
          <s v="27500000-27505000"/>
          <s v="27505000-27510000"/>
          <s v="27510000-27515000"/>
          <s v="27515000-27520000"/>
          <s v="27520000-27525000"/>
          <s v="27525000-27530000"/>
          <s v="27530000-27535000"/>
          <s v="27535000-27540000"/>
          <s v="27540000-27545000"/>
          <s v="27545000-27550000"/>
          <s v="27550000-27555000"/>
          <s v="27555000-27560000"/>
          <s v="27560000-27565000"/>
          <s v="27565000-27570000"/>
          <s v="27570000-27575000"/>
          <s v="27575000-27580000"/>
          <s v="27580000-27585000"/>
          <s v="27585000-27590000"/>
          <s v="27590000-27595000"/>
          <s v="27595000-27600000"/>
          <s v="27600000-27605000"/>
          <s v="27605000-27610000"/>
          <s v="27610000-27615000"/>
          <s v="27615000-27620000"/>
          <s v="27620000-27625000"/>
          <s v="27625000-27630000"/>
          <s v="27630000-27635000"/>
          <s v="27635000-27640000"/>
          <s v="27640000-27645000"/>
          <s v="27645000-27650000"/>
          <s v="27650000-27655000"/>
          <s v="27655000-27660000"/>
          <s v="27660000-27665000"/>
          <s v="27665000-27670000"/>
          <s v="27670000-27675000"/>
          <s v="27675000-27680000"/>
          <s v="27680000-27685000"/>
          <s v="27685000-27690000"/>
          <s v="27690000-27695000"/>
          <s v="27695000-27700000"/>
          <s v="27700000-27705000"/>
          <s v="27705000-27710000"/>
          <s v="27710000-27715000"/>
          <s v="27715000-27720000"/>
          <s v="27720000-27725000"/>
          <s v="27725000-27730000"/>
          <s v="27730000-27735000"/>
          <s v="27735000-27740000"/>
          <s v="27740000-27745000"/>
          <s v="27745000-27750000"/>
          <s v="27750000-27755000"/>
          <s v="27755000-27760000"/>
          <s v="27760000-27765000"/>
          <s v="27765000-27770000"/>
          <s v="27770000-27775000"/>
          <s v="27775000-27780000"/>
          <s v="27780000-27785000"/>
          <s v="27785000-27790000"/>
          <s v="27790000-27795000"/>
          <s v="27795000-27800000"/>
          <s v="27800000-27805000"/>
          <s v="27805000-27810000"/>
          <s v="27810000-27815000"/>
          <s v="27815000-27820000"/>
          <s v="27820000-27825000"/>
          <s v="27825000-27830000"/>
          <s v="27830000-27835000"/>
          <s v="27835000-27840000"/>
          <s v="27840000-27845000"/>
          <s v="27845000-27850000"/>
          <s v="27850000-27855000"/>
          <s v="27855000-27860000"/>
          <s v="27860000-27865000"/>
          <s v="27865000-27870000"/>
          <s v="27870000-27875000"/>
          <s v="27875000-27880000"/>
          <s v="27880000-27885000"/>
          <s v="27885000-27890000"/>
          <s v="27890000-27895000"/>
          <s v="27895000-27900000"/>
          <s v="27900000-27905000"/>
          <s v="27905000-27910000"/>
          <s v="27910000-27915000"/>
          <s v="27915000-27920000"/>
          <s v="27920000-27925000"/>
          <s v="27925000-27930000"/>
          <s v="27930000-27935000"/>
          <s v="27935000-27940000"/>
          <s v="27940000-27945000"/>
          <s v="27945000-27950000"/>
          <s v="27950000-27955000"/>
          <s v="27955000-27960000"/>
          <s v="27960000-27965000"/>
          <s v="27965000-27970000"/>
          <s v="27970000-27975000"/>
          <s v="27975000-27980000"/>
          <s v="27980000-27985000"/>
          <s v="27985000-27990000"/>
          <s v="27990000-27995000"/>
          <s v="27995000-28000000"/>
          <s v="28000000-28005000"/>
          <s v="28005000-28010000"/>
          <s v="28010000-28015000"/>
          <s v="28015000-28020000"/>
          <s v="28020000-28025000"/>
          <s v="28025000-28030000"/>
          <s v="28030000-28035000"/>
          <s v="28035000-28040000"/>
          <s v="28040000-28045000"/>
          <s v="28045000-28050000"/>
          <s v="28050000-28055000"/>
          <s v="28055000-28060000"/>
          <s v="28060000-28065000"/>
          <s v="28065000-28070000"/>
          <s v="28070000-28075000"/>
          <s v="28075000-28080000"/>
          <s v="28080000-28085000"/>
          <s v="28085000-28090000"/>
          <s v="28090000-28095000"/>
          <s v="28095000-28100000"/>
          <s v="28100000-28105000"/>
          <s v="28105000-28110000"/>
          <s v="28110000-28115000"/>
          <s v="28115000-28120000"/>
          <s v="28120000-28125000"/>
          <s v="28125000-28130000"/>
          <s v="28130000-28135000"/>
          <s v="28135000-28140000"/>
          <s v="28140000-28145000"/>
          <s v="28145000-28150000"/>
          <s v="28150000-28155000"/>
          <s v="28155000-28160000"/>
          <s v="28160000-28165000"/>
          <s v="28165000-28170000"/>
          <s v="28170000-28175000"/>
          <s v="28175000-28180000"/>
          <s v="28180000-28185000"/>
          <s v="28185000-28190000"/>
          <s v="28190000-28195000"/>
          <s v="28195000-28200000"/>
          <s v="28200000-28205000"/>
          <s v="28205000-28210000"/>
          <s v="28210000-28215000"/>
          <s v="28215000-28220000"/>
          <s v="28220000-28225000"/>
          <s v="28225000-28230000"/>
          <s v="28230000-28235000"/>
          <s v="28235000-28240000"/>
          <s v="28240000-28245000"/>
          <s v="28245000-28250000"/>
          <s v="28250000-28255000"/>
          <s v="28255000-28260000"/>
          <s v="28260000-28265000"/>
          <s v="28265000-28270000"/>
          <s v="28270000-28275000"/>
          <s v="28275000-28280000"/>
          <s v="28280000-28285000"/>
          <s v="28285000-28290000"/>
          <s v="28290000-28295000"/>
          <s v="28295000-28300000"/>
          <s v="28300000-28305000"/>
          <s v="28305000-28310000"/>
          <s v="28310000-28315000"/>
          <s v="28315000-28320000"/>
          <s v="28320000-28325000"/>
          <s v="28325000-28330000"/>
          <s v="28330000-28335000"/>
          <s v="28335000-28340000"/>
          <s v="28340000-28345000"/>
          <s v="28345000-28350000"/>
          <s v="28350000-28355000"/>
          <s v="28355000-28360000"/>
          <s v="28360000-28365000"/>
          <s v="28365000-28370000"/>
          <s v="28370000-28375000"/>
          <s v="28375000-28380000"/>
          <s v="28380000-28385000"/>
          <s v="28385000-28390000"/>
          <s v="28390000-28395000"/>
          <s v="28395000-28400000"/>
          <s v="28400000-28405000"/>
          <s v="28405000-28410000"/>
          <s v="28410000-28415000"/>
          <s v="28415000-28420000"/>
          <s v="28420000-28425000"/>
          <s v="28425000-28430000"/>
          <s v="28430000-28435000"/>
          <s v="28435000-28440000"/>
          <s v="28440000-28445000"/>
          <s v="28445000-28450000"/>
          <s v="28450000-28455000"/>
          <s v="28455000-28460000"/>
          <s v="28460000-28465000"/>
          <s v="28465000-28470000"/>
          <s v="28470000-28475000"/>
          <s v="28475000-28480000"/>
          <s v="28480000-28485000"/>
          <s v="28485000-28490000"/>
          <s v="28490000-28495000"/>
          <s v="28495000-28500000"/>
          <s v="28500000-28505000"/>
          <s v="28505000-28510000"/>
          <s v="28510000-28515000"/>
          <s v="28515000-28520000"/>
          <s v="28520000-28525000"/>
          <s v="28525000-28530000"/>
          <s v="28530000-28535000"/>
          <s v="28535000-28540000"/>
          <s v="28540000-28545000"/>
          <s v="28545000-28550000"/>
          <s v="28550000-28555000"/>
          <s v="28555000-28560000"/>
          <s v="28560000-28565000"/>
          <s v="28565000-28570000"/>
          <s v="28570000-28575000"/>
          <s v="28575000-28580000"/>
          <s v="28580000-28585000"/>
          <s v="28585000-28590000"/>
          <s v="28590000-28595000"/>
          <s v="28595000-28600000"/>
          <s v="28600000-28605000"/>
          <s v="28605000-28610000"/>
          <s v="28610000-28615000"/>
          <s v="28615000-28620000"/>
          <s v="28620000-28625000"/>
          <s v="28625000-28630000"/>
          <s v="28630000-28635000"/>
          <s v="28635000-28640000"/>
          <s v="28640000-28645000"/>
          <s v="28645000-28650000"/>
          <s v="28650000-28655000"/>
          <s v="28655000-28660000"/>
          <s v="28660000-28665000"/>
          <s v="28665000-28670000"/>
          <s v="28670000-28675000"/>
          <s v="28675000-28680000"/>
          <s v="28680000-28685000"/>
          <s v="28685000-28690000"/>
          <s v="28690000-28695000"/>
          <s v="28695000-28700000"/>
          <s v="28700000-28705000"/>
          <s v="28705000-28710000"/>
          <s v="28710000-28715000"/>
          <s v="28715000-28720000"/>
          <s v="28720000-28725000"/>
          <s v="28725000-28730000"/>
          <s v="28730000-28735000"/>
          <s v="28735000-28740000"/>
          <s v="28740000-28745000"/>
          <s v="28745000-28750000"/>
          <s v="28750000-28755000"/>
          <s v="28755000-28760000"/>
          <s v="28760000-28765000"/>
          <s v="28765000-28770000"/>
          <s v="28770000-28775000"/>
          <s v="28775000-28780000"/>
          <s v="28780000-28785000"/>
          <s v="28785000-28790000"/>
          <s v="28790000-28795000"/>
          <s v="28795000-28800000"/>
          <s v="28800000-28805000"/>
          <s v="28805000-28810000"/>
          <s v="28810000-28815000"/>
          <s v="28815000-28820000"/>
          <s v="28820000-28825000"/>
          <s v="28825000-28830000"/>
          <s v="28830000-28835000"/>
          <s v="28835000-28840000"/>
          <s v="28840000-28845000"/>
          <s v="28845000-28850000"/>
          <s v="28850000-28855000"/>
          <s v="28855000-28860000"/>
          <s v="28860000-28865000"/>
          <s v="28865000-28870000"/>
          <s v="28870000-28875000"/>
          <s v="28875000-28880000"/>
          <s v="28880000-28885000"/>
          <s v="28885000-28890000"/>
          <s v="28890000-28895000"/>
          <s v="28895000-28900000"/>
          <s v="28900000-28905000"/>
          <s v="28905000-28910000"/>
          <s v="28910000-28915000"/>
          <s v="28915000-28920000"/>
          <s v="28920000-28925000"/>
          <s v="28925000-28930000"/>
          <s v="28930000-28935000"/>
          <s v="28935000-28940000"/>
          <s v="28940000-28945000"/>
          <s v="28945000-28950000"/>
          <s v="28950000-28955000"/>
          <s v="28955000-28960000"/>
          <s v="28960000-28965000"/>
          <s v="28965000-28970000"/>
          <s v="28970000-28975000"/>
          <s v="28975000-28980000"/>
          <s v="28980000-28985000"/>
          <s v="28985000-28990000"/>
          <s v="28990000-28995000"/>
          <s v="28995000-29000000"/>
          <s v="29000000-29005000"/>
          <s v="29005000-29010000"/>
          <s v="29010000-29015000"/>
          <s v="29015000-29020000"/>
          <s v="29020000-29025000"/>
          <s v="29025000-29030000"/>
          <s v="29030000-29035000"/>
          <s v="29035000-29040000"/>
          <s v="29040000-29045000"/>
          <s v="29045000-29050000"/>
          <s v="29050000-29055000"/>
          <s v="29055000-29060000"/>
          <s v="29060000-29065000"/>
          <s v="29065000-29070000"/>
          <s v="29070000-29075000"/>
          <s v="29075000-29080000"/>
          <s v="29080000-29085000"/>
          <s v="29085000-29090000"/>
          <s v="29090000-29095000"/>
          <s v="29095000-29100000"/>
          <s v="29100000-29105000"/>
          <s v="29105000-29110000"/>
          <s v="29110000-29115000"/>
          <s v="29115000-29120000"/>
          <s v="29120000-29125000"/>
          <s v="29125000-29130000"/>
          <s v="29130000-29135000"/>
          <s v="29135000-29140000"/>
          <s v="29140000-29145000"/>
          <s v="29145000-29150000"/>
          <s v="29150000-29155000"/>
          <s v="29155000-29160000"/>
          <s v="29160000-29165000"/>
          <s v="29165000-29170000"/>
          <s v="29170000-29175000"/>
          <s v="29175000-29180000"/>
          <s v="29180000-29185000"/>
          <s v="29185000-29190000"/>
          <s v="29190000-29195000"/>
          <s v="29195000-29200000"/>
          <s v="29200000-29205000"/>
          <s v="29205000-29210000"/>
          <s v="29210000-29215000"/>
          <s v="29215000-29220000"/>
          <s v="29220000-29225000"/>
          <s v="29225000-29230000"/>
          <s v="29230000-29235000"/>
          <s v="29235000-29240000"/>
          <s v="29240000-29245000"/>
          <s v="29245000-29250000"/>
          <s v="29250000-29255000"/>
          <s v="29255000-29260000"/>
          <s v="29260000-29265000"/>
          <s v="29265000-29270000"/>
          <s v="29270000-29275000"/>
          <s v="29275000-29280000"/>
          <s v="29280000-29285000"/>
          <s v="29285000-29290000"/>
          <s v="29290000-29295000"/>
          <s v="29295000-29300000"/>
          <s v="29300000-29305000"/>
          <s v="29305000-29310000"/>
          <s v="29310000-29315000"/>
          <s v="29315000-29320000"/>
          <s v="29320000-29325000"/>
          <s v="29325000-29330000"/>
          <s v="29330000-29335000"/>
          <s v="29335000-29340000"/>
          <s v="29340000-29345000"/>
          <s v="29345000-29350000"/>
          <s v="29350000-29355000"/>
          <s v="29355000-29360000"/>
          <s v="29360000-29365000"/>
          <s v="29365000-29370000"/>
          <s v="29370000-29375000"/>
          <s v="29375000-29380000"/>
          <s v="29380000-29385000"/>
          <s v="29385000-29390000"/>
          <s v="29390000-29395000"/>
          <s v="29395000-29400000"/>
          <s v="29400000-29405000"/>
          <s v="29405000-29410000"/>
          <s v="29410000-29415000"/>
          <s v="29415000-29420000"/>
          <s v="29420000-29425000"/>
          <s v="29425000-29430000"/>
          <s v="29430000-29435000"/>
          <s v="29435000-29440000"/>
          <s v="29440000-29445000"/>
          <s v="29445000-29450000"/>
          <s v="29450000-29455000"/>
          <s v="29455000-29460000"/>
          <s v="29460000-29465000"/>
          <s v="29465000-29470000"/>
          <s v="29470000-29475000"/>
          <s v="29475000-29480000"/>
          <s v="29480000-29485000"/>
          <s v="29485000-29490000"/>
          <s v="29490000-29495000"/>
          <s v="29495000-29500000"/>
          <s v="29500000-29505000"/>
          <s v="29505000-29510000"/>
          <s v="29510000-29515000"/>
          <s v="29515000-29520000"/>
          <s v="29520000-29525000"/>
          <s v="29525000-29530000"/>
          <s v="29530000-29535000"/>
          <s v="29535000-29540000"/>
          <s v="29540000-29545000"/>
          <s v="29545000-29550000"/>
          <s v="29550000-29555000"/>
          <s v="29555000-29560000"/>
          <s v="29560000-29565000"/>
          <s v="29565000-29570000"/>
          <s v="29570000-29575000"/>
          <s v="29575000-29580000"/>
          <s v="29580000-29585000"/>
          <s v="29585000-29590000"/>
          <s v="29590000-29595000"/>
          <s v="29595000-29600000"/>
          <s v="29600000-29605000"/>
          <s v="29605000-29610000"/>
          <s v="29610000-29615000"/>
          <s v="29615000-29620000"/>
          <s v="29620000-29625000"/>
          <s v="29625000-29630000"/>
          <s v="29630000-29635000"/>
          <s v="29635000-29640000"/>
          <s v="29640000-29645000"/>
          <s v="29645000-29650000"/>
          <s v="29650000-29655000"/>
          <s v="29655000-29660000"/>
          <s v="29660000-29665000"/>
          <s v="29665000-29670000"/>
          <s v="29670000-29675000"/>
          <s v="29675000-29680000"/>
          <s v="29680000-29685000"/>
          <s v="29685000-29690000"/>
          <s v="29690000-29695000"/>
          <s v="29695000-29700000"/>
          <s v="29700000-29705000"/>
          <s v="29705000-29710000"/>
          <s v="29710000-29715000"/>
          <s v="29715000-29720000"/>
          <s v="29720000-29725000"/>
          <s v="29725000-29730000"/>
          <s v="29730000-29735000"/>
          <s v="29735000-29740000"/>
          <s v="29740000-29745000"/>
          <s v="29745000-29750000"/>
          <s v="29750000-29755000"/>
          <s v="29755000-29760000"/>
          <s v="29760000-29765000"/>
          <s v="29765000-29770000"/>
          <s v="29770000-29775000"/>
          <s v="29775000-29780000"/>
          <s v="29780000-29785000"/>
          <s v="29785000-29790000"/>
          <s v="29790000-29795000"/>
          <s v="29795000-29800000"/>
          <s v="29800000-29805000"/>
          <s v="29805000-29810000"/>
          <s v="29810000-29815000"/>
          <s v="29815000-29820000"/>
          <s v="29820000-29825000"/>
          <s v="29825000-29830000"/>
          <s v="29830000-29835000"/>
          <s v="29835000-29840000"/>
          <s v="29840000-29845000"/>
          <s v="29845000-29850000"/>
          <s v="29850000-29855000"/>
          <s v="29855000-29860000"/>
          <s v="29860000-29865000"/>
          <s v="29865000-29870000"/>
          <s v="29870000-29875000"/>
          <s v="29875000-29880000"/>
          <s v="29880000-29885000"/>
          <s v="29885000-29890000"/>
          <s v="29890000-29895000"/>
          <s v="29895000-29900000"/>
          <s v="29900000-29905000"/>
          <s v="29905000-29910000"/>
          <s v="29910000-29915000"/>
          <s v="29915000-29920000"/>
          <s v="29920000-29925000"/>
          <s v="29925000-29930000"/>
          <s v="29930000-29935000"/>
          <s v="29935000-29940000"/>
          <s v="29940000-29945000"/>
          <s v="29945000-29950000"/>
          <s v="29950000-29955000"/>
          <s v="29955000-29960000"/>
          <s v="29960000-29965000"/>
          <s v="29965000-29970000"/>
          <s v="29970000-29975000"/>
          <s v="29975000-29980000"/>
          <s v="29980000-29985000"/>
          <s v="29985000-29990000"/>
          <s v="29990000-29995000"/>
          <s v="29995000-30000000"/>
          <s v="30000000-30005000"/>
          <s v="30005000-30010000"/>
          <s v="30010000-30015000"/>
          <s v="30015000-30020000"/>
          <s v="30020000-30025000"/>
          <s v="30025000-30030000"/>
          <s v="30030000-30035000"/>
          <s v="30035000-30040000"/>
          <s v="30040000-30045000"/>
          <s v="30045000-30050000"/>
          <s v="30050000-30055000"/>
          <s v="30055000-30060000"/>
          <s v="30060000-30065000"/>
          <s v="30065000-30070000"/>
          <s v="30070000-30075000"/>
          <s v="30075000-30080000"/>
          <s v="30080000-30085000"/>
          <s v="30085000-30090000"/>
          <s v="30090000-30095000"/>
          <s v="30095000-30100000"/>
          <s v="30100000-30105000"/>
          <s v="30105000-30110000"/>
          <s v="30110000-30115000"/>
          <s v="30115000-30120000"/>
          <s v="30120000-30125000"/>
          <s v="30125000-30130000"/>
          <s v="30130000-30135000"/>
          <s v="30135000-30140000"/>
          <s v="30140000-30145000"/>
          <s v="30145000-30150000"/>
          <s v="30150000-30155000"/>
          <s v="30155000-30160000"/>
          <s v="30160000-30165000"/>
          <s v="30165000-30170000"/>
          <s v="30170000-30175000"/>
          <s v="30175000-30180000"/>
          <s v="30180000-30185000"/>
          <s v="30185000-30190000"/>
          <s v="30190000-30195000"/>
          <s v="30195000-30200000"/>
          <s v="30200000-30205000"/>
          <s v="30205000-30210000"/>
          <s v="30210000-30215000"/>
          <s v="30215000-30220000"/>
          <s v="30220000-30225000"/>
          <s v="30225000-30230000"/>
          <s v="30230000-30235000"/>
          <s v="30235000-30240000"/>
          <s v="30240000-30245000"/>
          <s v="30245000-30250000"/>
          <s v="30250000-30255000"/>
          <s v="30255000-30260000"/>
          <s v="30260000-30265000"/>
          <s v="30265000-30270000"/>
          <s v="30270000-30275000"/>
          <s v="30275000-30280000"/>
          <s v="30280000-30285000"/>
          <s v="30285000-30290000"/>
          <s v="30290000-30295000"/>
          <s v="30295000-30300000"/>
          <s v="30300000-30305000"/>
          <s v="30305000-30310000"/>
          <s v="30310000-30315000"/>
          <s v="30315000-30320000"/>
          <s v="30320000-30325000"/>
          <s v="30325000-30330000"/>
          <s v="30330000-30335000"/>
          <s v="30335000-30340000"/>
          <s v="30340000-30345000"/>
          <s v="30345000-30350000"/>
          <s v="30350000-30355000"/>
          <s v="30355000-30360000"/>
          <s v="30360000-30365000"/>
          <s v="30365000-30370000"/>
          <s v="30370000-30375000"/>
          <s v="30375000-30380000"/>
          <s v="30380000-30385000"/>
          <s v="30385000-30390000"/>
          <s v="30390000-30395000"/>
          <s v="30395000-30400000"/>
          <s v="30400000-30405000"/>
          <s v="30405000-30410000"/>
          <s v="30410000-30415000"/>
          <s v="30415000-30420000"/>
          <s v="30420000-30425000"/>
          <s v="30425000-30430000"/>
          <s v="30430000-30435000"/>
          <s v="30435000-30440000"/>
          <s v="30440000-30445000"/>
          <s v="30445000-30450000"/>
          <s v="30450000-30455000"/>
          <s v="30455000-30460000"/>
          <s v="30460000-30465000"/>
          <s v="30465000-30470000"/>
          <s v="30470000-30475000"/>
          <s v="30475000-30480000"/>
          <s v="30480000-30485000"/>
          <s v="30485000-30490000"/>
          <s v="30490000-30495000"/>
          <s v="30495000-30500000"/>
          <s v="30500000-30505000"/>
          <s v="30505000-30510000"/>
          <s v="30510000-30515000"/>
          <s v="30515000-30520000"/>
          <s v="30520000-30525000"/>
          <s v="30525000-30530000"/>
          <s v="30530000-30535000"/>
          <s v="30535000-30540000"/>
          <s v="30540000-30545000"/>
          <s v="30545000-30550000"/>
          <s v="30550000-30555000"/>
          <s v="30555000-30560000"/>
          <s v="30560000-30565000"/>
          <s v="30565000-30570000"/>
          <s v="30570000-30575000"/>
          <s v="30575000-30580000"/>
          <s v="30580000-30585000"/>
          <s v="30585000-30590000"/>
          <s v="30590000-30595000"/>
          <s v="30595000-30600000"/>
          <s v="30600000-30605000"/>
          <s v="30605000-30610000"/>
          <s v="30610000-30615000"/>
          <s v="30615000-30620000"/>
          <s v="30620000-30625000"/>
          <s v="30625000-30630000"/>
          <s v="30630000-30635000"/>
          <s v="30635000-30640000"/>
          <s v="30640000-30645000"/>
          <s v="30645000-30650000"/>
          <s v="30650000-30655000"/>
          <s v="30655000-30660000"/>
          <s v="30660000-30665000"/>
          <s v="30665000-30670000"/>
          <s v="30670000-30675000"/>
          <s v="30675000-30680000"/>
          <s v="30680000-30685000"/>
          <s v="30685000-30690000"/>
          <s v="30690000-30695000"/>
          <s v="30695000-30700000"/>
          <s v="30700000-30705000"/>
          <s v="30705000-30710000"/>
          <s v="30710000-30715000"/>
          <s v="30715000-30720000"/>
          <s v="30720000-30725000"/>
          <s v="30725000-30730000"/>
          <s v="30730000-30735000"/>
          <s v="30735000-30740000"/>
          <s v="30740000-30745000"/>
          <s v="30745000-30750000"/>
          <s v="30750000-30755000"/>
          <s v="30755000-30760000"/>
          <s v="30760000-30765000"/>
          <s v="30765000-30770000"/>
          <s v="30770000-30775000"/>
          <s v="30775000-30780000"/>
          <s v="30780000-30785000"/>
          <s v="30785000-30790000"/>
          <s v="30790000-30795000"/>
          <s v="30795000-30800000"/>
          <s v="30800000-30805000"/>
          <s v="30805000-30810000"/>
          <s v="30810000-30815000"/>
          <s v="30815000-30820000"/>
          <s v="30820000-30825000"/>
          <s v="30825000-30830000"/>
          <s v="30830000-30835000"/>
          <s v="30835000-30840000"/>
          <s v="30840000-30845000"/>
          <s v="30845000-30850000"/>
          <s v="30850000-30855000"/>
          <s v="30855000-30860000"/>
          <s v="30860000-30865000"/>
          <s v="30865000-30870000"/>
          <s v="30870000-30875000"/>
          <s v="30875000-30880000"/>
          <s v="30880000-30885000"/>
          <s v="30885000-30890000"/>
          <s v="30890000-30895000"/>
          <s v="30895000-30900000"/>
          <s v="30900000-30905000"/>
          <s v="30905000-30910000"/>
          <s v="30910000-30915000"/>
          <s v="30915000-30920000"/>
          <s v="30920000-30925000"/>
          <s v="30925000-30930000"/>
          <s v="30930000-30935000"/>
          <s v="30935000-30940000"/>
          <s v="30940000-30945000"/>
          <s v="30945000-30950000"/>
          <s v="30950000-30955000"/>
          <s v="30955000-30960000"/>
          <s v="30960000-30965000"/>
          <s v="30965000-30970000"/>
          <s v="30970000-30975000"/>
          <s v="30975000-30980000"/>
          <s v="30980000-30985000"/>
          <s v="30985000-30990000"/>
          <s v="30990000-30995000"/>
          <s v="30995000-31000000"/>
          <s v="31000000-31005000"/>
          <s v="31005000-31010000"/>
          <s v="31010000-31015000"/>
          <s v="31015000-31020000"/>
          <s v="31020000-31025000"/>
          <s v="31025000-31030000"/>
          <s v="31030000-31035000"/>
          <s v="31035000-31040000"/>
          <s v="31040000-31045000"/>
          <s v="31045000-31050000"/>
          <s v="31050000-31055000"/>
          <s v="31055000-31060000"/>
          <s v="31060000-31065000"/>
          <s v="31065000-31070000"/>
          <s v="31070000-31075000"/>
          <s v="31075000-31080000"/>
          <s v="31080000-31085000"/>
          <s v="31085000-31090000"/>
          <s v="31090000-31095000"/>
          <s v="31095000-31100000"/>
          <s v="31100000-31105000"/>
          <s v="31105000-31110000"/>
          <s v="31110000-31115000"/>
          <s v="31115000-31120000"/>
          <s v="31120000-31125000"/>
          <s v="31125000-31130000"/>
          <s v="31130000-31135000"/>
          <s v="31135000-31140000"/>
          <s v="31140000-31145000"/>
          <s v="31145000-31150000"/>
          <s v="31150000-31155000"/>
          <s v="31155000-31160000"/>
          <s v="31160000-31165000"/>
          <s v="31165000-31170000"/>
          <s v="31170000-31175000"/>
          <s v="31175000-31180000"/>
          <s v="31180000-31185000"/>
          <s v="31185000-31190000"/>
          <s v="31190000-31195000"/>
          <s v="31195000-31200000"/>
          <s v="31200000-31205000"/>
          <s v="31205000-31210000"/>
          <s v="31210000-31215000"/>
          <s v="31215000-31220000"/>
          <s v="31220000-31225000"/>
          <s v="31225000-31230000"/>
          <s v="31230000-31235000"/>
          <s v="31235000-31240000"/>
          <s v="31240000-31245000"/>
          <s v="31245000-31250000"/>
          <s v="31250000-31255000"/>
          <s v="31255000-31260000"/>
          <s v="31260000-31265000"/>
          <s v="31265000-31270000"/>
          <s v="31270000-31275000"/>
          <s v="31275000-31280000"/>
          <s v="31280000-31285000"/>
          <s v="31285000-31290000"/>
          <s v="31290000-31295000"/>
          <s v="31295000-31300000"/>
          <s v="31300000-31305000"/>
          <s v="31305000-31310000"/>
          <s v="31310000-31315000"/>
          <s v="31315000-31320000"/>
          <s v="31320000-31325000"/>
          <s v="31325000-31330000"/>
          <s v="31330000-31335000"/>
          <s v="31335000-31340000"/>
          <s v="31340000-31345000"/>
          <s v="31345000-31350000"/>
          <s v="31350000-31355000"/>
          <s v="31355000-31360000"/>
          <s v="31360000-31365000"/>
          <s v="31365000-31370000"/>
          <s v="31370000-31375000"/>
          <s v="31375000-31380000"/>
          <s v="31380000-31385000"/>
          <s v="31385000-31390000"/>
          <s v="31390000-31395000"/>
          <s v="31395000-31400000"/>
          <s v="31400000-31405000"/>
          <s v="31405000-31410000"/>
          <s v="31410000-31415000"/>
          <s v="31415000-31420000"/>
          <s v="31420000-31425000"/>
          <s v="31425000-31430000"/>
          <s v="31430000-31435000"/>
          <s v="31435000-31440000"/>
          <s v="31440000-31445000"/>
          <s v="31445000-31450000"/>
          <s v="31450000-31455000"/>
          <s v="31455000-31460000"/>
          <s v="31460000-31465000"/>
          <s v="31465000-31470000"/>
          <s v="31470000-31475000"/>
          <s v="31475000-31480000"/>
          <s v="31480000-31485000"/>
          <s v="31485000-31490000"/>
          <s v="31490000-31495000"/>
          <s v="31495000-31500000"/>
          <s v="31500000-31505000"/>
          <s v="31505000-31510000"/>
          <s v="31510000-31515000"/>
          <s v="31515000-31520000"/>
          <s v="31520000-31525000"/>
          <s v="31525000-31530000"/>
          <s v="31530000-31535000"/>
          <s v="31535000-31540000"/>
          <s v="31540000-31545000"/>
          <s v="31545000-31550000"/>
          <s v="31550000-31555000"/>
          <s v="31555000-31560000"/>
          <s v="31560000-31565000"/>
          <s v="31565000-31570000"/>
          <s v="31570000-31575000"/>
          <s v="31575000-31580000"/>
          <s v="31580000-31585000"/>
          <s v="31585000-31590000"/>
          <s v="31590000-31595000"/>
          <s v="31595000-31600000"/>
          <s v="31600000-31605000"/>
          <s v="31605000-31610000"/>
          <s v="31610000-31615000"/>
          <s v="31615000-31620000"/>
          <s v="31620000-31625000"/>
          <s v="31625000-31630000"/>
          <s v="31630000-31635000"/>
          <s v="31635000-31640000"/>
          <s v="31640000-31645000"/>
          <s v="31645000-31650000"/>
          <s v="31650000-31655000"/>
          <s v="31655000-31660000"/>
          <s v="31660000-31665000"/>
          <s v="31665000-31670000"/>
          <s v="31670000-31675000"/>
          <s v="31675000-31680000"/>
          <s v="31680000-31685000"/>
          <s v="31685000-31690000"/>
          <s v="31690000-31695000"/>
          <s v="31695000-31700000"/>
          <s v="31700000-31705000"/>
          <s v="31705000-31710000"/>
          <s v="31710000-31715000"/>
          <s v="31715000-31720000"/>
          <s v="31720000-31725000"/>
          <s v="31725000-31730000"/>
          <s v="31730000-31735000"/>
          <s v="31735000-31740000"/>
          <s v="31740000-31745000"/>
          <s v="31745000-31750000"/>
          <s v="31750000-31755000"/>
          <s v="31755000-31760000"/>
          <s v="31760000-31765000"/>
          <s v="31765000-31770000"/>
          <s v="31770000-31775000"/>
          <s v="31775000-31780000"/>
          <s v="31780000-31785000"/>
          <s v="31785000-31790000"/>
          <s v="31790000-31795000"/>
          <s v="31795000-31800000"/>
          <s v="31800000-31805000"/>
          <s v="31805000-31810000"/>
          <s v="31810000-31815000"/>
          <s v="31815000-31820000"/>
          <s v="31820000-31825000"/>
          <s v="31825000-31830000"/>
          <s v="31830000-31835000"/>
          <s v="31835000-31840000"/>
          <s v="31840000-31845000"/>
          <s v="31845000-31850000"/>
          <s v="31850000-31855000"/>
          <s v="31855000-31860000"/>
          <s v="31860000-31865000"/>
          <s v="31865000-31870000"/>
          <s v="31870000-31875000"/>
          <s v="31875000-31880000"/>
          <s v="31880000-31885000"/>
          <s v="31885000-31890000"/>
          <s v="31890000-31895000"/>
          <s v="31895000-31900000"/>
          <s v="31900000-31905000"/>
          <s v="31905000-31910000"/>
          <s v="31910000-31915000"/>
          <s v="31915000-31920000"/>
          <s v="31920000-31925000"/>
          <s v="31925000-31930000"/>
          <s v="31930000-31935000"/>
          <s v="31935000-31940000"/>
          <s v="31940000-31945000"/>
          <s v="31945000-31950000"/>
          <s v="31950000-31955000"/>
          <s v="31955000-31960000"/>
          <s v="31960000-31965000"/>
          <s v="31965000-31970000"/>
          <s v="31970000-31975000"/>
          <s v="31975000-31980000"/>
          <s v="31980000-31985000"/>
          <s v="31985000-31990000"/>
          <s v="31990000-31995000"/>
          <s v="31995000-32000000"/>
          <s v="32000000-32005000"/>
          <s v="32005000-32010000"/>
          <s v="32010000-32015000"/>
          <s v="32015000-32020000"/>
          <s v="32020000-32025000"/>
          <s v="32025000-32030000"/>
          <s v="32030000-32035000"/>
          <s v="32035000-32040000"/>
          <s v="32040000-32045000"/>
          <s v="32045000-32050000"/>
          <s v="32050000-32055000"/>
          <s v="32055000-32060000"/>
          <s v="32060000-32065000"/>
          <s v="32065000-32070000"/>
          <s v="32070000-32075000"/>
          <s v="32075000-32080000"/>
          <s v="32080000-32085000"/>
          <s v="32085000-32090000"/>
          <s v="32090000-32095000"/>
          <s v="32095000-32100000"/>
          <s v="32100000-32105000"/>
          <s v="32105000-32110000"/>
          <s v="32110000-32115000"/>
          <s v="32115000-32120000"/>
          <s v="32120000-32125000"/>
          <s v="32125000-32130000"/>
          <s v="32130000-32135000"/>
          <s v="32135000-32140000"/>
          <s v="32140000-32145000"/>
          <s v="32145000-32150000"/>
          <s v="32150000-32155000"/>
          <s v="32155000-32160000"/>
          <s v="32160000-32165000"/>
          <s v="32165000-32170000"/>
          <s v="32170000-32175000"/>
          <s v="32175000-32180000"/>
          <s v="32180000-32185000"/>
          <s v="32185000-32190000"/>
          <s v="32190000-32195000"/>
          <s v="32195000-32200000"/>
          <s v="32200000-32205000"/>
          <s v="32205000-32210000"/>
          <s v="32210000-32215000"/>
          <s v="32215000-32220000"/>
          <s v="32220000-32225000"/>
          <s v="32225000-32230000"/>
          <s v="32230000-32235000"/>
          <s v="32235000-32240000"/>
          <s v="32240000-32245000"/>
          <s v="32245000-32250000"/>
          <s v="32250000-32255000"/>
          <s v="32255000-32260000"/>
          <s v="32260000-32265000"/>
          <s v="32265000-32270000"/>
          <s v="32270000-32275000"/>
          <s v="32275000-32280000"/>
          <s v="32280000-32285000"/>
          <s v="32285000-32290000"/>
          <s v="32290000-32295000"/>
          <s v="32295000-32300000"/>
          <s v="32300000-32305000"/>
          <s v="32305000-32310000"/>
          <s v="32310000-32315000"/>
          <s v="32315000-32320000"/>
          <s v="32320000-32325000"/>
          <s v="32325000-32330000"/>
          <s v="32330000-32335000"/>
          <s v="32335000-32340000"/>
          <s v="32340000-32345000"/>
          <s v="32345000-32350000"/>
          <s v="32350000-32355000"/>
          <s v="32355000-32360000"/>
          <s v="32360000-32365000"/>
          <s v="32365000-32370000"/>
          <s v="32370000-32375000"/>
          <s v="32375000-32380000"/>
          <s v="32380000-32385000"/>
          <s v="32385000-32390000"/>
          <s v="32390000-32395000"/>
          <s v="32395000-32400000"/>
          <s v="32400000-32405000"/>
          <s v="32405000-32410000"/>
          <s v="32410000-32415000"/>
          <s v="32415000-32420000"/>
          <s v="32420000-32425000"/>
          <s v="32425000-32430000"/>
          <s v="32430000-32435000"/>
          <s v="32435000-32440000"/>
          <s v="32440000-32445000"/>
          <s v="32445000-32450000"/>
          <s v="32450000-32455000"/>
          <s v="32455000-32460000"/>
          <s v="32460000-32465000"/>
          <s v="32465000-32470000"/>
          <s v="32470000-32475000"/>
          <s v="32475000-32480000"/>
          <s v="32480000-32485000"/>
          <s v="32485000-32490000"/>
          <s v="32490000-32495000"/>
          <s v="32495000-32500000"/>
          <s v="32500000-32505000"/>
          <s v="32505000-32510000"/>
          <s v="32510000-32515000"/>
          <s v="32515000-32520000"/>
          <s v="32520000-32525000"/>
          <s v="32525000-32530000"/>
          <s v="32530000-32535000"/>
          <s v="32535000-32540000"/>
          <s v="32540000-32545000"/>
          <s v="32545000-32550000"/>
          <s v="32550000-32555000"/>
          <s v="32555000-32560000"/>
          <s v="32560000-32565000"/>
          <s v="32565000-32570000"/>
          <s v="32570000-32575000"/>
          <s v="32575000-32580000"/>
          <s v="32580000-32585000"/>
          <s v="32585000-32590000"/>
          <s v="32590000-32595000"/>
          <s v="32595000-32600000"/>
          <s v="32600000-32605000"/>
          <s v="32605000-32610000"/>
          <s v="32610000-32615000"/>
          <s v="32615000-32620000"/>
          <s v="32620000-32625000"/>
          <s v="32625000-32630000"/>
          <s v="32630000-32635000"/>
          <s v="32635000-32640000"/>
          <s v="32640000-32645000"/>
          <s v="32645000-32650000"/>
          <s v="32650000-32655000"/>
          <s v="32655000-32660000"/>
          <s v="32660000-32665000"/>
          <s v="32665000-32670000"/>
          <s v="32670000-32675000"/>
          <s v="32675000-32680000"/>
          <s v="32680000-32685000"/>
          <s v="32685000-32690000"/>
          <s v="32690000-32695000"/>
          <s v="32695000-32700000"/>
          <s v="32700000-32705000"/>
          <s v="32705000-32710000"/>
          <s v="32710000-32715000"/>
          <s v="32715000-32720000"/>
          <s v="32720000-32725000"/>
          <s v="32725000-32730000"/>
          <s v="32730000-32735000"/>
          <s v="32735000-32740000"/>
          <s v="32740000-32745000"/>
          <s v="32745000-32750000"/>
          <s v="32750000-32755000"/>
          <s v="32755000-32760000"/>
          <s v="32760000-32765000"/>
          <s v="32765000-32770000"/>
          <s v="32770000-32775000"/>
          <s v="32775000-32780000"/>
          <s v="32780000-32785000"/>
          <s v="32785000-32790000"/>
          <s v="32790000-32795000"/>
          <s v="32795000-32800000"/>
          <s v="32800000-32805000"/>
          <s v="32805000-32810000"/>
          <s v="32810000-32815000"/>
          <s v="32815000-32820000"/>
          <s v="32820000-32825000"/>
          <s v="32825000-32830000"/>
          <s v="32830000-32835000"/>
          <s v="32835000-32840000"/>
          <s v="32840000-32845000"/>
          <s v="32845000-32850000"/>
          <s v="32850000-32855000"/>
          <s v="32855000-32860000"/>
          <s v="32860000-32865000"/>
          <s v="32865000-32870000"/>
          <s v="32870000-32875000"/>
          <s v="32875000-32880000"/>
          <s v="32880000-32885000"/>
          <s v="32885000-32890000"/>
          <s v="32890000-32895000"/>
          <s v="32895000-32900000"/>
          <s v="32900000-32905000"/>
          <s v="32905000-32910000"/>
          <s v="32910000-32915000"/>
          <s v="32915000-32920000"/>
          <s v="32920000-32925000"/>
          <s v="32925000-32930000"/>
          <s v="32930000-32935000"/>
          <s v="32935000-32940000"/>
          <s v="32940000-32945000"/>
          <s v="32945000-32950000"/>
          <s v="32950000-32955000"/>
          <s v="32955000-32960000"/>
          <s v="32960000-32965000"/>
          <s v="32965000-32970000"/>
          <s v="32970000-32975000"/>
          <s v="32975000-32980000"/>
          <s v="32980000-32985000"/>
          <s v="32985000-32990000"/>
          <s v="32990000-32995000"/>
          <s v="32995000-33000000"/>
          <s v="33000000-33005000"/>
          <s v="33005000-33010000"/>
          <s v="33010000-33015000"/>
          <s v="33015000-33020000"/>
          <s v="33020000-33025000"/>
          <s v="33025000-33030000"/>
          <s v="33030000-33035000"/>
          <s v="33035000-33040000"/>
          <s v="33040000-33045000"/>
          <s v="33045000-33050000"/>
          <s v="33050000-33055000"/>
          <s v="33055000-33060000"/>
          <s v="33060000-33065000"/>
          <s v="33065000-33070000"/>
          <s v="33070000-33075000"/>
          <s v="33075000-33080000"/>
          <s v="33080000-33085000"/>
          <s v="33085000-33090000"/>
          <s v="33090000-33095000"/>
          <s v="33095000-33100000"/>
          <s v="33100000-33105000"/>
          <s v="33105000-33110000"/>
          <s v="33110000-33115000"/>
          <s v="33115000-33120000"/>
          <s v="33120000-33125000"/>
          <s v="33125000-33130000"/>
          <s v="33130000-33135000"/>
          <s v="33135000-33140000"/>
          <s v="33140000-33145000"/>
          <s v="33145000-33150000"/>
          <s v="33150000-33155000"/>
          <s v="33155000-33160000"/>
          <s v="33160000-33165000"/>
          <s v="33165000-33170000"/>
          <s v="33170000-33175000"/>
          <s v="33175000-33180000"/>
          <s v="33180000-33185000"/>
          <s v="33185000-33190000"/>
          <s v="33190000-33195000"/>
          <s v="33195000-33200000"/>
          <s v="33200000-33205000"/>
          <s v="33205000-33210000"/>
          <s v="33210000-33215000"/>
          <s v="33215000-33220000"/>
          <s v="33220000-33225000"/>
          <s v="33225000-33230000"/>
          <s v="33230000-33235000"/>
          <s v="33235000-33240000"/>
          <s v="33240000-33245000"/>
          <s v="33245000-33250000"/>
          <s v="33250000-33255000"/>
          <s v="33255000-33260000"/>
          <s v="33260000-33265000"/>
          <s v="33265000-33270000"/>
          <s v="33270000-33275000"/>
          <s v="33275000-33280000"/>
          <s v="33280000-33285000"/>
          <s v="33285000-33290000"/>
          <s v="33290000-33295000"/>
          <s v="33295000-33300000"/>
          <s v="33300000-33305000"/>
          <s v="33305000-33310000"/>
          <s v="33310000-33315000"/>
          <s v="33315000-33320000"/>
          <s v="33320000-33325000"/>
          <s v="33325000-33330000"/>
          <s v="33330000-33335000"/>
          <s v="33335000-33340000"/>
          <s v="33340000-33345000"/>
          <s v="33345000-33350000"/>
          <s v="33350000-33355000"/>
          <s v="33355000-33360000"/>
          <s v="33360000-33365000"/>
          <s v="33365000-33370000"/>
          <s v="33370000-33375000"/>
          <s v="33375000-33380000"/>
          <s v="33380000-33385000"/>
          <s v="33385000-33390000"/>
          <s v="33390000-33395000"/>
          <s v="33395000-33400000"/>
          <s v="33400000-33405000"/>
          <s v="33405000-33410000"/>
          <s v="33410000-33415000"/>
          <s v="33415000-33420000"/>
          <s v="33420000-33425000"/>
          <s v="33425000-33430000"/>
          <s v="33430000-33435000"/>
          <s v="33435000-33440000"/>
          <s v="33440000-33445000"/>
          <s v="33445000-33450000"/>
          <s v="33450000-33455000"/>
          <s v="33455000-33460000"/>
          <s v="33460000-33465000"/>
          <s v="33465000-33470000"/>
          <s v="33470000-33475000"/>
          <s v="33475000-33480000"/>
          <s v="33480000-33485000"/>
          <s v="33485000-33490000"/>
          <s v="33490000-33495000"/>
          <s v="33495000-33500000"/>
          <s v="33500000-33505000"/>
          <s v="33505000-33510000"/>
          <s v="33510000-33515000"/>
          <s v="33515000-33520000"/>
          <s v="33520000-33525000"/>
          <s v="33525000-33530000"/>
          <s v="33530000-33535000"/>
          <s v="33535000-33540000"/>
          <s v="33540000-33545000"/>
          <s v="33545000-33550000"/>
          <s v="33550000-33555000"/>
          <s v="33555000-33560000"/>
          <s v="33560000-33565000"/>
          <s v="33565000-33570000"/>
          <s v="33570000-33575000"/>
          <s v="33575000-33580000"/>
          <s v="33580000-33585000"/>
          <s v="33585000-33590000"/>
          <s v="33590000-33595000"/>
          <s v="33595000-33600000"/>
          <s v="33600000-33605000"/>
          <s v="33605000-33610000"/>
          <s v="33610000-33615000"/>
          <s v="33615000-33620000"/>
          <s v="33620000-33625000"/>
          <s v="33625000-33630000"/>
          <s v="33630000-33635000"/>
          <s v="33635000-33640000"/>
          <s v="33640000-33645000"/>
          <s v="33645000-33650000"/>
          <s v="33650000-33655000"/>
          <s v="33655000-33660000"/>
          <s v="33660000-33665000"/>
          <s v="33665000-33670000"/>
          <s v="33670000-33675000"/>
          <s v="33675000-33680000"/>
          <s v="33680000-33685000"/>
          <s v="33685000-33690000"/>
          <s v="33690000-33695000"/>
          <s v="33695000-33700000"/>
          <s v="33700000-33705000"/>
          <s v="33705000-33710000"/>
          <s v="33710000-33715000"/>
          <s v="33715000-33720000"/>
          <s v="33720000-33725000"/>
          <s v="33725000-33730000"/>
          <s v="33730000-33735000"/>
          <s v="33735000-33740000"/>
          <s v="33740000-33745000"/>
          <s v="33745000-33750000"/>
          <s v="33750000-33755000"/>
          <s v="33755000-33760000"/>
          <s v="33760000-33765000"/>
          <s v="33765000-33770000"/>
          <s v="33770000-33775000"/>
          <s v="33775000-33780000"/>
          <s v="33780000-33785000"/>
          <s v="33785000-33790000"/>
          <s v="33790000-33795000"/>
          <s v="33795000-33800000"/>
          <s v="33800000-33805000"/>
          <s v="33805000-33810000"/>
          <s v="33810000-33815000"/>
          <s v="33815000-33820000"/>
          <s v="33820000-33825000"/>
          <s v="33825000-33830000"/>
          <s v="33830000-33835000"/>
          <s v="33835000-33840000"/>
          <s v="33840000-33845000"/>
          <s v="33845000-33850000"/>
          <s v="33850000-33855000"/>
          <s v="33855000-33860000"/>
          <s v="33860000-33865000"/>
          <s v="33865000-33870000"/>
          <s v="33870000-33875000"/>
          <s v="33875000-33880000"/>
          <s v="33880000-33885000"/>
          <s v="33885000-33890000"/>
          <s v="33890000-33895000"/>
          <s v="33895000-33900000"/>
          <s v="33900000-33905000"/>
          <s v="33905000-33910000"/>
          <s v="33910000-33915000"/>
          <s v="33915000-33920000"/>
          <s v="33920000-33925000"/>
          <s v="33925000-33930000"/>
          <s v="33930000-33935000"/>
          <s v="33935000-33940000"/>
          <s v="33940000-33945000"/>
          <s v="33945000-33950000"/>
          <s v="33950000-33955000"/>
          <s v="33955000-33960000"/>
          <s v="33960000-33965000"/>
          <s v="33965000-33970000"/>
          <s v="33970000-33975000"/>
          <s v="33975000-33980000"/>
          <s v="33980000-33985000"/>
          <s v="33985000-33990000"/>
          <s v="33990000-33995000"/>
          <s v="33995000-34000000"/>
          <s v="34000000-34005000"/>
          <s v="34005000-34010000"/>
          <s v="34010000-34015000"/>
          <s v="34015000-34020000"/>
          <s v="34020000-34025000"/>
          <s v="34025000-34030000"/>
          <s v="34030000-34035000"/>
          <s v="34035000-34040000"/>
          <s v="34040000-34045000"/>
          <s v="34045000-34050000"/>
          <s v="34050000-34055000"/>
          <s v="34055000-34060000"/>
          <s v="34060000-34065000"/>
          <s v="34065000-34070000"/>
          <s v="34070000-34075000"/>
          <s v="34075000-34080000"/>
          <s v="34080000-34085000"/>
          <s v="34085000-34090000"/>
          <s v="34090000-34095000"/>
          <s v="34095000-34100000"/>
          <s v="34100000-34105000"/>
          <s v="34105000-34110000"/>
          <s v="34110000-34115000"/>
          <s v="34115000-34120000"/>
          <s v="34120000-34125000"/>
          <s v="34125000-34130000"/>
          <s v="34130000-34135000"/>
          <s v="34135000-34140000"/>
          <s v="34140000-34145000"/>
          <s v="34145000-34150000"/>
          <s v="34150000-34155000"/>
          <s v="34155000-34160000"/>
          <s v="34160000-34165000"/>
          <s v="34165000-34170000"/>
          <s v="34170000-34175000"/>
          <s v="34175000-34180000"/>
          <s v="34180000-34185000"/>
          <s v="34185000-34190000"/>
          <s v="34190000-34195000"/>
          <s v="34195000-34200000"/>
          <s v="34200000-34205000"/>
          <s v="34205000-34210000"/>
          <s v="34210000-34215000"/>
          <s v="34215000-34220000"/>
          <s v="34220000-34225000"/>
          <s v="34225000-34230000"/>
          <s v="34230000-34235000"/>
          <s v="34235000-34240000"/>
          <s v="34240000-34245000"/>
          <s v="34245000-34250000"/>
          <s v="34250000-34255000"/>
          <s v="34255000-34260000"/>
          <s v="34260000-34265000"/>
          <s v="34265000-34270000"/>
          <s v="34270000-34275000"/>
          <s v="34275000-34280000"/>
          <s v="34280000-34285000"/>
          <s v="34285000-34290000"/>
          <s v="34290000-34295000"/>
          <s v="34295000-34300000"/>
          <s v="34300000-34305000"/>
          <s v="34305000-34310000"/>
          <s v="34310000-34315000"/>
          <s v="34315000-34320000"/>
          <s v="34320000-34325000"/>
          <s v="34325000-34330000"/>
          <s v="34330000-34335000"/>
          <s v="34335000-34340000"/>
          <s v="34340000-34345000"/>
          <s v="34345000-34350000"/>
          <s v="34350000-34355000"/>
          <s v="34355000-34360000"/>
          <s v="34360000-34365000"/>
          <s v="34365000-34370000"/>
          <s v="34370000-34375000"/>
          <s v="34375000-34380000"/>
          <s v="34380000-34385000"/>
          <s v="34385000-34390000"/>
          <s v="34390000-34395000"/>
          <s v="34395000-34400000"/>
          <s v="34400000-34405000"/>
          <s v="34405000-34410000"/>
          <s v="34410000-34415000"/>
          <s v="34415000-34420000"/>
          <s v="34420000-34425000"/>
          <s v="34425000-34430000"/>
          <s v="34430000-34435000"/>
          <s v="34435000-34440000"/>
          <s v="34440000-34445000"/>
          <s v="34445000-34450000"/>
          <s v="34450000-34455000"/>
          <s v="34455000-34460000"/>
          <s v="34460000-34465000"/>
          <s v="34465000-34470000"/>
          <s v="34470000-34475000"/>
          <s v="34475000-34480000"/>
          <s v="34480000-34485000"/>
          <s v="34485000-34490000"/>
          <s v="34490000-34495000"/>
          <s v="34495000-34500000"/>
          <s v="34500000-34505000"/>
          <s v="34505000-34510000"/>
          <s v="34510000-34515000"/>
          <s v="34515000-34520000"/>
          <s v="34520000-34525000"/>
          <s v="34525000-34530000"/>
          <s v="34530000-34535000"/>
          <s v="34535000-34540000"/>
          <s v="34540000-34545000"/>
          <s v="34545000-34550000"/>
          <s v="34550000-34555000"/>
          <s v="34555000-34560000"/>
          <s v="34560000-34565000"/>
          <s v="34565000-34570000"/>
          <s v="34570000-34575000"/>
          <s v="34575000-34580000"/>
          <s v="34580000-34585000"/>
          <s v="34585000-34590000"/>
          <s v="34590000-34595000"/>
          <s v="34595000-34600000"/>
          <s v="34600000-34605000"/>
          <s v="34605000-34610000"/>
          <s v="34610000-34615000"/>
          <s v="34615000-34620000"/>
          <s v="34620000-34625000"/>
          <s v="34625000-34630000"/>
          <s v="34630000-34635000"/>
          <s v="34635000-34640000"/>
          <s v="34640000-34645000"/>
          <s v="34645000-34650000"/>
          <s v="34650000-34655000"/>
          <s v="34655000-34660000"/>
          <s v="34660000-34665000"/>
          <s v="34665000-34670000"/>
          <s v="34670000-34675000"/>
          <s v="34675000-34680000"/>
          <s v="34680000-34685000"/>
          <s v="34685000-34690000"/>
          <s v="34690000-34695000"/>
          <s v="34695000-34700000"/>
          <s v="34700000-34705000"/>
          <s v="34705000-34710000"/>
          <s v="34710000-34715000"/>
          <s v="34715000-34720000"/>
          <s v="34720000-34725000"/>
          <s v="34725000-34730000"/>
          <s v="34730000-34735000"/>
          <s v="34735000-34740000"/>
          <s v="34740000-34745000"/>
          <s v="34745000-34750000"/>
          <s v="34750000-34755000"/>
          <s v="34755000-34760000"/>
          <s v="34760000-34765000"/>
          <s v="34765000-34770000"/>
          <s v="34770000-34775000"/>
          <s v="34775000-34780000"/>
          <s v="34780000-34785000"/>
          <s v="34785000-34790000"/>
          <s v="34790000-34795000"/>
          <s v="34795000-34800000"/>
          <s v="34800000-34805000"/>
          <s v="34805000-34810000"/>
          <s v="34810000-34815000"/>
          <s v="34815000-34820000"/>
          <s v="34820000-34825000"/>
          <s v="34825000-34830000"/>
          <s v="34830000-34835000"/>
          <s v="34835000-34840000"/>
          <s v="34840000-34845000"/>
          <s v="34845000-34850000"/>
          <s v="34850000-34855000"/>
          <s v="34855000-34860000"/>
          <s v="34860000-34865000"/>
          <s v="34865000-34870000"/>
          <s v="34870000-34875000"/>
          <s v="34875000-34880000"/>
          <s v="34880000-34885000"/>
          <s v="34885000-34890000"/>
          <s v="34890000-34895000"/>
          <s v="34895000-34900000"/>
          <s v="34900000-34905000"/>
          <s v="34905000-34910000"/>
          <s v="34910000-34915000"/>
          <s v="34915000-34920000"/>
          <s v="34920000-34925000"/>
          <s v="34925000-34930000"/>
          <s v="34930000-34935000"/>
          <s v="34935000-34940000"/>
          <s v="34940000-34945000"/>
          <s v="34945000-34950000"/>
          <s v="34950000-34955000"/>
          <s v="34955000-34960000"/>
          <s v="34960000-34965000"/>
          <s v="34965000-34970000"/>
          <s v="34970000-34975000"/>
          <s v="34975000-34980000"/>
          <s v="34980000-34985000"/>
          <s v="34985000-34990000"/>
          <s v="34990000-34995000"/>
          <s v="34995000-35000000"/>
          <s v="35000000-35005000"/>
          <s v="35005000-35010000"/>
          <s v="35010000-35015000"/>
          <s v="35015000-35020000"/>
          <s v="35020000-35025000"/>
          <s v="35025000-35030000"/>
          <s v="35030000-35035000"/>
          <s v="35035000-35040000"/>
          <s v="35040000-35045000"/>
          <s v="35045000-35050000"/>
          <s v="35050000-35055000"/>
          <s v="35055000-35060000"/>
          <s v="35060000-35065000"/>
          <s v="35065000-35070000"/>
          <s v="35070000-35075000"/>
          <s v="35075000-35080000"/>
          <s v="35080000-35085000"/>
          <s v="35085000-35090000"/>
          <s v="35090000-35095000"/>
          <s v="35095000-35100000"/>
          <s v="35100000-35105000"/>
          <s v="35105000-35110000"/>
          <s v="35110000-35115000"/>
          <s v="35115000-35120000"/>
          <s v="35120000-35125000"/>
          <s v="35125000-35130000"/>
          <s v="35130000-35135000"/>
          <s v="35135000-35140000"/>
          <s v="35140000-35145000"/>
          <s v="35145000-35150000"/>
          <s v="35150000-35155000"/>
          <s v="35155000-35160000"/>
          <s v="35160000-35165000"/>
          <s v="35165000-35170000"/>
          <s v="35170000-35175000"/>
          <s v="35175000-35180000"/>
          <s v="35180000-35185000"/>
          <s v="35185000-35190000"/>
          <s v="35190000-35195000"/>
          <s v="35195000-35200000"/>
          <s v="35200000-35205000"/>
          <s v="35205000-35210000"/>
          <s v="35210000-35215000"/>
          <s v="35215000-35220000"/>
          <s v="35220000-35225000"/>
          <s v="35225000-35230000"/>
          <s v="35230000-35235000"/>
          <s v="35235000-35240000"/>
          <s v="35240000-35245000"/>
          <s v="35245000-35250000"/>
          <s v="35250000-35255000"/>
          <s v="35255000-35260000"/>
          <s v="35260000-35265000"/>
          <s v="35265000-35270000"/>
          <s v="35270000-35275000"/>
          <s v="35275000-35280000"/>
          <s v="35280000-35285000"/>
          <s v="35285000-35290000"/>
          <s v="35290000-35295000"/>
          <s v="35295000-35300000"/>
          <s v="35300000-35305000"/>
          <s v="35305000-35310000"/>
          <s v="35310000-35315000"/>
          <s v="35315000-35320000"/>
          <s v="35320000-35325000"/>
          <s v="35325000-35330000"/>
          <s v="35330000-35335000"/>
          <s v="35335000-35340000"/>
          <s v="35340000-35345000"/>
          <s v="35345000-35350000"/>
          <s v="35350000-35355000"/>
          <s v="35355000-35360000"/>
          <s v="35360000-35365000"/>
          <s v="35365000-35370000"/>
          <s v="35370000-35375000"/>
          <s v="35375000-35380000"/>
          <s v="35380000-35385000"/>
          <s v="35385000-35390000"/>
          <s v="35390000-35395000"/>
          <s v="35395000-35400000"/>
          <s v="35400000-35405000"/>
          <s v="35405000-35410000"/>
          <s v="35410000-35415000"/>
          <s v="35415000-35420000"/>
          <s v="35420000-35425000"/>
          <s v="35425000-35430000"/>
          <s v="35430000-35435000"/>
          <s v="35435000-35440000"/>
          <s v="35440000-35445000"/>
          <s v="35445000-35450000"/>
          <s v="35450000-35455000"/>
          <s v="35455000-35460000"/>
          <s v="35460000-35465000"/>
          <s v="35465000-35470000"/>
          <s v="35470000-35475000"/>
          <s v="35475000-35480000"/>
          <s v="35480000-35485000"/>
          <s v="35485000-35490000"/>
          <s v="35490000-35495000"/>
          <s v="35495000-35500000"/>
          <s v="35500000-35505000"/>
          <s v="35505000-35510000"/>
          <s v="35510000-35515000"/>
          <s v="35515000-35520000"/>
          <s v="35520000-35525000"/>
          <s v="35525000-35530000"/>
          <s v="35530000-35535000"/>
          <s v="35535000-35540000"/>
          <s v="35540000-35545000"/>
          <s v="35545000-35550000"/>
          <s v="35550000-35555000"/>
          <s v="35555000-35560000"/>
          <s v="35560000-35565000"/>
          <s v="35565000-35570000"/>
          <s v="35570000-35575000"/>
          <s v="35575000-35580000"/>
          <s v="35580000-35585000"/>
          <s v="35585000-35590000"/>
          <s v="35590000-35595000"/>
          <s v="35595000-35600000"/>
          <s v="35600000-35605000"/>
          <s v="35605000-35610000"/>
          <s v="35610000-35615000"/>
          <s v="35615000-35620000"/>
          <s v="35620000-35625000"/>
          <s v="35625000-35630000"/>
          <s v="35630000-35635000"/>
          <s v="35635000-35640000"/>
          <s v="35640000-35645000"/>
          <s v="35645000-35650000"/>
          <s v="35650000-35655000"/>
          <s v="35655000-35660000"/>
          <s v="35660000-35665000"/>
          <s v="35665000-35670000"/>
          <s v="35670000-35675000"/>
          <s v="35675000-35680000"/>
          <s v="35680000-35685000"/>
          <s v="35685000-35690000"/>
          <s v="35690000-35695000"/>
          <s v="35695000-35700000"/>
          <s v="35700000-35705000"/>
          <s v="35705000-35710000"/>
          <s v="35710000-35715000"/>
          <s v="35715000-35720000"/>
          <s v="35720000-35725000"/>
          <s v="35725000-35730000"/>
          <s v="35730000-35735000"/>
          <s v="35735000-35740000"/>
          <s v="35740000-35745000"/>
          <s v="35745000-35750000"/>
          <s v="35750000-35755000"/>
          <s v="35755000-35760000"/>
          <s v="35760000-35765000"/>
          <s v="35765000-35770000"/>
          <s v="35770000-35775000"/>
          <s v="35775000-35780000"/>
          <s v="35780000-35785000"/>
          <s v="35785000-35790000"/>
          <s v="35790000-35795000"/>
          <s v="35795000-35800000"/>
          <s v="35800000-35805000"/>
          <s v="35805000-35810000"/>
          <s v="35810000-35815000"/>
          <s v="35815000-35820000"/>
          <s v="35820000-35825000"/>
          <s v="35825000-35830000"/>
          <s v="35830000-35835000"/>
          <s v="35835000-35840000"/>
          <s v="35840000-35845000"/>
          <s v="35845000-35850000"/>
          <s v="35850000-35855000"/>
          <s v="35855000-35860000"/>
          <s v="35860000-35865000"/>
          <s v="35865000-35870000"/>
          <s v="35870000-35875000"/>
          <s v="35875000-35880000"/>
          <s v="35880000-35885000"/>
          <s v="35885000-35890000"/>
          <s v="35890000-35895000"/>
          <s v="35895000-35900000"/>
          <s v="35900000-35905000"/>
          <s v="35905000-35910000"/>
          <s v="35910000-35915000"/>
          <s v="35915000-35920000"/>
          <s v="35920000-35925000"/>
          <s v="35925000-35930000"/>
          <s v="35930000-35935000"/>
          <s v="35935000-35940000"/>
          <s v="35940000-35945000"/>
          <s v="35945000-35950000"/>
          <s v="35950000-35955000"/>
          <s v="35955000-35960000"/>
          <s v="35960000-35965000"/>
          <s v="35965000-35970000"/>
          <s v="35970000-35975000"/>
          <s v="35975000-35980000"/>
          <s v="35980000-35985000"/>
          <s v="35985000-35990000"/>
          <s v="35990000-35995000"/>
          <s v="35995000-36000000"/>
          <s v="36000000-36005000"/>
          <s v="36005000-36010000"/>
          <s v="36010000-36015000"/>
          <s v="36015000-36020000"/>
          <s v="36020000-36025000"/>
          <s v="36025000-36030000"/>
          <s v="36030000-36035000"/>
          <s v="36035000-36040000"/>
          <s v="36040000-36045000"/>
          <s v="36045000-36050000"/>
          <s v="36050000-36055000"/>
          <s v="36055000-36060000"/>
          <s v="36060000-36065000"/>
          <s v="36065000-36070000"/>
          <s v="36070000-36075000"/>
          <s v="36075000-36080000"/>
          <s v="36080000-36085000"/>
          <s v="36085000-36090000"/>
          <s v="36090000-36095000"/>
          <s v="36095000-36100000"/>
          <s v="36100000-36105000"/>
          <s v="36105000-36110000"/>
          <s v="36110000-36115000"/>
          <s v="36115000-36120000"/>
          <s v="36120000-36125000"/>
          <s v="36125000-36130000"/>
          <s v="36130000-36135000"/>
          <s v="36135000-36140000"/>
          <s v="36140000-36145000"/>
          <s v="36145000-36150000"/>
          <s v="36150000-36155000"/>
          <s v="36155000-36160000"/>
          <s v="36160000-36165000"/>
          <s v="36165000-36170000"/>
          <s v="36170000-36175000"/>
          <s v="36175000-36180000"/>
          <s v="36180000-36185000"/>
          <s v="36185000-36190000"/>
          <s v="36190000-36195000"/>
          <s v="36195000-36200000"/>
          <s v="36200000-36205000"/>
          <s v="36205000-36210000"/>
          <s v="36210000-36215000"/>
          <s v="36215000-36220000"/>
          <s v="36220000-36225000"/>
          <s v="36225000-36230000"/>
          <s v="36230000-36235000"/>
          <s v="36235000-36240000"/>
          <s v="36240000-36245000"/>
          <s v="36245000-36250000"/>
          <s v="36250000-36255000"/>
          <s v="36255000-36260000"/>
          <s v="36260000-36265000"/>
          <s v="36265000-36270000"/>
          <s v="36270000-36275000"/>
          <s v="36275000-36280000"/>
          <s v="36280000-36285000"/>
          <s v="36285000-36290000"/>
          <s v="36290000-36295000"/>
          <s v="36295000-36300000"/>
          <s v="36300000-36305000"/>
          <s v="36305000-36310000"/>
          <s v="36310000-36315000"/>
          <s v="36315000-36320000"/>
          <s v="36320000-36325000"/>
          <s v="36325000-36330000"/>
          <s v="36330000-36335000"/>
          <s v="36335000-36340000"/>
          <s v="36340000-36345000"/>
          <s v="36345000-36350000"/>
          <s v="36350000-36355000"/>
          <s v="36355000-36360000"/>
          <s v="36360000-36365000"/>
          <s v="36365000-36370000"/>
          <s v="36370000-36375000"/>
          <s v="36375000-36380000"/>
          <s v="36380000-36385000"/>
          <s v="36385000-36390000"/>
          <s v="36390000-36395000"/>
          <s v="36395000-36400000"/>
          <s v="36400000-36405000"/>
          <s v="36405000-36410000"/>
          <s v="36410000-36415000"/>
          <s v="36415000-36420000"/>
          <s v="36420000-36425000"/>
          <s v="36425000-36430000"/>
          <s v="36430000-36435000"/>
          <s v="36435000-36440000"/>
          <s v="36440000-36445000"/>
          <s v="36445000-36450000"/>
          <s v="36450000-36455000"/>
          <s v="36455000-36460000"/>
          <s v="36460000-36465000"/>
          <s v="36465000-36470000"/>
          <s v="36470000-36475000"/>
          <s v="36475000-36480000"/>
          <s v="36480000-36485000"/>
          <s v="36485000-36490000"/>
          <s v="36490000-36495000"/>
          <s v="36495000-36500000"/>
          <s v="36500000-36505000"/>
          <s v="36505000-36510000"/>
          <s v="36510000-36515000"/>
          <s v="36515000-36520000"/>
          <s v="36520000-36525000"/>
          <s v="36525000-36530000"/>
          <s v="36530000-36535000"/>
          <s v="36535000-36540000"/>
          <s v="36540000-36545000"/>
          <s v="36545000-36550000"/>
          <s v="36550000-36555000"/>
          <s v="36555000-36560000"/>
          <s v="36560000-36565000"/>
          <s v="36565000-36570000"/>
          <s v="36570000-36575000"/>
          <s v="36575000-36580000"/>
          <s v="36580000-36585000"/>
          <s v="36585000-36590000"/>
          <s v="36590000-36595000"/>
          <s v="36595000-36600000"/>
          <s v="36600000-36605000"/>
          <s v="36605000-36610000"/>
          <s v="36610000-36615000"/>
          <s v="36615000-36620000"/>
          <s v="36620000-36625000"/>
          <s v="36625000-36630000"/>
          <s v="36630000-36635000"/>
          <s v="36635000-36640000"/>
          <s v="36640000-36645000"/>
          <s v="36645000-36650000"/>
          <s v="36650000-36655000"/>
          <s v="36655000-36660000"/>
          <s v="36660000-36665000"/>
          <s v="36665000-36670000"/>
          <s v="36670000-36675000"/>
          <s v="36675000-36680000"/>
          <s v="36680000-36685000"/>
          <s v="36685000-36690000"/>
          <s v="36690000-36695000"/>
          <s v="36695000-36700000"/>
          <s v="36700000-36705000"/>
          <s v="36705000-36710000"/>
          <s v="36710000-36715000"/>
          <s v="36715000-36720000"/>
          <s v="36720000-36725000"/>
          <s v="36725000-36730000"/>
          <s v="36730000-36735000"/>
          <s v="36735000-36740000"/>
          <s v="36740000-36745000"/>
          <s v="36745000-36750000"/>
          <s v="36750000-36755000"/>
          <s v="36755000-36760000"/>
          <s v="36760000-36765000"/>
          <s v="36765000-36770000"/>
          <s v="36770000-36775000"/>
          <s v="36775000-36780000"/>
          <s v="36780000-36785000"/>
          <s v="36785000-36790000"/>
          <s v="36790000-36795000"/>
          <s v="36795000-36800000"/>
          <s v="36800000-36805000"/>
          <s v="36805000-36810000"/>
          <s v="36810000-36815000"/>
          <s v="36815000-36820000"/>
          <s v="36820000-36825000"/>
          <s v="36825000-36830000"/>
          <s v="36830000-36835000"/>
          <s v="36835000-36840000"/>
          <s v="36840000-36845000"/>
          <s v="36845000-36850000"/>
          <s v="36850000-36855000"/>
          <s v="36855000-36860000"/>
          <s v="36860000-36865000"/>
          <s v="36865000-36870000"/>
          <s v="36870000-36875000"/>
          <s v="36875000-36880000"/>
          <s v="36880000-36885000"/>
          <s v="36885000-36890000"/>
          <s v="36890000-36895000"/>
          <s v="36895000-36900000"/>
          <s v="36900000-36905000"/>
          <s v="36905000-36910000"/>
          <s v="36910000-36915000"/>
          <s v="36915000-36920000"/>
          <s v="36920000-36925000"/>
          <s v="36925000-36930000"/>
          <s v="36930000-36935000"/>
          <s v="36935000-36940000"/>
          <s v="36940000-36945000"/>
          <s v="36945000-36950000"/>
          <s v="36950000-36955000"/>
          <s v="36955000-36960000"/>
          <s v="36960000-36965000"/>
          <s v="36965000-36970000"/>
          <s v="36970000-36975000"/>
          <s v="36975000-36980000"/>
          <s v="36980000-36985000"/>
          <s v="36985000-36990000"/>
          <s v="36990000-36995000"/>
          <s v="36995000-37000000"/>
          <s v="37000000-37005000"/>
          <s v="37005000-37010000"/>
          <s v="37010000-37015000"/>
          <s v="37015000-37020000"/>
          <s v="37020000-37025000"/>
          <s v="37025000-37030000"/>
          <s v="37030000-37035000"/>
          <s v="37035000-37040000"/>
          <s v="37040000-37045000"/>
          <s v="37045000-37050000"/>
          <s v="37050000-37055000"/>
          <s v="37055000-37060000"/>
          <s v="37060000-37065000"/>
          <s v="37065000-37070000"/>
          <s v="37070000-37075000"/>
          <s v="37075000-37080000"/>
          <s v="37080000-37085000"/>
          <s v="37085000-37090000"/>
          <s v="37090000-37095000"/>
          <s v="37095000-37100000"/>
          <s v="37100000-37105000"/>
          <s v="37105000-37110000"/>
          <s v="37110000-37115000"/>
          <s v="37115000-37120000"/>
          <s v="37120000-37125000"/>
          <s v="37125000-37130000"/>
          <s v="37130000-37135000"/>
          <s v="37135000-37140000"/>
          <s v="37140000-37145000"/>
          <s v="37145000-37150000"/>
          <s v="37150000-37155000"/>
          <s v="37155000-37160000"/>
          <s v="37160000-37165000"/>
          <s v="37165000-37170000"/>
          <s v="37170000-37175000"/>
          <s v="37175000-37180000"/>
          <s v="37180000-37185000"/>
          <s v="37185000-37190000"/>
          <s v="37190000-37195000"/>
          <s v="37195000-37200000"/>
          <s v="37200000-37205000"/>
          <s v="37205000-37210000"/>
          <s v="37210000-37215000"/>
          <s v="37215000-37220000"/>
          <s v="37220000-37225000"/>
          <s v="37225000-37230000"/>
          <s v="37230000-37235000"/>
          <s v="37235000-37240000"/>
          <s v="37240000-37245000"/>
          <s v="37245000-37250000"/>
          <s v="37250000-37255000"/>
          <s v="37255000-37260000"/>
          <s v="37260000-37265000"/>
          <s v="37265000-37270000"/>
          <s v="37270000-37275000"/>
          <s v="37275000-37280000"/>
          <s v="37280000-37285000"/>
          <s v="37285000-37290000"/>
          <s v="37290000-37295000"/>
          <s v="37295000-37300000"/>
          <s v="37300000-37305000"/>
          <s v="37305000-37310000"/>
          <s v="37310000-37315000"/>
          <s v="37315000-37320000"/>
          <s v="37320000-37325000"/>
          <s v="37325000-37330000"/>
          <s v="37330000-37335000"/>
          <s v="37335000-37340000"/>
          <s v="37340000-37345000"/>
          <s v="37345000-37350000"/>
          <s v="37350000-37355000"/>
          <s v="37355000-37360000"/>
          <s v="37360000-37365000"/>
          <s v="37365000-37370000"/>
          <s v="37370000-37375000"/>
          <s v="37375000-37380000"/>
          <s v="37380000-37385000"/>
          <s v="37385000-37390000"/>
          <s v="37390000-37395000"/>
          <s v="37395000-37400000"/>
          <s v="37400000-37405000"/>
          <s v="37405000-37410000"/>
          <s v="37410000-37415000"/>
          <s v="37415000-37420000"/>
          <s v="37420000-37425000"/>
          <s v="37425000-37430000"/>
          <s v="37430000-37435000"/>
          <s v="37435000-37440000"/>
          <s v="37440000-37445000"/>
          <s v="37445000-37450000"/>
          <s v="37450000-37455000"/>
          <s v="37455000-37460000"/>
          <s v="37460000-37465000"/>
          <s v="37465000-37470000"/>
          <s v="37470000-37475000"/>
          <s v="37475000-37480000"/>
          <s v="37480000-37485000"/>
          <s v="37485000-37490000"/>
          <s v="37490000-37495000"/>
          <s v="37495000-37500000"/>
          <s v="37500000-37505000"/>
          <s v="37505000-37510000"/>
          <s v="37510000-37515000"/>
          <s v="37515000-37520000"/>
          <s v="37520000-37525000"/>
          <s v="37525000-37530000"/>
          <s v="37530000-37535000"/>
          <s v="37535000-37540000"/>
          <s v="37540000-37545000"/>
          <s v="37545000-37550000"/>
          <s v="37550000-37555000"/>
          <s v="37555000-37560000"/>
          <s v="37560000-37565000"/>
          <s v="37565000-37570000"/>
          <s v="37570000-37575000"/>
          <s v="37575000-37580000"/>
          <s v="37580000-37585000"/>
          <s v="37585000-37590000"/>
          <s v="37590000-37595000"/>
          <s v="37595000-37600000"/>
          <s v="37600000-37605000"/>
          <s v="37605000-37610000"/>
          <s v="37610000-37615000"/>
          <s v="37615000-37620000"/>
          <s v="37620000-37625000"/>
          <s v="37625000-37630000"/>
          <s v="37630000-37635000"/>
          <s v="37635000-37640000"/>
          <s v="37640000-37645000"/>
          <s v="37645000-37650000"/>
          <s v="37650000-37655000"/>
          <s v="37655000-37660000"/>
          <s v="37660000-37665000"/>
          <s v="37665000-37670000"/>
          <s v="37670000-37675000"/>
          <s v="37675000-37680000"/>
          <s v="37680000-37685000"/>
          <s v="37685000-37690000"/>
          <s v="37690000-37695000"/>
          <s v="37695000-37700000"/>
          <s v="37700000-37705000"/>
          <s v="37705000-37710000"/>
          <s v="37710000-37715000"/>
          <s v="37715000-37720000"/>
          <s v="37720000-37725000"/>
          <s v="37725000-37730000"/>
          <s v="37730000-37735000"/>
          <s v="37735000-37740000"/>
          <s v="37740000-37745000"/>
          <s v="37745000-37750000"/>
          <s v="37750000-37755000"/>
          <s v="37755000-37760000"/>
          <s v="37760000-37765000"/>
          <s v="37765000-37770000"/>
          <s v="37770000-37775000"/>
          <s v="37775000-37780000"/>
          <s v="37780000-37785000"/>
          <s v="37785000-37790000"/>
          <s v="37790000-37795000"/>
          <s v="37795000-37800000"/>
          <s v="37800000-37805000"/>
          <s v="37805000-37810000"/>
          <s v="37810000-37815000"/>
          <s v="37815000-37820000"/>
          <s v="37820000-37825000"/>
          <s v="37825000-37830000"/>
          <s v="37830000-37835000"/>
          <s v="37835000-37840000"/>
          <s v="37840000-37845000"/>
          <s v="37845000-37850000"/>
          <s v="37850000-37855000"/>
          <s v="37855000-37860000"/>
          <s v="37860000-37865000"/>
          <s v="37865000-37870000"/>
          <s v="37870000-37875000"/>
          <s v="37875000-37880000"/>
          <s v="37880000-37885000"/>
          <s v="37885000-37890000"/>
          <s v="37890000-37895000"/>
          <s v="37895000-37900000"/>
          <s v="37900000-37905000"/>
          <s v="37905000-37910000"/>
          <s v="37910000-37915000"/>
          <s v="37915000-37920000"/>
          <s v="37920000-37925000"/>
          <s v="37925000-37930000"/>
          <s v="37930000-37935000"/>
          <s v="37935000-37940000"/>
          <s v="37940000-37945000"/>
          <s v="37945000-37950000"/>
          <s v="37950000-37955000"/>
          <s v="37955000-37960000"/>
          <s v="37960000-37965000"/>
          <s v="37965000-37970000"/>
          <s v="37970000-37975000"/>
          <s v="37975000-37980000"/>
          <s v="37980000-37985000"/>
          <s v="37985000-37990000"/>
          <s v="37990000-37995000"/>
          <s v="37995000-38000000"/>
          <s v="38000000-38005000"/>
          <s v="38005000-38010000"/>
          <s v="38010000-38015000"/>
          <s v="38015000-38020000"/>
          <s v="38020000-38025000"/>
          <s v="38025000-38030000"/>
          <s v="38030000-38035000"/>
          <s v="38035000-38040000"/>
          <s v="38040000-38045000"/>
          <s v="38045000-38050000"/>
          <s v="38050000-38055000"/>
          <s v="38055000-38060000"/>
          <s v="38060000-38065000"/>
          <s v="38065000-38070000"/>
          <s v="38070000-38075000"/>
          <s v="38075000-38080000"/>
          <s v="38080000-38085000"/>
          <s v="38085000-38090000"/>
          <s v="38090000-38095000"/>
          <s v="38095000-38100000"/>
          <s v="38100000-38105000"/>
          <s v="38105000-38110000"/>
          <s v="38110000-38115000"/>
          <s v="38115000-38120000"/>
          <s v="38120000-38125000"/>
          <s v="38125000-38130000"/>
          <s v="38130000-38135000"/>
          <s v="38135000-38140000"/>
          <s v="38140000-38145000"/>
          <s v="38145000-38150000"/>
          <s v="38150000-38155000"/>
          <s v="38155000-38160000"/>
          <s v="38160000-38165000"/>
          <s v="38165000-38170000"/>
          <s v="38170000-38175000"/>
          <s v="38175000-38180000"/>
          <s v="38180000-38185000"/>
          <s v="38185000-38190000"/>
          <s v="38190000-38195000"/>
          <s v="38195000-38200000"/>
          <s v="38200000-38205000"/>
          <s v="38205000-38210000"/>
          <s v="38210000-38215000"/>
          <s v="38215000-38220000"/>
          <s v="38220000-38225000"/>
          <s v="38225000-38230000"/>
          <s v="38230000-38235000"/>
          <s v="38235000-38240000"/>
          <s v="38240000-38245000"/>
          <s v="38245000-38250000"/>
          <s v="38250000-38255000"/>
          <s v="38255000-38260000"/>
          <s v="38260000-38265000"/>
          <s v="38265000-38270000"/>
          <s v="38270000-38275000"/>
          <s v="38275000-38280000"/>
          <s v="38280000-38285000"/>
          <s v="38285000-38290000"/>
          <s v="38290000-38295000"/>
          <s v="38295000-38300000"/>
          <s v="38300000-38305000"/>
          <s v="38305000-38310000"/>
          <s v="38310000-38315000"/>
          <s v="38315000-38320000"/>
          <s v="38320000-38325000"/>
          <s v="38325000-38330000"/>
          <s v="38330000-38335000"/>
          <s v="38335000-38340000"/>
          <s v="38340000-38345000"/>
          <s v="38345000-38350000"/>
          <s v="38350000-38355000"/>
          <s v="38355000-38360000"/>
          <s v="38360000-38365000"/>
          <s v="38365000-38370000"/>
          <s v="38370000-38375000"/>
          <s v="38375000-38380000"/>
          <s v="38380000-38385000"/>
          <s v="38385000-38390000"/>
          <s v="38390000-38395000"/>
          <s v="38395000-38400000"/>
          <s v="38400000-38405000"/>
          <s v="38405000-38410000"/>
          <s v="38410000-38415000"/>
          <s v="38415000-38420000"/>
          <s v="38420000-38425000"/>
          <s v="38425000-38430000"/>
          <s v="38430000-38435000"/>
          <s v="38435000-38440000"/>
          <s v="38440000-38445000"/>
          <s v="38445000-38450000"/>
          <s v="38450000-38455000"/>
          <s v="38455000-38460000"/>
          <s v="38460000-38465000"/>
          <s v="38465000-38470000"/>
          <s v="38470000-38475000"/>
          <s v="38475000-38480000"/>
          <s v="38480000-38485000"/>
          <s v="38485000-38490000"/>
          <s v="38490000-38495000"/>
          <s v="38495000-38500000"/>
          <s v="38500000-38505000"/>
          <s v="38505000-38510000"/>
          <s v="38510000-38515000"/>
          <s v="38515000-38520000"/>
          <s v="38520000-38525000"/>
          <s v="38525000-38530000"/>
          <s v="38530000-38535000"/>
          <s v="38535000-38540000"/>
          <s v="38540000-38545000"/>
          <s v="38545000-38550000"/>
          <s v="38550000-38555000"/>
          <s v="38555000-38560000"/>
          <s v="38560000-38565000"/>
          <s v="38565000-38570000"/>
          <s v="38570000-38575000"/>
          <s v="38575000-38580000"/>
          <s v="38580000-38585000"/>
          <s v="38585000-38590000"/>
          <s v="38590000-38595000"/>
          <s v="38595000-38600000"/>
          <s v="38600000-38605000"/>
          <s v="38605000-38610000"/>
          <s v="38610000-38615000"/>
          <s v="38615000-38620000"/>
          <s v="38620000-38625000"/>
          <s v="38625000-38630000"/>
          <s v="38630000-38635000"/>
          <s v="38635000-38640000"/>
          <s v="38640000-38645000"/>
          <s v="38645000-38650000"/>
          <s v="38650000-38655000"/>
          <s v="38655000-38660000"/>
          <s v="38660000-38665000"/>
          <s v="38665000-38670000"/>
          <s v="38670000-38675000"/>
          <s v="38675000-38680000"/>
          <s v="38680000-38685000"/>
          <s v="38685000-38690000"/>
          <s v="38690000-38695000"/>
          <s v="38695000-38700000"/>
          <s v="38700000-38705000"/>
          <s v="38705000-38710000"/>
          <s v="38710000-38715000"/>
          <s v="38715000-38720000"/>
          <s v="38720000-38725000"/>
          <s v="38725000-38730000"/>
          <s v="38730000-38735000"/>
          <s v="38735000-38740000"/>
          <s v="38740000-38745000"/>
          <s v="38745000-38750000"/>
          <s v="38750000-38755000"/>
          <s v="38755000-38760000"/>
          <s v="38760000-38765000"/>
          <s v="38765000-38770000"/>
          <s v="38770000-38775000"/>
          <s v="38775000-38780000"/>
          <s v="38780000-38785000"/>
          <s v="38785000-38790000"/>
          <s v="38790000-38795000"/>
          <s v="38795000-38800000"/>
          <s v="38800000-38805000"/>
          <s v="38805000-38810000"/>
          <s v="38810000-38815000"/>
          <s v="38815000-38820000"/>
          <s v="38820000-38825000"/>
          <s v="38825000-38830000"/>
          <s v="38830000-38835000"/>
          <s v="38835000-38840000"/>
          <s v="38840000-38845000"/>
          <s v="38845000-38850000"/>
          <s v="38850000-38855000"/>
          <s v="38855000-38860000"/>
          <s v="38860000-38865000"/>
          <s v="38865000-38870000"/>
          <s v="38870000-38875000"/>
          <s v="38875000-38880000"/>
          <s v="38880000-38885000"/>
          <s v="38885000-38890000"/>
          <s v="38890000-38895000"/>
          <s v="38895000-38900000"/>
          <s v="38900000-38905000"/>
          <s v="38905000-38910000"/>
          <s v="38910000-38915000"/>
          <s v="38915000-38920000"/>
          <s v="38920000-38925000"/>
          <s v="38925000-38930000"/>
          <s v="38930000-38935000"/>
          <s v="38935000-38940000"/>
          <s v="38940000-38945000"/>
          <s v="38945000-38950000"/>
          <s v="38950000-38955000"/>
          <s v="38955000-38960000"/>
          <s v="38960000-38965000"/>
          <s v="38965000-38970000"/>
          <s v="38970000-38975000"/>
          <s v="38975000-38980000"/>
          <s v="38980000-38985000"/>
          <s v="38985000-38990000"/>
          <s v="38990000-38995000"/>
          <s v="38995000-39000000"/>
          <s v="39000000-39005000"/>
          <s v="39005000-39010000"/>
          <s v="39010000-39015000"/>
          <s v="39015000-39020000"/>
          <s v="39020000-39025000"/>
          <s v="39025000-39030000"/>
          <s v="39030000-39035000"/>
          <s v="39035000-39040000"/>
          <s v="39040000-39045000"/>
          <s v="39045000-39050000"/>
          <s v="39050000-39055000"/>
          <s v="39055000-39060000"/>
          <s v="39060000-39065000"/>
          <s v="39065000-39070000"/>
          <s v="39070000-39075000"/>
          <s v="39075000-39080000"/>
          <s v="39080000-39085000"/>
          <s v="39085000-39090000"/>
          <s v="39090000-39095000"/>
          <s v="39095000-39100000"/>
          <s v="39100000-39105000"/>
          <s v="39105000-39110000"/>
          <s v="39110000-39115000"/>
          <s v="39115000-39120000"/>
          <s v="39120000-39125000"/>
          <s v="39125000-39130000"/>
          <s v="39130000-39135000"/>
          <s v="39135000-39140000"/>
          <s v="39140000-39145000"/>
          <s v="39145000-39150000"/>
          <s v="39150000-39155000"/>
          <s v="39155000-39160000"/>
          <s v="39160000-39165000"/>
          <s v="39165000-39170000"/>
          <s v="39170000-39175000"/>
          <s v="39175000-39180000"/>
          <s v="39180000-39185000"/>
          <s v="39185000-39190000"/>
          <s v="39190000-39195000"/>
          <s v="39195000-39200000"/>
          <s v="39200000-39205000"/>
          <s v="39205000-39210000"/>
          <s v="39210000-39215000"/>
          <s v="39215000-39220000"/>
          <s v="39220000-39225000"/>
          <s v="39225000-39230000"/>
          <s v="39230000-39235000"/>
          <s v="39235000-39240000"/>
          <s v="39240000-39245000"/>
          <s v="39245000-39250000"/>
          <s v="39250000-39255000"/>
          <s v="39255000-39260000"/>
          <s v="39260000-39265000"/>
          <s v="39265000-39270000"/>
          <s v="39270000-39275000"/>
          <s v="39275000-39280000"/>
          <s v="39280000-39285000"/>
          <s v="39285000-39290000"/>
          <s v="39290000-39295000"/>
          <s v="39295000-39300000"/>
          <s v="39300000-39305000"/>
          <s v="39305000-39310000"/>
          <s v="39310000-39315000"/>
          <s v="39315000-39320000"/>
          <s v="39320000-39325000"/>
          <s v="39325000-39330000"/>
          <s v="39330000-39335000"/>
          <s v="39335000-39340000"/>
          <s v="39340000-39345000"/>
          <s v="39345000-39350000"/>
          <s v="39350000-39355000"/>
          <s v="39355000-39360000"/>
          <s v="39360000-39365000"/>
          <s v="39365000-39370000"/>
          <s v="39370000-39375000"/>
          <s v="39375000-39380000"/>
          <s v="39380000-39385000"/>
          <s v="39385000-39390000"/>
          <s v="39390000-39395000"/>
          <s v="39395000-39400000"/>
          <s v="39400000-39405000"/>
          <s v="39405000-39410000"/>
          <s v="39410000-39415000"/>
          <s v="39415000-39420000"/>
          <s v="39420000-39425000"/>
          <s v="39425000-39430000"/>
          <s v="39430000-39435000"/>
          <s v="39435000-39440000"/>
          <s v="39440000-39445000"/>
          <s v="39445000-39450000"/>
          <s v="39450000-39455000"/>
          <s v="39455000-39460000"/>
          <s v="39460000-39465000"/>
          <s v="39465000-39470000"/>
          <s v="39470000-39475000"/>
          <s v="39475000-39480000"/>
          <s v="39480000-39485000"/>
          <s v="39485000-39490000"/>
          <s v="39490000-39495000"/>
          <s v="39495000-39500000"/>
          <s v="39500000-39505000"/>
          <s v="39505000-39510000"/>
          <s v="39510000-39515000"/>
          <s v="39515000-39520000"/>
          <s v="39520000-39525000"/>
          <s v="39525000-39530000"/>
          <s v="39530000-39535000"/>
          <s v="39535000-39540000"/>
          <s v="39540000-39545000"/>
          <s v="39545000-39550000"/>
          <s v="39550000-39555000"/>
          <s v="39555000-39560000"/>
          <s v="39560000-39565000"/>
          <s v="39565000-39570000"/>
          <s v="39570000-39575000"/>
          <s v="39575000-39580000"/>
          <s v="39580000-39585000"/>
          <s v="39585000-39590000"/>
          <s v="39590000-39595000"/>
          <s v="39595000-39600000"/>
          <s v="39600000-39605000"/>
          <s v="39605000-39610000"/>
          <s v="39610000-39615000"/>
          <s v="39615000-39620000"/>
          <s v="39620000-39625000"/>
          <s v="39625000-39630000"/>
          <s v="39630000-39635000"/>
          <s v="39635000-39640000"/>
          <s v="39640000-39645000"/>
          <s v="39645000-39650000"/>
          <s v="39650000-39655000"/>
          <s v="39655000-39660000"/>
          <s v="39660000-39665000"/>
          <s v="39665000-39670000"/>
          <s v="39670000-39675000"/>
          <s v="39675000-39680000"/>
          <s v="39680000-39685000"/>
          <s v="39685000-39690000"/>
          <s v="39690000-39695000"/>
          <s v="39695000-39700000"/>
          <s v="39700000-39705000"/>
          <s v="39705000-39710000"/>
          <s v="39710000-39715000"/>
          <s v="39715000-39720000"/>
          <s v="39720000-39725000"/>
          <s v="39725000-39730000"/>
          <s v="39730000-39735000"/>
          <s v="39735000-39740000"/>
          <s v="39740000-39745000"/>
          <s v="39745000-39750000"/>
          <s v="39750000-39755000"/>
          <s v="39755000-39760000"/>
          <s v="39760000-39765000"/>
          <s v="39765000-39770000"/>
          <s v="39770000-39775000"/>
          <s v="39775000-39780000"/>
          <s v="39780000-39785000"/>
          <s v="39785000-39790000"/>
          <s v="39790000-39795000"/>
          <s v="39795000-39800000"/>
          <s v="39800000-39805000"/>
          <s v="39805000-39810000"/>
          <s v="39810000-39815000"/>
          <s v="39815000-39820000"/>
          <s v="39820000-39825000"/>
          <s v="39825000-39830000"/>
          <s v="39830000-39835000"/>
          <s v="39835000-39840000"/>
          <s v="39840000-39845000"/>
          <s v="39845000-39850000"/>
          <s v="39850000-39855000"/>
          <s v="39855000-39860000"/>
          <s v="39860000-39865000"/>
          <s v="39865000-39870000"/>
          <s v="39870000-39875000"/>
          <s v="39875000-39880000"/>
          <s v="39880000-39885000"/>
          <s v="39885000-39890000"/>
          <s v="39890000-39895000"/>
          <s v="39895000-39900000"/>
          <s v="39900000-39905000"/>
          <s v="39905000-39910000"/>
          <s v="39910000-39915000"/>
          <s v="39915000-39920000"/>
          <s v="39920000-39925000"/>
          <s v="39925000-39930000"/>
          <s v="39930000-39935000"/>
          <s v="39935000-39940000"/>
          <s v="39940000-39945000"/>
          <s v="39945000-39950000"/>
          <s v="39950000-39955000"/>
          <s v="39955000-39960000"/>
          <s v="39960000-39965000"/>
          <s v="39965000-39970000"/>
          <s v="39970000-39975000"/>
          <s v="39975000-39980000"/>
          <s v="39980000-39985000"/>
          <s v="39985000-39990000"/>
          <s v="39990000-39995000"/>
          <s v="39995000-40000000"/>
          <s v="40000000-40005000"/>
          <s v="40005000-40010000"/>
          <s v="40010000-40015000"/>
          <s v="40015000-40020000"/>
          <s v="40020000-40025000"/>
          <s v="40025000-40030000"/>
          <s v="40030000-40035000"/>
          <s v="40035000-40040000"/>
          <s v="40040000-40045000"/>
          <s v="40045000-40050000"/>
          <s v="40050000-40055000"/>
          <s v="40055000-40060000"/>
          <s v="40060000-40065000"/>
          <s v="40065000-40070000"/>
          <s v="40070000-40075000"/>
          <s v="40075000-40080000"/>
          <s v="40080000-40085000"/>
          <s v="40085000-40090000"/>
          <s v="40090000-40095000"/>
          <s v="40095000-40100000"/>
          <s v="40100000-40105000"/>
          <s v="40105000-40110000"/>
          <s v="40110000-40115000"/>
          <s v="40115000-40120000"/>
          <s v="40120000-40125000"/>
          <s v="40125000-40130000"/>
          <s v="40130000-40135000"/>
          <s v="40135000-40140000"/>
          <s v="40140000-40145000"/>
          <s v="40145000-40150000"/>
          <s v="40150000-40155000"/>
          <s v="40155000-40160000"/>
          <s v="40160000-40165000"/>
          <s v="40165000-40170000"/>
          <s v="40170000-40175000"/>
          <s v="40175000-40180000"/>
          <s v="40180000-40185000"/>
          <s v="40185000-40190000"/>
          <s v="40190000-40195000"/>
          <s v="40195000-40200000"/>
          <s v="40200000-40205000"/>
          <s v="40205000-40210000"/>
          <s v="40210000-40215000"/>
          <s v="40215000-40220000"/>
          <s v="40220000-40225000"/>
          <s v="40225000-40230000"/>
          <s v="40230000-40235000"/>
          <s v="40235000-40240000"/>
          <s v="40240000-40245000"/>
          <s v="40245000-40250000"/>
          <s v="40250000-40255000"/>
          <s v="40255000-40260000"/>
          <s v="40260000-40265000"/>
          <s v="40265000-40270000"/>
          <s v="40270000-40275000"/>
          <s v="40275000-40280000"/>
          <s v="40280000-40285000"/>
          <s v="40285000-40290000"/>
          <s v="40290000-40295000"/>
          <s v="40295000-40300000"/>
          <s v="40300000-40305000"/>
          <s v="40305000-40310000"/>
          <s v="40310000-40315000"/>
          <s v="40315000-40320000"/>
          <s v="40320000-40325000"/>
          <s v="40325000-40330000"/>
          <s v="40330000-40335000"/>
          <s v="40335000-40340000"/>
          <s v="40340000-40345000"/>
          <s v="40345000-40350000"/>
          <s v="40350000-40355000"/>
          <s v="40355000-40360000"/>
          <s v="40360000-40365000"/>
          <s v="40365000-40370000"/>
          <s v="40370000-40375000"/>
          <s v="40375000-40380000"/>
          <s v="40380000-40385000"/>
          <s v="40385000-40390000"/>
          <s v="40390000-40395000"/>
          <s v="40395000-40400000"/>
          <s v="40400000-40405000"/>
          <s v="40405000-40410000"/>
          <s v="40410000-40415000"/>
          <s v="40415000-40420000"/>
          <s v="40420000-40425000"/>
          <s v="40425000-40430000"/>
          <s v="40430000-40435000"/>
          <s v="40435000-40440000"/>
          <s v="40440000-40445000"/>
          <s v="40445000-40450000"/>
          <s v="40450000-40455000"/>
          <s v="40455000-40460000"/>
          <s v="40460000-40465000"/>
          <s v="40465000-40470000"/>
          <s v="40470000-40475000"/>
          <s v="40475000-40480000"/>
          <s v="40480000-40485000"/>
          <s v="40485000-40490000"/>
          <s v="40490000-40495000"/>
          <s v="40495000-40500000"/>
          <s v="40500000-40505000"/>
          <s v="40505000-40510000"/>
          <s v="40510000-40515000"/>
          <s v="40515000-40520000"/>
          <s v="40520000-40525000"/>
          <s v="40525000-40530000"/>
          <s v="40530000-40535000"/>
          <s v="40535000-40540000"/>
          <s v="40540000-40545000"/>
          <s v="40545000-40550000"/>
          <s v="40550000-40555000"/>
          <s v="40555000-40560000"/>
          <s v="40560000-40565000"/>
          <s v="40565000-40570000"/>
          <s v="40570000-40575000"/>
          <s v="40575000-40580000"/>
          <s v="40580000-40585000"/>
          <s v="40585000-40590000"/>
          <s v="40590000-40595000"/>
          <s v="40595000-40600000"/>
          <s v="40600000-40605000"/>
          <s v="40605000-40610000"/>
          <s v="40610000-40615000"/>
          <s v="40615000-40620000"/>
          <s v="40620000-40625000"/>
          <s v="40625000-40630000"/>
          <s v="40630000-40635000"/>
          <s v="40635000-40640000"/>
          <s v="40640000-40645000"/>
          <s v="40645000-40650000"/>
          <s v="40650000-40655000"/>
          <s v="40655000-40660000"/>
          <s v="40660000-40665000"/>
          <s v="40665000-40670000"/>
          <s v="40670000-40675000"/>
          <s v="40675000-40680000"/>
          <s v="40680000-40685000"/>
          <s v="40685000-40690000"/>
          <s v="40690000-40695000"/>
          <s v="40695000-40700000"/>
          <s v="40700000-40705000"/>
          <s v="40705000-40710000"/>
          <s v="40710000-40715000"/>
          <s v="40715000-40720000"/>
          <s v="40720000-40725000"/>
          <s v="40725000-40730000"/>
          <s v="40730000-40735000"/>
          <s v="40735000-40740000"/>
          <s v="40740000-40745000"/>
          <s v="40745000-40750000"/>
          <s v="40750000-40755000"/>
          <s v="40755000-40760000"/>
          <s v="40760000-40765000"/>
          <s v="40765000-40770000"/>
          <s v="40770000-40775000"/>
          <s v="40775000-40780000"/>
          <s v="40780000-40785000"/>
          <s v="40785000-40790000"/>
          <s v="40790000-40795000"/>
          <s v="40795000-40800000"/>
          <s v="40800000-40805000"/>
          <s v="40805000-40810000"/>
          <s v="40810000-40815000"/>
          <s v="40815000-40820000"/>
          <s v="40820000-40825000"/>
          <s v="40825000-40830000"/>
          <s v="40830000-40835000"/>
          <s v="40835000-40840000"/>
          <s v="40840000-40845000"/>
          <s v="40845000-40850000"/>
          <s v="40850000-40855000"/>
          <s v="40855000-40860000"/>
          <s v="40860000-40865000"/>
          <s v="40865000-40870000"/>
          <s v="40870000-40875000"/>
          <s v="40875000-40880000"/>
          <s v="40880000-40885000"/>
          <s v="40885000-40890000"/>
          <s v="40890000-40895000"/>
          <s v="40895000-40900000"/>
          <s v="40900000-40905000"/>
          <s v="40905000-40910000"/>
          <s v="40910000-40915000"/>
          <s v="40915000-40920000"/>
          <s v="40920000-40925000"/>
          <s v="40925000-40930000"/>
          <s v="40930000-40935000"/>
          <s v="40935000-40940000"/>
          <s v="40940000-40945000"/>
          <s v="40945000-40950000"/>
          <s v="40950000-40955000"/>
          <s v="40955000-40960000"/>
          <s v="40960000-40965000"/>
          <s v="40965000-40970000"/>
          <s v="40970000-40975000"/>
          <s v="40975000-40980000"/>
          <s v="40980000-40985000"/>
          <s v="40985000-40990000"/>
          <s v="40990000-40995000"/>
          <s v="40995000-41000000"/>
          <s v="41000000-41005000"/>
          <s v="41005000-41010000"/>
          <s v="41010000-41015000"/>
          <s v="41015000-41020000"/>
          <s v="41020000-41025000"/>
          <s v="41025000-41030000"/>
          <s v="41030000-41035000"/>
          <s v="41035000-41040000"/>
          <s v="41040000-41045000"/>
          <s v="41045000-41050000"/>
          <s v="41050000-41055000"/>
          <s v="41055000-41060000"/>
          <s v="41060000-41065000"/>
          <s v="41065000-41070000"/>
          <s v="41070000-41075000"/>
          <s v="41075000-41080000"/>
          <s v="41080000-41085000"/>
          <s v="41085000-41090000"/>
          <s v="41090000-41095000"/>
          <s v="41095000-41100000"/>
          <s v="41100000-41105000"/>
          <s v="41105000-41110000"/>
          <s v="41110000-41115000"/>
          <s v="41115000-41120000"/>
          <s v="41120000-41125000"/>
          <s v="41125000-41130000"/>
          <s v="41130000-41135000"/>
          <s v="41135000-41140000"/>
          <s v="41140000-41145000"/>
          <s v="41145000-41150000"/>
          <s v="41150000-41155000"/>
          <s v="41155000-41160000"/>
          <s v="41160000-41165000"/>
          <s v="41165000-41170000"/>
          <s v="41170000-41175000"/>
          <s v="41175000-41180000"/>
          <s v="41180000-41185000"/>
          <s v="41185000-41190000"/>
          <s v="41190000-41195000"/>
          <s v="41195000-41200000"/>
          <s v="41200000-41205000"/>
          <s v="41205000-41210000"/>
          <s v="41210000-41215000"/>
          <s v="41215000-41220000"/>
          <s v="41220000-41225000"/>
          <s v="41225000-41230000"/>
          <s v="41230000-41235000"/>
          <s v="41235000-41240000"/>
          <s v="41240000-41245000"/>
          <s v="41245000-41250000"/>
          <s v="41250000-41255000"/>
          <s v="41255000-41260000"/>
          <s v="41260000-41265000"/>
          <s v="41265000-41270000"/>
          <s v="41270000-41275000"/>
          <s v="41275000-41280000"/>
          <s v="41280000-41285000"/>
          <s v="41285000-41290000"/>
          <s v="41290000-41295000"/>
          <s v="41295000-41300000"/>
          <s v="41300000-41305000"/>
          <s v="41305000-41310000"/>
          <s v="41310000-41315000"/>
          <s v="41315000-41320000"/>
          <s v="41320000-41325000"/>
          <s v="41325000-41330000"/>
          <s v="41330000-41335000"/>
          <s v="41335000-41340000"/>
          <s v="41340000-41345000"/>
          <s v="41345000-41350000"/>
          <s v="41350000-41355000"/>
          <s v="41355000-41360000"/>
          <s v="41360000-41365000"/>
          <s v="41365000-41370000"/>
          <s v="41370000-41375000"/>
          <s v="41375000-41380000"/>
          <s v="41380000-41385000"/>
          <s v="41385000-41390000"/>
          <s v="41390000-41395000"/>
          <s v="41395000-41400000"/>
          <s v="41400000-41405000"/>
          <s v="41405000-41410000"/>
          <s v="41410000-41415000"/>
          <s v="41415000-41420000"/>
          <s v="41420000-41425000"/>
          <s v="41425000-41430000"/>
          <s v="41430000-41435000"/>
          <s v="41435000-41440000"/>
          <s v="41440000-41445000"/>
          <s v="41445000-41450000"/>
          <s v="41450000-41455000"/>
          <s v="41455000-41460000"/>
          <s v="41460000-41465000"/>
          <s v="41465000-41470000"/>
          <s v="41470000-41475000"/>
          <s v="41475000-41480000"/>
          <s v="41480000-41485000"/>
          <s v="41485000-41490000"/>
          <s v="41490000-41495000"/>
          <s v="41495000-41500000"/>
          <s v="41500000-41505000"/>
          <s v="41505000-41510000"/>
          <s v="41510000-41515000"/>
          <s v="41515000-41520000"/>
          <s v="41520000-41525000"/>
          <s v="41525000-41530000"/>
          <s v="41530000-41535000"/>
          <s v="41535000-41540000"/>
          <s v="41540000-41545000"/>
          <s v="41545000-41550000"/>
          <s v="41550000-41555000"/>
          <s v="41555000-41560000"/>
          <s v="41560000-41565000"/>
          <s v="41565000-41570000"/>
          <s v="41570000-41575000"/>
          <s v="41575000-41580000"/>
          <s v="41580000-41585000"/>
          <s v="41585000-41590000"/>
          <s v="41590000-41595000"/>
          <s v="41595000-41600000"/>
          <s v="41600000-41605000"/>
          <s v="41605000-41610000"/>
          <s v="41610000-41615000"/>
          <s v="41615000-41620000"/>
          <s v="41620000-41625000"/>
          <s v="41625000-41630000"/>
          <s v="41630000-41635000"/>
          <s v="41635000-41640000"/>
          <s v="41640000-41645000"/>
          <s v="41645000-41650000"/>
          <s v="41650000-41655000"/>
          <s v="41655000-41660000"/>
          <s v="41660000-41665000"/>
          <s v="41665000-41670000"/>
          <s v="41670000-41675000"/>
          <s v="41675000-41680000"/>
          <s v="41680000-41685000"/>
          <s v="41685000-41690000"/>
          <s v="41690000-41695000"/>
          <s v="41695000-41700000"/>
          <s v="41700000-41705000"/>
          <s v="41705000-41710000"/>
          <s v="41710000-41715000"/>
          <s v="41715000-41720000"/>
          <s v="41720000-41725000"/>
          <s v="41725000-41730000"/>
          <s v="41730000-41735000"/>
          <s v="41735000-41740000"/>
          <s v="41740000-41745000"/>
          <s v="41745000-41750000"/>
          <s v="41750000-41755000"/>
          <s v="41755000-41760000"/>
          <s v="41760000-41765000"/>
          <s v="41765000-41770000"/>
          <s v="41770000-41775000"/>
          <s v="41775000-41780000"/>
          <s v="41780000-41785000"/>
          <s v="41785000-41790000"/>
          <s v="41790000-41795000"/>
          <s v="41795000-41800000"/>
          <s v="41800000-41805000"/>
          <s v="41805000-41810000"/>
          <s v="41810000-41815000"/>
          <s v="41815000-41820000"/>
          <s v="41820000-41825000"/>
          <s v="41825000-41830000"/>
          <s v="41830000-41835000"/>
          <s v="41835000-41840000"/>
          <s v="41840000-41845000"/>
          <s v="41845000-41850000"/>
          <s v="41850000-41855000"/>
          <s v="41855000-41860000"/>
          <s v="41860000-41865000"/>
          <s v="41865000-41870000"/>
          <s v="41870000-41875000"/>
          <s v="41875000-41880000"/>
          <s v="41880000-41885000"/>
          <s v="41885000-41890000"/>
          <s v="41890000-41895000"/>
          <s v="41895000-41900000"/>
          <s v="41900000-41905000"/>
          <s v="41905000-41910000"/>
          <s v="41910000-41915000"/>
          <s v="41915000-41920000"/>
          <s v="41920000-41925000"/>
          <s v="41925000-41930000"/>
          <s v="41930000-41935000"/>
          <s v="41935000-41940000"/>
          <s v="41940000-41945000"/>
          <s v="41945000-41950000"/>
          <s v="41950000-41955000"/>
          <s v="41955000-41960000"/>
          <s v="41960000-41965000"/>
          <s v="41965000-41970000"/>
          <s v="41970000-41975000"/>
          <s v="41975000-41980000"/>
          <s v="41980000-41985000"/>
          <s v="41985000-41990000"/>
          <s v="41990000-41995000"/>
          <s v="41995000-42000000"/>
          <s v="42000000-42005000"/>
          <s v="42005000-42010000"/>
          <s v="42010000-42015000"/>
          <s v="42015000-42020000"/>
          <s v="42020000-42025000"/>
          <s v="42025000-42030000"/>
          <s v="42030000-42035000"/>
          <s v="42035000-42040000"/>
          <s v="42040000-42045000"/>
          <s v="42045000-42050000"/>
          <s v="42050000-42055000"/>
          <s v="42055000-42060000"/>
          <s v="42060000-42065000"/>
          <s v="42065000-42070000"/>
          <s v="42070000-42075000"/>
          <s v="42075000-42080000"/>
          <s v="42080000-42085000"/>
          <s v="42085000-42090000"/>
          <s v="42090000-42095000"/>
          <s v="42095000-42100000"/>
          <s v="42100000-42105000"/>
          <s v="42105000-42110000"/>
          <s v="42110000-42115000"/>
          <s v="42115000-42120000"/>
          <s v="42120000-42125000"/>
          <s v="42125000-42130000"/>
          <s v="42130000-42135000"/>
          <s v="42135000-42140000"/>
          <s v="42140000-42145000"/>
          <s v="42145000-42150000"/>
          <s v="42150000-42155000"/>
          <s v="42155000-42160000"/>
          <s v="42160000-42165000"/>
          <s v="42165000-42170000"/>
          <s v="42170000-42175000"/>
          <s v="42175000-42180000"/>
          <s v="42180000-42185000"/>
          <s v="42185000-42190000"/>
          <s v="42190000-42195000"/>
          <s v="42195000-42200000"/>
          <s v="42200000-42205000"/>
          <s v="42205000-42210000"/>
          <s v="42210000-42215000"/>
          <s v="42215000-42220000"/>
          <s v="42220000-42225000"/>
          <s v="42225000-42230000"/>
          <s v="42230000-42235000"/>
          <s v="42235000-42240000"/>
          <s v="42240000-42245000"/>
          <s v="42245000-42250000"/>
          <s v="42250000-42255000"/>
          <s v="42255000-42260000"/>
          <s v="42260000-42265000"/>
          <s v="42265000-42270000"/>
          <s v="42270000-42275000"/>
          <s v="42275000-42280000"/>
          <s v="42280000-42285000"/>
          <s v="42285000-42290000"/>
          <s v="42290000-42295000"/>
          <s v="42295000-42300000"/>
          <s v="42300000-42305000"/>
          <s v="42305000-42310000"/>
          <s v="42310000-42315000"/>
          <s v="42315000-42320000"/>
          <s v="42320000-42325000"/>
          <s v="42325000-42330000"/>
          <s v="42330000-42335000"/>
          <s v="42335000-42340000"/>
          <s v="42340000-42345000"/>
          <s v="42345000-42350000"/>
          <s v="42350000-42355000"/>
          <s v="42355000-42360000"/>
          <s v="42360000-42365000"/>
          <s v="42365000-42370000"/>
          <s v="42370000-42375000"/>
          <s v="42375000-42380000"/>
          <s v="42380000-42385000"/>
          <s v="42385000-42390000"/>
          <s v="42390000-42395000"/>
          <s v="42395000-42400000"/>
          <s v="42400000-42405000"/>
          <s v="42405000-42410000"/>
          <s v="42410000-42415000"/>
          <s v="42415000-42420000"/>
          <s v="42420000-42425000"/>
          <s v="42425000-42430000"/>
          <s v="42430000-42435000"/>
          <s v="42435000-42440000"/>
          <s v="42440000-42445000"/>
          <s v="42445000-42450000"/>
          <s v="42450000-42455000"/>
          <s v="42455000-42460000"/>
          <s v="42460000-42465000"/>
          <s v="42465000-42470000"/>
          <s v="42470000-42475000"/>
          <s v="42475000-42480000"/>
          <s v="42480000-42485000"/>
          <s v="42485000-42490000"/>
          <s v="42490000-42495000"/>
          <s v="42495000-42500000"/>
          <s v="42500000-42505000"/>
          <s v="42505000-42510000"/>
          <s v="42510000-42515000"/>
          <s v="42515000-42520000"/>
          <s v="42520000-42525000"/>
          <s v="42525000-42530000"/>
          <s v="42530000-42535000"/>
          <s v="42535000-42540000"/>
          <s v="42540000-42545000"/>
          <s v="42545000-42550000"/>
          <s v="42550000-42555000"/>
          <s v="42555000-42560000"/>
          <s v="42560000-42565000"/>
          <s v="42565000-42570000"/>
          <s v="42570000-42575000"/>
          <s v="42575000-42580000"/>
          <s v="42580000-42585000"/>
          <s v="42585000-42590000"/>
          <s v="42590000-42595000"/>
          <s v="42595000-42600000"/>
          <s v="42600000-42605000"/>
          <s v="42605000-42610000"/>
          <s v="42610000-42615000"/>
          <s v="42615000-42620000"/>
          <s v="42620000-42625000"/>
          <s v="42625000-42630000"/>
          <s v="42630000-42635000"/>
          <s v="42635000-42640000"/>
          <s v="42640000-42645000"/>
          <s v="42645000-42650000"/>
          <s v="42650000-42655000"/>
          <s v="42655000-42660000"/>
          <s v="42660000-42665000"/>
          <s v="42665000-42670000"/>
          <s v="42670000-42675000"/>
          <s v="42675000-42680000"/>
          <s v="42680000-42685000"/>
          <s v="42685000-42690000"/>
          <s v="42690000-42695000"/>
          <s v="42695000-42700000"/>
          <s v="42700000-42705000"/>
          <s v="42705000-42710000"/>
          <s v="42710000-42715000"/>
          <s v="42715000-42720000"/>
          <s v="42720000-42725000"/>
          <s v="42725000-42730000"/>
          <s v="42730000-42735000"/>
          <s v="42735000-42740000"/>
          <s v="42740000-42745000"/>
          <s v="42745000-42750000"/>
          <s v="42750000-42755000"/>
          <s v="42755000-42760000"/>
          <s v="42760000-42765000"/>
          <s v="42765000-42770000"/>
          <s v="42770000-42775000"/>
          <s v="42775000-42780000"/>
          <s v="42780000-42785000"/>
          <s v="42785000-42790000"/>
          <s v="42790000-42795000"/>
          <s v="42795000-42800000"/>
          <s v="42800000-42805000"/>
          <s v="42805000-42810000"/>
          <s v="42810000-42815000"/>
          <s v="42815000-42820000"/>
          <s v="42820000-42825000"/>
          <s v="42825000-42830000"/>
          <s v="42830000-42835000"/>
          <s v="42835000-42840000"/>
          <s v="42840000-42845000"/>
          <s v="42845000-42850000"/>
          <s v="42850000-42855000"/>
          <s v="42855000-42860000"/>
          <s v="42860000-42865000"/>
          <s v="42865000-42870000"/>
          <s v="42870000-42875000"/>
          <s v="42875000-42880000"/>
          <s v="42880000-42885000"/>
          <s v="42885000-42890000"/>
          <s v="42890000-42895000"/>
          <s v="42895000-42900000"/>
          <s v="42900000-42905000"/>
          <s v="42905000-42910000"/>
          <s v="42910000-42915000"/>
          <s v="42915000-42920000"/>
          <s v="42920000-42925000"/>
          <s v="42925000-42930000"/>
          <s v="42930000-42935000"/>
          <s v="42935000-42940000"/>
          <s v="42940000-42945000"/>
          <s v="42945000-42950000"/>
          <s v="42950000-42955000"/>
          <s v="42955000-42960000"/>
          <s v="42960000-42965000"/>
          <s v="42965000-42970000"/>
          <s v="42970000-42975000"/>
          <s v="42975000-42980000"/>
          <s v="42980000-42985000"/>
          <s v="42985000-42990000"/>
          <s v="42990000-42995000"/>
          <s v="42995000-43000000"/>
          <s v="43000000-43005000"/>
          <s v="43005000-43010000"/>
          <s v="43010000-43015000"/>
          <s v="43015000-43020000"/>
          <s v="43020000-43025000"/>
          <s v="43025000-43030000"/>
          <s v="43030000-43035000"/>
          <s v="43035000-43040000"/>
          <s v="43040000-43045000"/>
          <s v="43045000-43050000"/>
          <s v="43050000-43055000"/>
          <s v="43055000-43060000"/>
          <s v="43060000-43065000"/>
          <s v="43065000-43070000"/>
          <s v="43070000-43075000"/>
          <s v="43075000-43080000"/>
          <s v="43080000-43085000"/>
          <s v="43085000-43090000"/>
          <s v="43090000-43095000"/>
          <s v="43095000-43100000"/>
          <s v="43100000-43105000"/>
          <s v="43105000-43110000"/>
          <s v="43110000-43115000"/>
          <s v="43115000-43120000"/>
          <s v="43120000-43125000"/>
          <s v="43125000-43130000"/>
          <s v="43130000-43135000"/>
          <s v="43135000-43140000"/>
          <s v="43140000-43145000"/>
          <s v="43145000-43150000"/>
          <s v="43150000-43155000"/>
          <s v="43155000-43160000"/>
          <s v="43160000-43165000"/>
          <s v="43165000-43170000"/>
          <s v="43170000-43175000"/>
          <s v="43175000-43180000"/>
          <s v="43180000-43185000"/>
          <s v="43185000-43190000"/>
          <s v="43190000-43195000"/>
          <s v="43195000-43200000"/>
          <s v="43200000-43205000"/>
          <s v="43205000-43210000"/>
          <s v="43210000-43215000"/>
          <s v="43215000-43220000"/>
          <s v="43220000-43225000"/>
          <s v="43225000-43230000"/>
          <s v="43230000-43235000"/>
          <s v="43235000-43240000"/>
          <s v="43240000-43245000"/>
          <s v="43245000-43250000"/>
          <s v="43250000-43255000"/>
          <s v="43255000-43260000"/>
          <s v="43260000-43265000"/>
          <s v="43265000-43270000"/>
          <s v="43270000-43275000"/>
          <s v="43275000-43280000"/>
          <s v="43280000-43285000"/>
          <s v="43285000-43290000"/>
          <s v="43290000-43295000"/>
          <s v="43295000-43300000"/>
          <s v="43300000-43305000"/>
          <s v="43305000-43310000"/>
          <s v="43310000-43315000"/>
          <s v="43315000-43320000"/>
          <s v="43320000-43325000"/>
          <s v="43325000-43330000"/>
          <s v="43330000-43335000"/>
          <s v="43335000-43340000"/>
          <s v="43340000-43345000"/>
          <s v="43345000-43350000"/>
          <s v="43350000-43355000"/>
          <s v="43355000-43360000"/>
          <s v="43360000-43365000"/>
          <s v="43365000-43370000"/>
          <s v="43370000-43375000"/>
          <s v="43375000-43380000"/>
          <s v="43380000-43385000"/>
          <s v="43385000-43390000"/>
          <s v="43390000-43395000"/>
          <s v="43395000-43400000"/>
          <s v="43400000-43405000"/>
          <s v="43405000-43410000"/>
          <s v="43410000-43415000"/>
          <s v="43415000-43420000"/>
          <s v="43420000-43425000"/>
          <s v="43425000-43430000"/>
          <s v="43430000-43435000"/>
          <s v="43435000-43440000"/>
          <s v="43440000-43445000"/>
          <s v="43445000-43450000"/>
          <s v="43450000-43455000"/>
          <s v="43455000-43460000"/>
          <s v="43460000-43465000"/>
          <s v="43465000-43470000"/>
          <s v="43470000-43475000"/>
          <s v="43475000-43480000"/>
          <s v="43480000-43485000"/>
          <s v="43485000-43490000"/>
          <s v="43490000-43495000"/>
          <s v="43495000-43500000"/>
          <s v="43500000-43505000"/>
          <s v="43505000-43510000"/>
          <s v="43510000-43515000"/>
          <s v="43515000-43520000"/>
          <s v="43520000-43525000"/>
          <s v="43525000-43530000"/>
          <s v="43530000-43535000"/>
          <s v="43535000-43540000"/>
          <s v="43540000-43545000"/>
          <s v="43545000-43550000"/>
          <s v="43550000-43555000"/>
          <s v="43555000-43560000"/>
          <s v="43560000-43565000"/>
          <s v="43565000-43570000"/>
          <s v="43570000-43575000"/>
          <s v="43575000-43580000"/>
          <s v="43580000-43585000"/>
          <s v="43585000-43590000"/>
          <s v="43590000-43595000"/>
          <s v="43595000-43600000"/>
          <s v="43600000-43605000"/>
          <s v="43605000-43610000"/>
          <s v="43610000-43615000"/>
          <s v="43615000-43620000"/>
          <s v="43620000-43625000"/>
          <s v="43625000-43630000"/>
          <s v="43630000-43635000"/>
          <s v="43635000-43640000"/>
          <s v="43640000-43645000"/>
          <s v="43645000-43650000"/>
          <s v="43650000-43655000"/>
          <s v="43655000-43660000"/>
          <s v="43660000-43665000"/>
          <s v="43665000-43670000"/>
          <s v="43670000-43675000"/>
          <s v="43675000-43680000"/>
          <s v="43680000-43685000"/>
          <s v="43685000-43690000"/>
          <s v="43690000-43695000"/>
          <s v="43695000-43700000"/>
          <s v="43700000-43705000"/>
          <s v="43705000-43710000"/>
          <s v="43710000-43715000"/>
          <s v="43715000-43720000"/>
          <s v="43720000-43725000"/>
          <s v="43725000-43730000"/>
          <s v="43730000-43735000"/>
          <s v="43735000-43740000"/>
          <s v="43740000-43745000"/>
          <s v="43745000-43750000"/>
          <s v="43750000-43755000"/>
          <s v="43755000-43760000"/>
          <s v="43760000-43765000"/>
          <s v="43765000-43770000"/>
          <s v="43770000-43775000"/>
          <s v="43775000-43780000"/>
          <s v="43780000-43785000"/>
          <s v="43785000-43790000"/>
          <s v="43790000-43795000"/>
          <s v="43795000-43800000"/>
          <s v="43800000-43805000"/>
          <s v="43805000-43810000"/>
          <s v="43810000-43815000"/>
          <s v="43815000-43820000"/>
          <s v="43820000-43825000"/>
          <s v="43825000-43830000"/>
          <s v="43830000-43835000"/>
          <s v="43835000-43840000"/>
          <s v="43840000-43845000"/>
          <s v="43845000-43850000"/>
          <s v="43850000-43855000"/>
          <s v="43855000-43860000"/>
          <s v="43860000-43865000"/>
          <s v="43865000-43870000"/>
          <s v="43870000-43875000"/>
          <s v="43875000-43880000"/>
          <s v="43880000-43885000"/>
          <s v="43885000-43890000"/>
          <s v="43890000-43895000"/>
          <s v="43895000-43900000"/>
          <s v="43900000-43905000"/>
          <s v="43905000-43910000"/>
          <s v="43910000-43915000"/>
          <s v="43915000-43920000"/>
          <s v="43920000-43925000"/>
          <s v="43925000-43930000"/>
          <s v="43930000-43935000"/>
          <s v="43935000-43940000"/>
          <s v="43940000-43945000"/>
          <s v="43945000-43950000"/>
          <s v="43950000-43955000"/>
          <s v="43955000-43960000"/>
          <s v="43960000-43965000"/>
          <s v="43965000-43970000"/>
          <s v="43970000-43975000"/>
          <s v="43975000-43980000"/>
          <s v="43980000-43985000"/>
          <s v="43985000-43990000"/>
          <s v="43990000-43995000"/>
          <s v="43995000-44000000"/>
          <s v="44000000-44005000"/>
          <s v="44005000-44010000"/>
          <s v="44010000-44015000"/>
          <s v="44015000-44020000"/>
          <s v="44020000-44025000"/>
          <s v="44025000-44030000"/>
          <s v="44030000-44035000"/>
          <s v="44035000-44040000"/>
          <s v="44040000-44045000"/>
          <s v="44045000-44050000"/>
          <s v="44050000-44055000"/>
          <s v="44055000-44060000"/>
          <s v="44060000-44065000"/>
          <s v="44065000-44070000"/>
          <s v="44070000-44075000"/>
          <s v="44075000-44080000"/>
          <s v="44080000-44085000"/>
          <s v="44085000-44090000"/>
          <s v="44090000-44095000"/>
          <s v="44095000-44100000"/>
          <s v="44100000-44105000"/>
          <s v="44105000-44110000"/>
          <s v="44110000-44115000"/>
          <s v="44115000-44120000"/>
          <s v="44120000-44125000"/>
          <s v="44125000-44130000"/>
          <s v="44130000-44135000"/>
          <s v="44135000-44140000"/>
          <s v="44140000-44145000"/>
          <s v="44145000-44150000"/>
          <s v="44150000-44155000"/>
          <s v="44155000-44160000"/>
          <s v="44160000-44165000"/>
          <s v="44165000-44170000"/>
          <s v="44170000-44175000"/>
          <s v="44175000-44180000"/>
          <s v="44180000-44185000"/>
          <s v="44185000-44190000"/>
          <s v="44190000-44195000"/>
          <s v="44195000-44200000"/>
          <s v="44200000-44205000"/>
          <s v="44205000-44210000"/>
          <s v="44210000-44215000"/>
          <s v="44215000-44220000"/>
          <s v="44220000-44225000"/>
          <s v="44225000-44230000"/>
          <s v="44230000-44235000"/>
          <s v="44235000-44240000"/>
          <s v="44240000-44245000"/>
          <s v="44245000-44250000"/>
          <s v="44250000-44255000"/>
          <s v="44255000-44260000"/>
          <s v="44260000-44265000"/>
          <s v="44265000-44270000"/>
          <s v="44270000-44275000"/>
          <s v="44275000-44280000"/>
          <s v="44280000-44285000"/>
          <s v="44285000-44290000"/>
          <s v="44290000-44295000"/>
          <s v="44295000-44300000"/>
          <s v="44300000-44305000"/>
          <s v="44305000-44310000"/>
          <s v="44310000-44315000"/>
          <s v="44315000-44320000"/>
          <s v="44320000-44325000"/>
          <s v="44325000-44330000"/>
          <s v="44330000-44335000"/>
          <s v="44335000-44340000"/>
          <s v="44340000-44345000"/>
          <s v="44345000-44350000"/>
          <s v="44350000-44355000"/>
          <s v="44355000-44360000"/>
          <s v="44360000-44365000"/>
          <s v="44365000-44370000"/>
          <s v="44370000-44375000"/>
          <s v="44375000-44380000"/>
          <s v="44380000-44385000"/>
          <s v="44385000-44390000"/>
          <s v="44390000-44395000"/>
          <s v="44395000-44400000"/>
          <s v="44400000-44405000"/>
          <s v="44405000-44410000"/>
          <s v="44410000-44415000"/>
          <s v="44415000-44420000"/>
          <s v="44420000-44425000"/>
          <s v="44425000-44430000"/>
          <s v="44430000-44435000"/>
          <s v="44435000-44440000"/>
          <s v="44440000-44445000"/>
          <s v="44445000-44450000"/>
          <s v="44450000-44455000"/>
          <s v="44455000-44460000"/>
          <s v="44460000-44465000"/>
          <s v="44465000-44470000"/>
          <s v="44470000-44475000"/>
          <s v="44475000-44480000"/>
          <s v="44480000-44485000"/>
          <s v="44485000-44490000"/>
          <s v="44490000-44495000"/>
          <s v="44495000-44500000"/>
          <s v="44500000-44505000"/>
          <s v="44505000-44510000"/>
          <s v="44510000-44515000"/>
          <s v="44515000-44520000"/>
          <s v="44520000-44525000"/>
          <s v="44525000-44530000"/>
          <s v="44530000-44535000"/>
          <s v="44535000-44540000"/>
          <s v="44540000-44545000"/>
          <s v="44545000-44550000"/>
          <s v="44550000-44555000"/>
          <s v="44555000-44560000"/>
          <s v="44560000-44565000"/>
          <s v="44565000-44570000"/>
          <s v="44570000-44575000"/>
          <s v="44575000-44580000"/>
          <s v="44580000-44585000"/>
          <s v="44585000-44590000"/>
          <s v="44590000-44595000"/>
          <s v="44595000-44600000"/>
          <s v="44600000-44605000"/>
          <s v="44605000-44610000"/>
          <s v="44610000-44615000"/>
          <s v="44615000-44620000"/>
          <s v="44620000-44625000"/>
          <s v="44625000-44630000"/>
          <s v="44630000-44635000"/>
          <s v="44635000-44640000"/>
          <s v="44640000-44645000"/>
          <s v="44645000-44650000"/>
          <s v="44650000-44655000"/>
          <s v="44655000-44660000"/>
          <s v="44660000-44665000"/>
          <s v="44665000-44670000"/>
          <s v="44670000-44675000"/>
          <s v="44675000-44680000"/>
          <s v="44680000-44685000"/>
          <s v="44685000-44690000"/>
          <s v="44690000-44695000"/>
          <s v="44695000-44700000"/>
          <s v="44700000-44705000"/>
          <s v="44705000-44710000"/>
          <s v="44710000-44715000"/>
          <s v="44715000-44720000"/>
          <s v="44720000-44725000"/>
          <s v="44725000-44730000"/>
          <s v="44730000-44735000"/>
          <s v="44735000-44740000"/>
          <s v="44740000-44745000"/>
          <s v="44745000-44750000"/>
          <s v="44750000-44755000"/>
          <s v="44755000-44760000"/>
          <s v="44760000-44765000"/>
          <s v="44765000-44770000"/>
          <s v="44770000-44775000"/>
          <s v="44775000-44780000"/>
          <s v="44780000-44785000"/>
          <s v="44785000-44790000"/>
          <s v="44790000-44795000"/>
          <s v="44795000-44800000"/>
          <s v="44800000-44805000"/>
          <s v="44805000-44810000"/>
          <s v="44810000-44815000"/>
          <s v="44815000-44820000"/>
          <s v="44820000-44825000"/>
          <s v="44825000-44830000"/>
          <s v="44830000-44835000"/>
          <s v="44835000-44840000"/>
          <s v="44840000-44845000"/>
          <s v="44845000-44850000"/>
          <s v="44850000-44855000"/>
          <s v="44855000-44860000"/>
          <s v="44860000-44865000"/>
          <s v="44865000-44870000"/>
          <s v="44870000-44875000"/>
          <s v="44875000-44880000"/>
          <s v="44880000-44885000"/>
          <s v="44885000-44890000"/>
          <s v="44890000-44895000"/>
          <s v="44895000-44900000"/>
          <s v="44900000-44905000"/>
          <s v="44905000-44910000"/>
          <s v="44910000-44915000"/>
          <s v="44915000-44920000"/>
          <s v="44920000-44925000"/>
          <s v="44925000-44930000"/>
          <s v="44930000-44935000"/>
          <s v="44935000-44940000"/>
          <s v="44940000-44945000"/>
          <s v="44945000-44950000"/>
          <s v="44950000-44955000"/>
          <s v="44955000-44960000"/>
          <s v="44960000-44965000"/>
          <s v="44965000-44970000"/>
          <s v="44970000-44975000"/>
          <s v="44975000-44980000"/>
          <s v="44980000-44985000"/>
          <s v="44985000-44990000"/>
          <s v="44990000-44995000"/>
          <s v="44995000-45000000"/>
          <s v="45000000-45005000"/>
          <s v="45005000-45010000"/>
          <s v="45010000-45015000"/>
          <s v="45015000-45020000"/>
          <s v="45020000-45025000"/>
          <s v="45025000-45030000"/>
          <s v="45030000-45035000"/>
          <s v="45035000-45040000"/>
          <s v="45040000-45045000"/>
          <s v="45045000-45050000"/>
          <s v="45050000-45055000"/>
          <s v="45055000-45060000"/>
          <s v="45060000-45065000"/>
          <s v="45065000-45070000"/>
          <s v="45070000-45075000"/>
          <s v="45075000-45080000"/>
          <s v="45080000-45085000"/>
          <s v="45085000-45090000"/>
          <s v="45090000-45095000"/>
          <s v="45095000-45100000"/>
          <s v="45100000-45105000"/>
          <s v="45105000-45110000"/>
          <s v="45110000-45115000"/>
          <s v="45115000-45120000"/>
          <s v="45120000-45125000"/>
          <s v="45125000-45130000"/>
          <s v="45130000-45135000"/>
          <s v="45135000-45140000"/>
          <s v="45140000-45145000"/>
          <s v="45145000-45150000"/>
          <s v="45150000-45155000"/>
          <s v="45155000-45160000"/>
          <s v="45160000-45165000"/>
          <s v="45165000-45170000"/>
          <s v="45170000-45175000"/>
          <s v="45175000-45180000"/>
          <s v="45180000-45185000"/>
          <s v="45185000-45190000"/>
          <s v="45190000-45195000"/>
          <s v="45195000-45200000"/>
          <s v="45200000-45205000"/>
          <s v="45205000-45210000"/>
          <s v="45210000-45215000"/>
          <s v="45215000-45220000"/>
          <s v="45220000-45225000"/>
          <s v="45225000-45230000"/>
          <s v="45230000-45235000"/>
          <s v="45235000-45240000"/>
          <s v="45240000-45245000"/>
          <s v="45245000-45250000"/>
          <s v="45250000-45255000"/>
          <s v="45255000-45260000"/>
          <s v="45260000-45265000"/>
          <s v="45265000-45270000"/>
          <s v="45270000-45275000"/>
          <s v="45275000-45280000"/>
          <s v="45280000-45285000"/>
          <s v="45285000-45290000"/>
          <s v="45290000-45295000"/>
          <s v="45295000-45300000"/>
          <s v="45300000-45305000"/>
          <s v="45305000-45310000"/>
          <s v="45310000-45315000"/>
          <s v="45315000-45320000"/>
          <s v="45320000-45325000"/>
          <s v="45325000-45330000"/>
          <s v="45330000-45335000"/>
          <s v="45335000-45340000"/>
          <s v="45340000-45345000"/>
          <s v="45345000-45350000"/>
          <s v="45350000-45355000"/>
          <s v="45355000-45360000"/>
          <s v="45360000-45365000"/>
          <s v="45365000-45370000"/>
          <s v="45370000-45375000"/>
          <s v="45375000-45380000"/>
          <s v="45380000-45385000"/>
          <s v="45385000-45390000"/>
          <s v="45390000-45395000"/>
          <s v="45395000-45400000"/>
          <s v="45400000-45405000"/>
          <s v="45405000-45410000"/>
          <s v="45410000-45415000"/>
          <s v="45415000-45420000"/>
          <s v="45420000-45425000"/>
          <s v="45425000-45430000"/>
          <s v="45430000-45435000"/>
          <s v="45435000-45440000"/>
          <s v="45440000-45445000"/>
          <s v="45445000-45450000"/>
          <s v="45450000-45455000"/>
          <s v="45455000-45460000"/>
          <s v="45460000-45465000"/>
          <s v="45465000-45470000"/>
          <s v="45470000-45475000"/>
          <s v="45475000-45480000"/>
          <s v="45480000-45485000"/>
          <s v="45485000-45490000"/>
          <s v="45490000-45495000"/>
          <s v="45495000-45500000"/>
          <s v="45500000-45505000"/>
          <s v="45505000-45510000"/>
          <s v="45510000-45515000"/>
          <s v="45515000-45520000"/>
          <s v="45520000-45525000"/>
          <s v="45525000-45530000"/>
          <s v="45530000-45535000"/>
          <s v="45535000-45540000"/>
          <s v="45540000-45545000"/>
          <s v="45545000-45550000"/>
          <s v="45550000-45555000"/>
          <s v="45555000-45560000"/>
          <s v="45560000-45565000"/>
          <s v="45565000-45570000"/>
          <s v="45570000-45575000"/>
          <s v="45575000-45580000"/>
          <s v="45580000-45585000"/>
          <s v="45585000-45590000"/>
          <s v="45590000-45595000"/>
          <s v="45595000-45600000"/>
          <s v="45600000-45605000"/>
          <s v="45605000-45610000"/>
          <s v="45610000-45615000"/>
          <s v="45615000-45620000"/>
          <s v="45620000-45625000"/>
          <s v="45625000-45630000"/>
          <s v="45630000-45635000"/>
          <s v="45635000-45640000"/>
          <s v="45640000-45645000"/>
          <s v="45645000-45650000"/>
          <s v="45650000-45655000"/>
          <s v="45655000-45660000"/>
          <s v="45660000-45665000"/>
          <s v="45665000-45670000"/>
          <s v="45670000-45675000"/>
          <s v="45675000-45680000"/>
          <s v="45680000-45685000"/>
          <s v="45685000-45690000"/>
          <s v="45690000-45695000"/>
          <s v="45695000-45700000"/>
          <s v="45700000-45705000"/>
          <s v="45705000-45710000"/>
          <s v="45710000-45715000"/>
          <s v="45715000-45720000"/>
          <s v="45720000-45725000"/>
          <s v="45725000-45730000"/>
          <s v="45730000-45735000"/>
          <s v="45735000-45740000"/>
          <s v="45740000-45745000"/>
          <s v="45745000-45750000"/>
          <s v="45750000-45755000"/>
          <s v="45755000-45760000"/>
          <s v="45760000-45765000"/>
          <s v="45765000-45770000"/>
          <s v="45770000-45775000"/>
          <s v="45775000-45780000"/>
          <s v="45780000-45785000"/>
          <s v="45785000-45790000"/>
          <s v="45790000-45795000"/>
          <s v="45795000-45800000"/>
          <s v="45800000-45805000"/>
          <s v="45805000-45810000"/>
          <s v="45810000-45815000"/>
          <s v="45815000-45820000"/>
          <s v="45820000-45825000"/>
          <s v="45825000-45830000"/>
          <s v="45830000-45835000"/>
          <s v="45835000-45840000"/>
          <s v="45840000-45845000"/>
          <s v="45845000-45850000"/>
          <s v="45850000-45855000"/>
          <s v="45855000-45860000"/>
          <s v="45860000-45865000"/>
          <s v="45865000-45870000"/>
          <s v="45870000-45875000"/>
          <s v="45875000-45880000"/>
          <s v="45880000-45885000"/>
          <s v="45885000-45890000"/>
          <s v="45890000-45895000"/>
          <s v="45895000-45900000"/>
          <s v="45900000-45905000"/>
          <s v="45905000-45910000"/>
          <s v="45910000-45915000"/>
          <s v="45915000-45920000"/>
          <s v="45920000-45925000"/>
          <s v="45925000-45930000"/>
          <s v="45930000-45935000"/>
          <s v="45935000-45940000"/>
          <s v="45940000-45945000"/>
          <s v="45945000-45950000"/>
          <s v="45950000-45955000"/>
          <s v="45955000-45960000"/>
          <s v="45960000-45965000"/>
          <s v="45965000-45970000"/>
          <s v="45970000-45975000"/>
          <s v="45975000-45980000"/>
          <s v="45980000-45985000"/>
          <s v="45985000-45990000"/>
          <s v="45990000-45995000"/>
          <s v="45995000-46000000"/>
          <s v="46000000-46005000"/>
          <s v="46005000-46010000"/>
          <s v="46010000-46015000"/>
          <s v="46015000-46020000"/>
          <s v="46020000-46025000"/>
          <s v="46025000-46030000"/>
          <s v="46030000-46035000"/>
          <s v="46035000-46040000"/>
          <s v="46040000-46045000"/>
          <s v="46045000-46050000"/>
          <s v="46050000-46055000"/>
          <s v="46055000-46060000"/>
          <s v="46060000-46065000"/>
          <s v="46065000-46070000"/>
          <s v="46070000-46075000"/>
          <s v="46075000-46080000"/>
          <s v="46080000-46085000"/>
          <s v="46085000-46090000"/>
          <s v="46090000-46095000"/>
          <s v="46095000-46100000"/>
          <s v="46100000-46105000"/>
          <s v="46105000-46110000"/>
          <s v="46110000-46115000"/>
          <s v="46115000-46120000"/>
          <s v="46120000-46125000"/>
          <s v="46125000-46130000"/>
          <s v="46130000-46135000"/>
          <s v="46135000-46140000"/>
          <s v="46140000-46145000"/>
          <s v="46145000-46150000"/>
          <s v="46150000-46155000"/>
          <s v="46155000-46160000"/>
          <s v="46160000-46165000"/>
          <s v="46165000-46170000"/>
          <s v="46170000-46175000"/>
          <s v="46175000-46180000"/>
          <s v="46180000-46185000"/>
          <s v="46185000-46190000"/>
          <s v="46190000-46195000"/>
          <s v="46195000-46200000"/>
          <s v="46200000-46205000"/>
          <s v="46205000-46210000"/>
          <s v="46210000-46215000"/>
          <s v="46215000-46220000"/>
          <s v="46220000-46225000"/>
          <s v="46225000-46230000"/>
          <s v="46230000-46235000"/>
          <s v="46235000-46240000"/>
          <s v="46240000-46245000"/>
          <s v="46245000-46250000"/>
          <s v="46250000-46255000"/>
          <s v="46255000-46260000"/>
          <s v="46260000-46265000"/>
          <s v="46265000-46270000"/>
          <s v="46270000-46275000"/>
          <s v="46275000-46280000"/>
          <s v="46280000-46285000"/>
          <s v="46285000-46290000"/>
          <s v="46290000-46295000"/>
          <s v="46295000-46300000"/>
          <s v="46300000-46305000"/>
          <s v="46305000-46310000"/>
          <s v="46310000-46315000"/>
          <s v="46315000-46320000"/>
          <s v="46320000-46325000"/>
          <s v="46325000-46330000"/>
          <s v="46330000-46335000"/>
          <s v="46335000-46340000"/>
          <s v="46340000-46345000"/>
          <s v="46345000-46350000"/>
          <s v="46350000-46355000"/>
          <s v="46355000-46360000"/>
          <s v="46360000-46365000"/>
          <s v="46365000-46370000"/>
          <s v="46370000-46375000"/>
          <s v="46375000-46380000"/>
          <s v="46380000-46385000"/>
          <s v="46385000-46390000"/>
          <s v="46390000-46395000"/>
          <s v="46395000-46400000"/>
          <s v="46400000-46405000"/>
          <s v="46405000-46410000"/>
          <s v="46410000-46415000"/>
          <s v="46415000-46420000"/>
          <s v="46420000-46425000"/>
          <s v="46425000-46430000"/>
          <s v="46430000-46435000"/>
          <s v="46435000-46440000"/>
          <s v="46440000-46445000"/>
          <s v="46445000-46450000"/>
          <s v="46450000-46455000"/>
          <s v="46455000-46460000"/>
          <s v="46460000-46465000"/>
          <s v="46465000-46470000"/>
          <s v="46470000-46475000"/>
          <s v="46475000-46480000"/>
          <s v="46480000-46485000"/>
          <s v="46485000-46490000"/>
          <s v="46490000-46495000"/>
          <s v="46495000-46500000"/>
          <s v="46500000-46505000"/>
          <s v="46505000-46510000"/>
          <s v="46510000-46515000"/>
          <s v="46515000-46520000"/>
          <s v="46520000-46525000"/>
          <s v="46525000-46530000"/>
          <s v="46530000-46535000"/>
          <s v="46535000-46540000"/>
          <s v="46540000-46545000"/>
          <s v="46545000-46550000"/>
          <s v="46550000-46555000"/>
          <s v="46555000-46560000"/>
          <s v="46560000-46565000"/>
          <s v="46565000-46570000"/>
          <s v="46570000-46575000"/>
          <s v="46575000-46580000"/>
          <s v="46580000-46585000"/>
          <s v="46585000-46590000"/>
          <s v="46590000-46595000"/>
          <s v="46595000-46600000"/>
          <s v="46600000-46605000"/>
          <s v="46605000-46610000"/>
          <s v="46610000-46615000"/>
          <s v="46615000-46620000"/>
          <s v="46620000-46625000"/>
          <s v="46625000-46630000"/>
          <s v="46630000-46635000"/>
          <s v="46635000-46640000"/>
          <s v="46640000-46645000"/>
          <s v="46645000-46650000"/>
          <s v="46650000-46655000"/>
          <s v="46655000-46660000"/>
          <s v="46660000-46665000"/>
          <s v="46665000-46670000"/>
          <s v="46670000-46675000"/>
          <s v="46675000-46680000"/>
          <s v="46680000-46685000"/>
          <s v="46685000-46690000"/>
          <s v="46690000-46695000"/>
          <s v="46695000-46700000"/>
          <s v="46700000-46705000"/>
          <s v="46705000-46710000"/>
          <s v="46710000-46715000"/>
          <s v="46715000-46720000"/>
          <s v="46720000-46725000"/>
          <s v="46725000-46730000"/>
          <s v="46730000-46735000"/>
          <s v="46735000-46740000"/>
          <s v="46740000-46745000"/>
          <s v="46745000-46750000"/>
          <s v="46750000-46755000"/>
          <s v="46755000-46760000"/>
          <s v="46760000-46765000"/>
          <s v="46765000-46770000"/>
          <s v="46770000-46775000"/>
          <s v="46775000-46780000"/>
          <s v="46780000-46785000"/>
          <s v="46785000-46790000"/>
          <s v="46790000-46795000"/>
          <s v="46795000-46800000"/>
          <s v="46800000-46805000"/>
          <s v="46805000-46810000"/>
          <s v="46810000-46815000"/>
          <s v="46815000-46820000"/>
          <s v="46820000-46825000"/>
          <s v="46825000-46830000"/>
          <s v="46830000-46835000"/>
          <s v="46835000-46840000"/>
          <s v="46840000-46845000"/>
          <s v="46845000-46850000"/>
          <s v="46850000-46855000"/>
          <s v="46855000-46860000"/>
          <s v="46860000-46865000"/>
          <s v="46865000-46870000"/>
          <s v="46870000-46875000"/>
          <s v="46875000-46880000"/>
          <s v="46880000-46885000"/>
          <s v="46885000-46890000"/>
          <s v="46890000-46895000"/>
          <s v="46895000-46900000"/>
          <s v="46900000-46905000"/>
          <s v="46905000-46910000"/>
          <s v="46910000-46915000"/>
          <s v="46915000-46920000"/>
          <s v="46920000-46925000"/>
          <s v="46925000-46930000"/>
          <s v="46930000-46935000"/>
          <s v="46935000-46940000"/>
          <s v="46940000-46945000"/>
          <s v="46945000-46950000"/>
          <s v="46950000-46955000"/>
          <s v="46955000-46960000"/>
          <s v="46960000-46965000"/>
          <s v="46965000-46970000"/>
          <s v="46970000-46975000"/>
          <s v="46975000-46980000"/>
          <s v="46980000-46985000"/>
          <s v="46985000-46990000"/>
          <s v="46990000-46995000"/>
          <s v="46995000-47000000"/>
          <s v="47000000-47005000"/>
          <s v="47005000-47010000"/>
          <s v="47010000-47015000"/>
          <s v="47015000-47020000"/>
          <s v="47020000-47025000"/>
          <s v="47025000-47030000"/>
          <s v="47030000-47035000"/>
          <s v="47035000-47040000"/>
          <s v="47040000-47045000"/>
          <s v="47045000-47050000"/>
          <s v="47050000-47055000"/>
          <s v="47055000-47060000"/>
          <s v="47060000-47065000"/>
          <s v="47065000-47070000"/>
          <s v="47070000-47075000"/>
          <s v="47075000-47080000"/>
          <s v="47080000-47085000"/>
          <s v="47085000-47090000"/>
          <s v="47090000-47095000"/>
          <s v="47095000-47100000"/>
          <s v="47100000-47105000"/>
          <s v="47105000-47110000"/>
          <s v="47110000-47115000"/>
          <s v="47115000-47120000"/>
          <s v="47120000-47125000"/>
          <s v="47125000-47130000"/>
          <s v="47130000-47135000"/>
          <s v="47135000-47140000"/>
          <s v="47140000-47145000"/>
          <s v="47145000-47150000"/>
          <s v="47150000-47155000"/>
          <s v="47155000-47160000"/>
          <s v="47160000-47165000"/>
          <s v="47165000-47170000"/>
          <s v="47170000-47175000"/>
          <s v="47175000-47180000"/>
          <s v="47180000-47185000"/>
          <s v="47185000-47190000"/>
          <s v="47190000-47195000"/>
          <s v="47195000-47200000"/>
          <s v="47200000-47205000"/>
          <s v="47205000-47210000"/>
          <s v="47210000-47215000"/>
          <s v="47215000-47220000"/>
          <s v="47220000-47225000"/>
          <s v="47225000-47230000"/>
          <s v="47230000-47235000"/>
          <s v="47235000-47240000"/>
          <s v="47240000-47245000"/>
          <s v="47245000-47250000"/>
          <s v="47250000-47255000"/>
          <s v="47255000-47260000"/>
          <s v="47260000-47265000"/>
          <s v="47265000-47270000"/>
          <s v="47270000-47275000"/>
          <s v="47275000-47280000"/>
          <s v="47280000-47285000"/>
          <s v="47285000-47290000"/>
          <s v="47290000-47295000"/>
          <s v="47295000-47300000"/>
          <s v="47300000-47305000"/>
          <s v="47305000-47310000"/>
          <s v="47310000-47315000"/>
          <s v="47315000-47320000"/>
          <s v="47320000-47325000"/>
          <s v="47325000-47330000"/>
          <s v="47330000-47335000"/>
          <s v="47335000-47340000"/>
          <s v="47340000-47345000"/>
          <s v="47345000-47350000"/>
          <s v="47350000-47355000"/>
          <s v="47355000-47360000"/>
          <s v="47360000-47365000"/>
          <s v="47365000-47370000"/>
          <s v="47370000-47375000"/>
          <s v="47375000-47380000"/>
          <s v="47380000-47385000"/>
          <s v="47385000-47390000"/>
          <s v="47390000-47395000"/>
          <s v="47395000-47400000"/>
          <s v="47400000-47405000"/>
          <s v="47405000-47410000"/>
          <s v="47410000-47415000"/>
          <s v="47415000-47420000"/>
          <s v="47420000-47425000"/>
          <s v="47425000-47430000"/>
          <s v="47430000-47435000"/>
          <s v="47435000-47440000"/>
          <s v="47440000-47445000"/>
          <s v="47445000-47450000"/>
          <s v="47450000-47455000"/>
          <s v="47455000-47460000"/>
          <s v="47460000-47465000"/>
          <s v="47465000-47470000"/>
          <s v="47470000-47475000"/>
          <s v="47475000-47480000"/>
          <s v="47480000-47485000"/>
          <s v="47485000-47490000"/>
          <s v="47490000-47495000"/>
          <s v="47495000-47500000"/>
          <s v="47500000-47505000"/>
          <s v="47505000-47510000"/>
          <s v="47510000-47515000"/>
          <s v="47515000-47520000"/>
          <s v="47520000-47525000"/>
          <s v="47525000-47530000"/>
          <s v="47530000-47535000"/>
          <s v="47535000-47540000"/>
          <s v="47540000-47545000"/>
          <s v="47545000-47550000"/>
          <s v="47550000-47555000"/>
          <s v="47555000-47560000"/>
          <s v="47560000-47565000"/>
          <s v="47565000-47570000"/>
          <s v="47570000-47575000"/>
          <s v="47575000-47580000"/>
          <s v="47580000-47585000"/>
          <s v="47585000-47590000"/>
          <s v="47590000-47595000"/>
          <s v="47595000-47600000"/>
          <s v="47600000-47605000"/>
          <s v="47605000-47610000"/>
          <s v="47610000-47615000"/>
          <s v="47615000-47620000"/>
          <s v="47620000-47625000"/>
          <s v="47625000-47630000"/>
          <s v="47630000-47635000"/>
          <s v="47635000-47640000"/>
          <s v="47640000-47645000"/>
          <s v="47645000-47650000"/>
          <s v="47650000-47655000"/>
          <s v="47655000-47660000"/>
          <s v="47660000-47665000"/>
          <s v="47665000-47670000"/>
          <s v="47670000-47675000"/>
          <s v="47675000-47680000"/>
          <s v="47680000-47685000"/>
          <s v="47685000-47690000"/>
          <s v="47690000-47695000"/>
          <s v="47695000-47700000"/>
          <s v="47700000-47705000"/>
          <s v="47705000-47710000"/>
          <s v="47710000-47715000"/>
          <s v="47715000-47720000"/>
          <s v="47720000-47725000"/>
          <s v="47725000-47730000"/>
          <s v="47730000-47735000"/>
          <s v="47735000-47740000"/>
          <s v="47740000-47745000"/>
          <s v="47745000-47750000"/>
          <s v="47750000-47755000"/>
          <s v="47755000-47760000"/>
          <s v="47760000-47765000"/>
          <s v="47765000-47770000"/>
          <s v="47770000-47775000"/>
          <s v="47775000-47780000"/>
          <s v="47780000-47785000"/>
          <s v="47785000-47790000"/>
          <s v="47790000-47795000"/>
          <s v="47795000-47800000"/>
          <s v="47800000-47805000"/>
          <s v="47805000-47810000"/>
          <s v="47810000-47815000"/>
          <s v="47815000-47820000"/>
          <s v="47820000-47825000"/>
          <s v="47825000-47830000"/>
          <s v="47830000-47835000"/>
          <s v="47835000-47840000"/>
          <s v="47840000-47845000"/>
          <s v="47845000-47850000"/>
          <s v="47850000-47855000"/>
          <s v="47855000-47860000"/>
          <s v="47860000-47865000"/>
          <s v="47865000-47870000"/>
          <s v="47870000-47875000"/>
          <s v="47875000-47880000"/>
          <s v="47880000-47885000"/>
          <s v="47885000-47890000"/>
          <s v="47890000-47895000"/>
          <s v="47895000-47900000"/>
          <s v="47900000-47905000"/>
          <s v="47905000-47910000"/>
          <s v="47910000-47915000"/>
          <s v="47915000-47920000"/>
          <s v="47920000-47925000"/>
          <s v="47925000-47930000"/>
          <s v="47930000-47935000"/>
          <s v="47935000-47940000"/>
          <s v="47940000-47945000"/>
          <s v="47945000-47950000"/>
          <s v="47950000-47955000"/>
          <s v="47955000-47960000"/>
          <s v="47960000-47965000"/>
          <s v="47965000-47970000"/>
          <s v="47970000-47975000"/>
          <s v="47975000-47980000"/>
          <s v="47980000-47985000"/>
          <s v="47985000-47990000"/>
          <s v="47990000-47995000"/>
          <s v="47995000-48000000"/>
          <s v="48000000-48005000"/>
          <s v="48005000-48010000"/>
          <s v="48010000-48015000"/>
          <s v="48015000-48020000"/>
          <s v="48020000-48025000"/>
          <s v="48025000-48030000"/>
          <s v="48030000-48035000"/>
          <s v="48035000-48040000"/>
          <s v="48040000-48045000"/>
          <s v="48045000-48050000"/>
          <s v="48050000-48055000"/>
          <s v="48055000-48060000"/>
          <s v="48060000-48065000"/>
          <s v="48065000-48070000"/>
          <s v="48070000-48075000"/>
          <s v="48075000-48080000"/>
          <s v="48080000-48085000"/>
          <s v="48085000-48090000"/>
          <s v="48090000-48095000"/>
          <s v="48095000-48100000"/>
          <s v="48100000-48105000"/>
          <s v="48105000-48110000"/>
          <s v="48110000-48115000"/>
          <s v="48115000-48120000"/>
          <s v="48120000-48125000"/>
          <s v="48125000-48130000"/>
          <s v="48130000-48135000"/>
          <s v="48135000-48140000"/>
          <s v="48140000-48145000"/>
          <s v="48145000-48150000"/>
          <s v="48150000-48155000"/>
          <s v="48155000-48160000"/>
          <s v="48160000-48165000"/>
          <s v="48165000-48170000"/>
          <s v="48170000-48175000"/>
          <s v="48175000-48180000"/>
          <s v="48180000-48185000"/>
          <s v="48185000-48190000"/>
          <s v="48190000-48195000"/>
          <s v="48195000-48200000"/>
          <s v="48200000-48205000"/>
          <s v="48205000-48210000"/>
          <s v="48210000-48215000"/>
          <s v="48215000-48220000"/>
          <s v="48220000-48225000"/>
          <s v="48225000-48230000"/>
          <s v="48230000-48235000"/>
          <s v="48235000-48240000"/>
          <s v="48240000-48245000"/>
          <s v="48245000-48250000"/>
          <s v="48250000-48255000"/>
          <s v="48255000-48260000"/>
          <s v="48260000-48265000"/>
          <s v="48265000-48270000"/>
          <s v="48270000-48275000"/>
          <s v="48275000-48280000"/>
          <s v="48280000-48285000"/>
          <s v="48285000-48290000"/>
          <s v="48290000-48295000"/>
          <s v="48295000-48300000"/>
          <s v="48300000-48305000"/>
          <s v="48305000-48310000"/>
          <s v="48310000-48315000"/>
          <s v="48315000-48320000"/>
          <s v="48320000-48325000"/>
          <s v="48325000-48330000"/>
          <s v="48330000-48335000"/>
          <s v="48335000-48340000"/>
          <s v="48340000-48345000"/>
          <s v="48345000-48350000"/>
          <s v="48350000-48355000"/>
          <s v="48355000-48360000"/>
          <s v="48360000-48365000"/>
          <s v="48365000-48370000"/>
          <s v="48370000-48375000"/>
          <s v="48375000-48380000"/>
          <s v="48380000-48385000"/>
          <s v="48385000-48390000"/>
          <s v="48390000-48395000"/>
          <s v="48395000-48400000"/>
          <s v="48400000-48405000"/>
          <s v="48405000-48410000"/>
          <s v="48410000-48415000"/>
          <s v="48415000-48420000"/>
          <s v="48420000-48425000"/>
          <s v="48425000-48430000"/>
          <s v="48430000-48435000"/>
          <s v="48435000-48440000"/>
          <s v="48440000-48445000"/>
          <s v="48445000-48450000"/>
          <s v="48450000-48455000"/>
          <s v="48455000-48460000"/>
          <s v="48460000-48465000"/>
          <s v="48465000-48470000"/>
          <s v="48470000-48475000"/>
          <s v="48475000-48480000"/>
          <s v="48480000-48485000"/>
          <s v="48485000-48490000"/>
          <s v="48490000-48495000"/>
          <s v="48495000-48500000"/>
          <s v="48500000-48505000"/>
          <s v="48505000-48510000"/>
          <s v="48510000-48515000"/>
          <s v="48515000-48520000"/>
          <s v="48520000-48525000"/>
          <s v="48525000-48530000"/>
          <s v="48530000-48535000"/>
          <s v="48535000-48540000"/>
          <s v="48540000-48545000"/>
          <s v="48545000-48550000"/>
          <s v="48550000-48555000"/>
          <s v="48555000-48560000"/>
          <s v="48560000-48565000"/>
          <s v="48565000-48570000"/>
          <s v="48570000-48575000"/>
          <s v="48575000-48580000"/>
          <s v="48580000-48585000"/>
          <s v="48585000-48590000"/>
          <s v="48590000-48595000"/>
          <s v="48595000-48600000"/>
          <s v="48600000-48605000"/>
          <s v="48605000-48610000"/>
          <s v="48610000-48615000"/>
          <s v="48615000-48620000"/>
          <s v="48620000-48625000"/>
          <s v="48625000-48630000"/>
          <s v="48630000-48635000"/>
          <s v="48635000-48640000"/>
          <s v="48640000-48645000"/>
          <s v="48645000-48650000"/>
          <s v="48650000-48655000"/>
          <s v="48655000-48660000"/>
          <s v="48660000-48665000"/>
          <s v="48665000-48670000"/>
          <s v="48670000-48675000"/>
          <s v="48675000-48680000"/>
          <s v="48680000-48685000"/>
          <s v="48685000-48690000"/>
          <s v="48690000-48695000"/>
          <s v="48695000-48700000"/>
          <s v="48700000-48705000"/>
          <s v="48705000-48710000"/>
          <s v="48710000-48715000"/>
          <s v="48715000-48720000"/>
          <s v="48720000-48725000"/>
          <s v="48725000-48730000"/>
          <s v="48730000-48735000"/>
          <s v="48735000-48740000"/>
          <s v="48740000-48745000"/>
          <s v="48745000-48750000"/>
          <s v="48750000-48755000"/>
          <s v="48755000-48760000"/>
          <s v="48760000-48765000"/>
          <s v="48765000-48770000"/>
          <s v="48770000-48775000"/>
          <s v="48775000-48780000"/>
          <s v="48780000-48785000"/>
          <s v="48785000-48790000"/>
          <s v="48790000-48795000"/>
          <s v="48795000-48800000"/>
          <s v="48800000-48805000"/>
          <s v="48805000-48810000"/>
          <s v="48810000-48815000"/>
          <s v="48815000-48820000"/>
          <s v="48820000-48825000"/>
          <s v="48825000-48830000"/>
          <s v="48830000-48835000"/>
          <s v="48835000-48840000"/>
          <s v="48840000-48845000"/>
          <s v="48845000-48850000"/>
          <s v="48850000-48855000"/>
          <s v="48855000-48860000"/>
          <s v="48860000-48865000"/>
          <s v="48865000-48870000"/>
          <s v="48870000-48875000"/>
          <s v="48875000-48880000"/>
          <s v="48880000-48885000"/>
          <s v="48885000-48890000"/>
          <s v="48890000-48895000"/>
          <s v="48895000-48900000"/>
          <s v="48900000-48905000"/>
          <s v="48905000-48910000"/>
          <s v="48910000-48915000"/>
          <s v="48915000-48920000"/>
          <s v="48920000-48925000"/>
          <s v="48925000-48930000"/>
          <s v="48930000-48935000"/>
          <s v="48935000-48940000"/>
          <s v="48940000-48945000"/>
          <s v="48945000-48950000"/>
          <s v="48950000-48955000"/>
          <s v="48955000-48960000"/>
          <s v="48960000-48965000"/>
          <s v="48965000-48970000"/>
          <s v="48970000-48975000"/>
          <s v="48975000-48980000"/>
          <s v="48980000-48985000"/>
          <s v="48985000-48990000"/>
          <s v="48990000-48995000"/>
          <s v="48995000-49000000"/>
          <s v="49000000-49005000"/>
          <s v="49005000-49010000"/>
          <s v="49010000-49015000"/>
          <s v="49015000-49020000"/>
          <s v="49020000-49025000"/>
          <s v="49025000-49030000"/>
          <s v="49030000-49035000"/>
          <s v="49035000-49040000"/>
          <s v="49040000-49045000"/>
          <s v="49045000-49050000"/>
          <s v="49050000-49055000"/>
          <s v="49055000-49060000"/>
          <s v="49060000-49065000"/>
          <s v="49065000-49070000"/>
          <s v="49070000-49075000"/>
          <s v="49075000-49080000"/>
          <s v="49080000-49085000"/>
          <s v="49085000-49090000"/>
          <s v="49090000-49095000"/>
          <s v="49095000-49100000"/>
          <s v="49100000-49105000"/>
          <s v="49105000-49110000"/>
          <s v="49110000-49115000"/>
          <s v="49115000-49120000"/>
          <s v="49120000-49125000"/>
          <s v="49125000-49130000"/>
          <s v="49130000-49135000"/>
          <s v="49135000-49140000"/>
          <s v="49140000-49145000"/>
          <s v="49145000-49150000"/>
          <s v="49150000-49155000"/>
          <s v="49155000-49160000"/>
          <s v="49160000-49165000"/>
          <s v="49165000-49170000"/>
          <s v="49170000-49175000"/>
          <s v="49175000-49180000"/>
          <s v="49180000-49185000"/>
          <s v="49185000-49190000"/>
          <s v="49190000-49195000"/>
          <s v="49195000-49200000"/>
          <s v="49200000-49205000"/>
          <s v="49205000-49210000"/>
          <s v="49210000-49215000"/>
          <s v="49215000-49220000"/>
          <s v="49220000-49225000"/>
          <s v="49225000-49230000"/>
          <s v="49230000-49235000"/>
          <s v="49235000-49240000"/>
          <s v="49240000-49245000"/>
          <s v="49245000-49250000"/>
          <s v="49250000-49255000"/>
          <s v="49255000-49260000"/>
          <s v="49260000-49265000"/>
          <s v="49265000-49270000"/>
          <s v="49270000-49275000"/>
          <s v="49275000-49280000"/>
          <s v="49280000-49285000"/>
          <s v="49285000-49290000"/>
          <s v="49290000-49295000"/>
          <s v="49295000-49300000"/>
          <s v="49300000-49305000"/>
          <s v="49305000-49310000"/>
          <s v="49310000-49315000"/>
          <s v="49315000-49320000"/>
          <s v="49320000-49325000"/>
          <s v="49325000-49330000"/>
          <s v="49330000-49335000"/>
          <s v="49335000-49340000"/>
          <s v="49340000-49345000"/>
          <s v="49345000-49350000"/>
          <s v="49350000-49355000"/>
          <s v="49355000-49360000"/>
          <s v="49360000-49365000"/>
          <s v="49365000-49370000"/>
          <s v="49370000-49375000"/>
          <s v="49375000-49380000"/>
          <s v="49380000-49385000"/>
          <s v="49385000-49390000"/>
          <s v="49390000-49395000"/>
          <s v="49395000-49400000"/>
          <s v="49400000-49405000"/>
          <s v="49405000-49410000"/>
          <s v="49410000-49415000"/>
          <s v="49415000-49420000"/>
          <s v="49420000-49425000"/>
          <s v="49425000-49430000"/>
          <s v="49430000-49435000"/>
          <s v="49435000-49440000"/>
          <s v="49440000-49445000"/>
          <s v="49445000-49450000"/>
          <s v="49450000-49455000"/>
          <s v="49455000-49460000"/>
          <s v="49460000-49465000"/>
          <s v="49465000-49470000"/>
          <s v="49470000-49475000"/>
          <s v="49475000-49480000"/>
          <s v="49480000-49485000"/>
          <s v="49485000-49490000"/>
          <s v="49490000-49495000"/>
          <s v="49495000-49500000"/>
          <s v="49500000-49505000"/>
          <s v="49505000-49510000"/>
          <s v="49510000-49515000"/>
          <s v="49515000-49520000"/>
          <s v="49520000-49525000"/>
          <s v="49525000-49530000"/>
          <s v="49530000-49535000"/>
          <s v="49535000-49540000"/>
          <s v="49540000-49545000"/>
          <s v="49545000-49550000"/>
          <s v="49550000-49555000"/>
          <s v="49555000-49560000"/>
          <s v="49560000-49565000"/>
          <s v="49565000-49570000"/>
          <s v="49570000-49575000"/>
          <s v="49575000-49580000"/>
          <s v="49580000-49585000"/>
          <s v="49585000-49590000"/>
          <s v="49590000-49595000"/>
          <s v="49595000-49600000"/>
          <s v="49600000-49605000"/>
          <s v="49605000-49610000"/>
          <s v="49610000-49615000"/>
          <s v="49615000-49620000"/>
          <s v="49620000-49625000"/>
          <s v="49625000-49630000"/>
          <s v="49630000-49635000"/>
          <s v="49635000-49640000"/>
          <s v="49640000-49645000"/>
          <s v="49645000-49650000"/>
          <s v="49650000-49655000"/>
          <s v="49655000-49660000"/>
          <s v="49660000-49665000"/>
          <s v="49665000-49670000"/>
          <s v="49670000-49675000"/>
          <s v="49675000-49680000"/>
          <s v="49680000-49685000"/>
          <s v="49685000-49690000"/>
          <s v="49690000-49695000"/>
          <s v="49695000-49700000"/>
          <s v="49700000-49705000"/>
          <s v="49705000-49710000"/>
          <s v="49710000-49715000"/>
          <s v="49715000-49720000"/>
          <s v="49720000-49725000"/>
          <s v="49725000-49730000"/>
          <s v="49730000-49735000"/>
          <s v="49735000-49740000"/>
          <s v="49740000-49745000"/>
          <s v="49745000-49750000"/>
          <s v="49750000-49755000"/>
          <s v="49755000-49760000"/>
          <s v="49760000-49765000"/>
          <s v="49765000-49770000"/>
          <s v="49770000-49775000"/>
          <s v="49775000-49780000"/>
          <s v="49780000-49785000"/>
          <s v="49785000-49790000"/>
          <s v="49790000-49795000"/>
          <s v="49795000-49800000"/>
          <s v="49800000-49805000"/>
          <s v="49805000-49810000"/>
          <s v="49810000-49815000"/>
          <s v="49815000-49820000"/>
          <s v="49820000-49825000"/>
          <s v="49825000-49830000"/>
          <s v="49830000-49835000"/>
          <s v="49835000-49840000"/>
          <s v="49840000-49845000"/>
          <s v="49845000-49850000"/>
          <s v="49850000-49855000"/>
          <s v="49855000-49860000"/>
          <s v="49860000-49865000"/>
          <s v="49865000-49870000"/>
          <s v="49870000-49875000"/>
          <s v="49875000-49880000"/>
          <s v="49880000-49885000"/>
          <s v="49885000-49890000"/>
          <s v="49890000-49895000"/>
          <s v="49895000-49900000"/>
          <s v="49900000-49905000"/>
          <s v="49905000-49910000"/>
          <s v="49910000-49915000"/>
          <s v="49915000-49920000"/>
          <s v="49920000-49925000"/>
          <s v="49925000-49930000"/>
          <s v="49930000-49935000"/>
          <s v="49935000-49940000"/>
          <s v="49940000-49945000"/>
          <s v="49945000-49950000"/>
          <s v="49950000-49955000"/>
          <s v="49955000-49960000"/>
          <s v="49960000-49965000"/>
          <s v="49965000-49970000"/>
          <s v="49970000-49975000"/>
          <s v="49975000-49980000"/>
          <s v="49980000-49985000"/>
          <s v="49985000-49990000"/>
          <s v="49990000-49995000"/>
          <s v="49995000-50000000"/>
          <s v="50000000-50005000"/>
          <s v="50005000-50010000"/>
          <s v="50010000-50015000"/>
          <s v="50015000-50020000"/>
          <s v="50020000-50025000"/>
          <s v="50025000-50030000"/>
          <s v="50030000-50035000"/>
          <s v="50035000-50040000"/>
          <s v="50040000-50045000"/>
          <s v="50045000-50050000"/>
          <s v="50050000-50055000"/>
          <s v="50055000-50060000"/>
          <s v="50060000-50065000"/>
          <s v="50065000-50070000"/>
          <s v="50070000-50075000"/>
          <s v="50075000-50080000"/>
          <s v="50080000-50085000"/>
          <s v="50085000-50090000"/>
          <s v="50090000-50095000"/>
          <s v="50095000-50100000"/>
          <s v="50100000-50105000"/>
          <s v="50105000-50110000"/>
          <s v="50110000-50115000"/>
          <s v="50115000-50120000"/>
          <s v="50120000-50125000"/>
          <s v="50125000-50130000"/>
          <s v="50130000-50135000"/>
          <s v="50135000-50140000"/>
          <s v="50140000-50145000"/>
          <s v="50145000-50150000"/>
          <s v="50150000-50155000"/>
          <s v="50155000-50160000"/>
          <s v="50160000-50165000"/>
          <s v="50165000-50170000"/>
          <s v="50170000-50175000"/>
          <s v="50175000-50180000"/>
          <s v="50180000-50185000"/>
          <s v="50185000-50190000"/>
          <s v="50190000-50195000"/>
          <s v="50195000-50200000"/>
          <s v="50200000-50205000"/>
          <s v="50205000-50210000"/>
          <s v="50210000-50215000"/>
          <s v="50215000-50220000"/>
          <s v="50220000-50225000"/>
          <s v="50225000-50230000"/>
          <s v="50230000-50235000"/>
          <s v="50235000-50240000"/>
          <s v="50240000-50245000"/>
          <s v="50245000-50250000"/>
          <s v="50250000-50255000"/>
          <s v="50255000-50260000"/>
          <s v="50260000-50265000"/>
          <s v="50265000-50270000"/>
          <s v="50270000-50275000"/>
          <s v="50275000-50280000"/>
          <s v="50280000-50285000"/>
          <s v="50285000-50290000"/>
          <s v="50290000-50295000"/>
          <s v="50295000-50300000"/>
          <s v="50300000-50305000"/>
          <s v="50305000-50310000"/>
          <s v="50310000-50315000"/>
          <s v="50315000-50320000"/>
          <s v="50320000-50325000"/>
          <s v="50325000-50330000"/>
          <s v="50330000-50335000"/>
          <s v="50335000-50340000"/>
          <s v="50340000-50345000"/>
          <s v="50345000-50350000"/>
          <s v="50350000-50355000"/>
          <s v="50355000-50360000"/>
          <s v="50360000-50365000"/>
          <s v="50365000-50370000"/>
          <s v="50370000-50375000"/>
          <s v="50375000-50380000"/>
          <s v="50380000-50385000"/>
          <s v="50385000-50390000"/>
          <s v="50390000-50395000"/>
          <s v="50395000-50400000"/>
          <s v="50400000-50405000"/>
          <s v="50405000-50410000"/>
          <s v="50410000-50415000"/>
          <s v="50415000-50420000"/>
          <s v="50420000-50425000"/>
          <s v="50425000-50430000"/>
          <s v="50430000-50435000"/>
          <s v="50435000-50440000"/>
          <s v="50440000-50445000"/>
          <s v="50445000-50450000"/>
          <s v="50450000-50455000"/>
          <s v="50455000-50460000"/>
          <s v="50460000-50465000"/>
          <s v="50465000-50470000"/>
          <s v="50470000-50475000"/>
          <s v="50475000-50480000"/>
          <s v="50480000-50485000"/>
          <s v="50485000-50490000"/>
          <s v="50490000-50495000"/>
          <s v="50495000-50500000"/>
          <s v="50500000-50505000"/>
          <s v="50505000-50510000"/>
          <s v="50510000-50515000"/>
          <s v="50515000-50520000"/>
          <s v="50520000-50525000"/>
          <s v="50525000-50530000"/>
          <s v="50530000-50535000"/>
          <s v="50535000-50540000"/>
          <s v="50540000-50545000"/>
          <s v="50545000-50550000"/>
          <s v="50550000-50555000"/>
          <s v="50555000-50560000"/>
          <s v="50560000-50565000"/>
          <s v="50565000-50570000"/>
          <s v="50570000-50575000"/>
          <s v="50575000-50580000"/>
          <s v="50580000-50585000"/>
          <s v="50585000-50590000"/>
          <s v="50590000-50595000"/>
          <s v="50595000-50600000"/>
          <s v="50600000-50605000"/>
          <s v="50605000-50610000"/>
          <s v="50610000-50615000"/>
          <s v="50615000-50620000"/>
          <s v="50620000-50625000"/>
          <s v="50625000-50630000"/>
          <s v="50630000-50635000"/>
          <s v="50635000-50640000"/>
          <s v="50640000-50645000"/>
          <s v="50645000-50650000"/>
          <s v="50650000-50655000"/>
          <s v="50655000-50660000"/>
          <s v="50660000-50665000"/>
          <s v="50665000-50670000"/>
          <s v="50670000-50675000"/>
          <s v="50675000-50680000"/>
          <s v="50680000-50685000"/>
          <s v="50685000-50690000"/>
          <s v="50690000-50695000"/>
          <s v="50695000-50700000"/>
          <s v="50700000-50705000"/>
          <s v="50705000-50710000"/>
          <s v="50710000-50715000"/>
          <s v="50715000-50720000"/>
          <s v="50720000-50725000"/>
          <s v="50725000-50730000"/>
          <s v="50730000-50735000"/>
          <s v="50735000-50740000"/>
          <s v="50740000-50745000"/>
          <s v="50745000-50750000"/>
          <s v="50750000-50755000"/>
          <s v="50755000-50760000"/>
          <s v="50760000-50765000"/>
          <s v="50765000-50770000"/>
          <s v="50770000-50775000"/>
          <s v="50775000-50780000"/>
          <s v="50780000-50785000"/>
          <s v="50785000-50790000"/>
          <s v="50790000-50795000"/>
          <s v="50795000-50800000"/>
          <s v="50800000-50805000"/>
          <s v="50805000-50810000"/>
          <s v="50810000-50815000"/>
          <s v="50815000-50820000"/>
          <s v="50820000-50825000"/>
          <s v="50825000-50830000"/>
          <s v="50830000-50835000"/>
          <s v="50835000-50840000"/>
          <s v="50840000-50845000"/>
          <s v="50845000-50850000"/>
          <s v="50850000-50855000"/>
          <s v="50855000-50860000"/>
          <s v="50860000-50865000"/>
          <s v="50865000-50870000"/>
          <s v="50870000-50875000"/>
          <s v="50875000-50880000"/>
          <s v="50880000-50885000"/>
          <s v="50885000-50890000"/>
          <s v="50890000-50895000"/>
          <s v="50895000-50900000"/>
          <s v="50900000-50905000"/>
          <s v="50905000-50910000"/>
          <s v="50910000-50915000"/>
          <s v="50915000-50920000"/>
          <s v="50920000-50925000"/>
          <s v="50925000-50930000"/>
          <s v="50930000-50935000"/>
          <s v="50935000-50940000"/>
          <s v="50940000-50945000"/>
          <s v="50945000-50950000"/>
          <s v="50950000-50955000"/>
          <s v="50955000-50960000"/>
          <s v="50960000-50965000"/>
          <s v="50965000-50970000"/>
          <s v="50970000-50975000"/>
          <s v="50975000-50980000"/>
          <s v="50980000-50985000"/>
          <s v="50985000-50990000"/>
          <s v="50990000-50995000"/>
          <s v="50995000-51000000"/>
          <s v="51000000-51005000"/>
          <s v="51005000-51010000"/>
          <s v="51010000-51015000"/>
          <s v="51015000-51020000"/>
          <s v="51020000-51025000"/>
          <s v="51025000-51030000"/>
          <s v="51030000-51035000"/>
          <s v="51035000-51040000"/>
          <s v="51040000-51045000"/>
          <s v="51045000-51050000"/>
          <s v="51050000-51055000"/>
          <s v="51055000-51060000"/>
          <s v="51060000-51065000"/>
          <s v="51065000-51070000"/>
          <s v="51070000-51075000"/>
          <s v="51075000-51080000"/>
          <s v="51080000-51085000"/>
          <s v="51085000-51090000"/>
          <s v="51090000-51095000"/>
          <s v="51095000-51100000"/>
          <s v="51100000-51105000"/>
          <s v="51105000-51110000"/>
          <s v="51110000-51115000"/>
          <s v="51115000-51120000"/>
          <s v="51120000-51125000"/>
          <s v="51125000-51130000"/>
          <s v="51130000-51135000"/>
          <s v="51135000-51140000"/>
          <s v="51140000-51145000"/>
          <s v="51145000-51150000"/>
          <s v="51150000-51155000"/>
          <s v="51155000-51160000"/>
          <s v="51160000-51165000"/>
          <s v="51165000-51170000"/>
          <s v="51170000-51175000"/>
          <s v="51175000-51180000"/>
          <s v="51180000-51185000"/>
          <s v="51185000-51190000"/>
          <s v="51190000-51195000"/>
          <s v="51195000-51200000"/>
          <s v="51200000-51205000"/>
          <s v="51205000-51210000"/>
          <s v="51210000-51215000"/>
          <s v="51215000-51220000"/>
          <s v="51220000-51225000"/>
          <s v="51225000-51230000"/>
          <s v="51230000-51235000"/>
          <s v="51235000-51240000"/>
          <s v="51240000-51245000"/>
          <s v="51245000-51250000"/>
          <s v="51250000-51255000"/>
          <s v="51255000-51260000"/>
          <s v="51260000-51265000"/>
          <s v="51265000-51270000"/>
          <s v="51270000-51275000"/>
          <s v="51275000-51280000"/>
          <s v="51280000-51285000"/>
          <s v="51285000-51290000"/>
          <s v="51290000-51295000"/>
          <s v="51295000-51300000"/>
          <s v="51300000-51305000"/>
          <s v="51305000-51310000"/>
          <s v="51310000-51315000"/>
          <s v="51315000-51320000"/>
          <s v="51320000-51325000"/>
          <s v="51325000-51330000"/>
          <s v="51330000-51335000"/>
          <s v="51335000-51340000"/>
          <s v="51340000-51345000"/>
          <s v="51345000-51350000"/>
          <s v="51350000-51355000"/>
          <s v="51355000-51360000"/>
          <s v="51360000-51365000"/>
          <s v="51365000-51370000"/>
          <s v="51370000-51375000"/>
          <s v="51375000-51380000"/>
          <s v="51380000-51385000"/>
          <s v="51385000-51390000"/>
          <s v="51390000-51395000"/>
          <s v="51395000-51400000"/>
          <s v="51400000-51405000"/>
          <s v="51405000-51410000"/>
          <s v="51410000-51415000"/>
          <s v="51415000-51420000"/>
          <s v="51420000-51425000"/>
          <s v="51425000-51430000"/>
          <s v="51430000-51435000"/>
          <s v="51435000-51440000"/>
          <s v="51440000-51445000"/>
          <s v="51445000-51450000"/>
          <s v="51450000-51455000"/>
          <s v="51455000-51460000"/>
          <s v="51460000-51465000"/>
          <s v="51465000-51470000"/>
          <s v="51470000-51475000"/>
          <s v="51475000-51480000"/>
          <s v="51480000-51485000"/>
          <s v="51485000-51490000"/>
          <s v="51490000-51495000"/>
          <s v="51495000-51500000"/>
          <s v="51500000-51505000"/>
          <s v="51505000-51510000"/>
          <s v="51510000-51515000"/>
          <s v="51515000-51520000"/>
          <s v="51520000-51525000"/>
          <s v="51525000-51530000"/>
          <s v="51530000-51535000"/>
          <s v="51535000-51540000"/>
          <s v="51540000-51545000"/>
          <s v="51545000-51550000"/>
          <s v="51550000-51555000"/>
          <s v="51555000-51560000"/>
          <s v="51560000-51565000"/>
          <s v="51565000-51570000"/>
          <s v="51570000-51575000"/>
          <s v="51575000-51580000"/>
          <s v="51580000-51585000"/>
          <s v="51585000-51590000"/>
          <s v="51590000-51595000"/>
          <s v="51595000-51600000"/>
          <s v="51600000-51605000"/>
          <s v="51605000-51610000"/>
          <s v="51610000-51615000"/>
          <s v="51615000-51620000"/>
          <s v="51620000-51625000"/>
          <s v="51625000-51630000"/>
          <s v="51630000-51635000"/>
          <s v="51635000-51640000"/>
          <s v="51640000-51645000"/>
          <s v="51645000-51650000"/>
          <s v="51650000-51655000"/>
          <s v="51655000-51660000"/>
          <s v="51660000-51665000"/>
          <s v="51665000-51670000"/>
          <s v="51670000-51675000"/>
          <s v="51675000-51680000"/>
          <s v="51680000-51685000"/>
          <s v="51685000-51690000"/>
          <s v="51690000-51695000"/>
          <s v="51695000-51700000"/>
          <s v="51700000-51705000"/>
          <s v="51705000-51710000"/>
          <s v="51710000-51715000"/>
          <s v="51715000-51720000"/>
          <s v="51720000-51725000"/>
          <s v="51725000-51730000"/>
          <s v="51730000-51735000"/>
          <s v="51735000-51740000"/>
          <s v="51740000-51745000"/>
          <s v="51745000-51750000"/>
          <s v="51750000-51755000"/>
          <s v="51755000-51760000"/>
          <s v="51760000-51765000"/>
          <s v="51765000-51770000"/>
          <s v="51770000-51775000"/>
          <s v="51775000-51780000"/>
          <s v="51780000-51785000"/>
          <s v="51785000-51790000"/>
          <s v="51790000-51795000"/>
          <s v="51795000-51800000"/>
          <s v="51800000-51805000"/>
          <s v="51805000-51810000"/>
          <s v="51810000-51815000"/>
          <s v="51815000-51820000"/>
          <s v="51820000-51825000"/>
          <s v="51825000-51830000"/>
          <s v="51830000-51835000"/>
          <s v="51835000-51840000"/>
          <s v="51840000-51845000"/>
          <s v="51845000-51850000"/>
          <s v="51850000-51855000"/>
          <s v="51855000-51860000"/>
          <s v="51860000-51865000"/>
          <s v="51865000-51870000"/>
          <s v="51870000-51875000"/>
          <s v="51875000-51880000"/>
          <s v="51880000-51885000"/>
          <s v="51885000-51890000"/>
          <s v="51890000-51895000"/>
          <s v="51895000-51900000"/>
          <s v="51900000-51905000"/>
          <s v="51905000-51910000"/>
          <s v="51910000-51915000"/>
          <s v="51915000-51920000"/>
          <s v="51920000-51925000"/>
          <s v="51925000-51930000"/>
          <s v="51930000-51935000"/>
          <s v="51935000-51940000"/>
          <s v="51940000-51945000"/>
          <s v="51945000-51950000"/>
          <s v="51950000-51955000"/>
          <s v="51955000-51960000"/>
          <s v="51960000-51965000"/>
          <s v="51965000-51970000"/>
          <s v="51970000-51975000"/>
          <s v="51975000-51980000"/>
          <s v="51980000-51985000"/>
          <s v="51985000-51990000"/>
          <s v="51990000-51995000"/>
          <s v="51995000-52000000"/>
          <s v="52000000-52005000"/>
          <s v="52005000-52010000"/>
          <s v="52010000-52015000"/>
          <s v="52015000-52020000"/>
          <s v="52020000-52025000"/>
          <s v="52025000-52030000"/>
          <s v="52030000-52035000"/>
          <s v="52035000-52040000"/>
          <s v="52040000-52045000"/>
          <s v="52045000-52050000"/>
          <s v="52050000-52055000"/>
          <s v="52055000-52060000"/>
          <s v="52060000-52065000"/>
          <s v="52065000-52070000"/>
          <s v="52070000-52075000"/>
          <s v="52075000-52080000"/>
          <s v="52080000-52085000"/>
          <s v="52085000-52090000"/>
          <s v="52090000-52095000"/>
          <s v="52095000-52100000"/>
          <s v="52100000-52105000"/>
          <s v="52105000-52110000"/>
          <s v="52110000-52115000"/>
          <s v="52115000-52120000"/>
          <s v="52120000-52125000"/>
          <s v="52125000-52130000"/>
          <s v="52130000-52135000"/>
          <s v="52135000-52140000"/>
          <s v="52140000-52145000"/>
          <s v="52145000-52150000"/>
          <s v="52150000-52155000"/>
          <s v="52155000-52160000"/>
          <s v="52160000-52165000"/>
          <s v="52165000-52170000"/>
          <s v="52170000-52175000"/>
          <s v="52175000-52180000"/>
          <s v="52180000-52185000"/>
          <s v="52185000-52190000"/>
          <s v="52190000-52195000"/>
          <s v="52195000-52200000"/>
          <s v="52200000-52205000"/>
          <s v="52205000-52210000"/>
          <s v="52210000-52215000"/>
          <s v="52215000-52220000"/>
          <s v="52220000-52225000"/>
          <s v="52225000-52230000"/>
          <s v="52230000-52235000"/>
          <s v="52235000-52240000"/>
          <s v="52240000-52245000"/>
          <s v="52245000-52250000"/>
          <s v="52250000-52255000"/>
          <s v="52255000-52260000"/>
          <s v="52260000-52265000"/>
          <s v="52265000-52270000"/>
          <s v="52270000-52275000"/>
          <s v="52275000-52280000"/>
          <s v="52280000-52285000"/>
          <s v="52285000-52290000"/>
          <s v="52290000-52295000"/>
          <s v="52295000-52300000"/>
          <s v="52300000-52305000"/>
          <s v="52305000-52310000"/>
          <s v="52310000-52315000"/>
          <s v="52315000-52320000"/>
          <s v="52320000-52325000"/>
          <s v="52325000-52330000"/>
          <s v="52330000-52335000"/>
          <s v="52335000-52340000"/>
          <s v="52340000-52345000"/>
          <s v="52345000-52350000"/>
          <s v="52350000-52355000"/>
          <s v="52355000-52360000"/>
          <s v="52360000-52365000"/>
          <s v="52365000-52370000"/>
          <s v="52370000-52375000"/>
          <s v="52375000-52380000"/>
          <s v="52380000-52385000"/>
          <s v="52385000-52390000"/>
          <s v="52390000-52395000"/>
          <s v="52395000-52400000"/>
          <s v="52400000-52405000"/>
          <s v="52405000-52410000"/>
          <s v="52410000-52415000"/>
          <s v="52415000-52420000"/>
          <s v="52420000-52425000"/>
          <s v="52425000-52430000"/>
          <s v="52430000-52435000"/>
          <s v="52435000-52440000"/>
          <s v="52440000-52445000"/>
          <s v="52445000-52450000"/>
          <s v="52450000-52455000"/>
          <s v="52455000-52460000"/>
          <s v="52460000-52465000"/>
          <s v="52465000-52470000"/>
          <s v="52470000-52475000"/>
          <s v="52475000-52480000"/>
          <s v="52480000-52485000"/>
          <s v="52485000-52490000"/>
          <s v="52490000-52495000"/>
          <s v="52495000-52500000"/>
          <s v="52500000-52505000"/>
          <s v="52505000-52510000"/>
          <s v="52510000-52515000"/>
          <s v="52515000-52520000"/>
          <s v="52520000-52525000"/>
          <s v="52525000-52530000"/>
          <s v="52530000-52535000"/>
          <s v="52535000-52540000"/>
          <s v="52540000-52545000"/>
          <s v="52545000-52550000"/>
          <s v="52550000-52555000"/>
          <s v="52555000-52560000"/>
          <s v="52560000-52565000"/>
          <s v="52565000-52570000"/>
          <s v="52570000-52575000"/>
          <s v="52575000-52580000"/>
          <s v="52580000-52585000"/>
          <s v="52585000-52590000"/>
          <s v="52590000-52595000"/>
          <s v="52595000-52600000"/>
          <s v="52600000-52605000"/>
          <s v="52605000-52610000"/>
          <s v="52610000-52615000"/>
          <s v="52615000-52620000"/>
          <s v="52620000-52625000"/>
          <s v="52625000-52630000"/>
          <s v="52630000-52635000"/>
          <s v="52635000-52640000"/>
          <s v="52640000-52645000"/>
          <s v="52645000-52650000"/>
          <s v="52650000-52655000"/>
          <s v="52655000-52660000"/>
          <s v="52660000-52665000"/>
          <s v="52665000-52670000"/>
          <s v="52670000-52675000"/>
          <s v="52675000-52680000"/>
          <s v="52680000-52685000"/>
          <s v="52685000-52690000"/>
          <s v="52690000-52695000"/>
          <s v="52695000-52700000"/>
          <s v="52700000-52705000"/>
          <s v="52705000-52710000"/>
          <s v="52710000-52715000"/>
          <s v="52715000-52720000"/>
          <s v="52720000-52725000"/>
          <s v="52725000-52730000"/>
          <s v="52730000-52735000"/>
          <s v="52735000-52740000"/>
          <s v="52740000-52745000"/>
          <s v="52745000-52750000"/>
          <s v="52750000-52755000"/>
          <s v="52755000-52760000"/>
          <s v="52760000-52765000"/>
          <s v="52765000-52770000"/>
          <s v="52770000-52775000"/>
          <s v="52775000-52780000"/>
          <s v="52780000-52785000"/>
          <s v="52785000-52790000"/>
          <s v="52790000-52795000"/>
          <s v="52795000-52800000"/>
          <s v="52800000-52805000"/>
          <s v="52805000-52810000"/>
          <s v="52810000-52815000"/>
          <s v="52815000-52820000"/>
          <s v="52820000-52825000"/>
          <s v="52825000-52830000"/>
          <s v="52830000-52835000"/>
          <s v="52835000-52840000"/>
          <s v="52840000-52845000"/>
          <s v="52845000-52850000"/>
          <s v="52850000-52855000"/>
          <s v="52855000-52860000"/>
          <s v="52860000-52865000"/>
          <s v="52865000-52870000"/>
          <s v="52870000-52875000"/>
          <s v="52875000-52880000"/>
          <s v="52880000-52885000"/>
          <s v="52885000-52890000"/>
          <s v="52890000-52895000"/>
          <s v="52895000-52900000"/>
          <s v="52900000-52905000"/>
          <s v="52905000-52910000"/>
          <s v="52910000-52915000"/>
          <s v="52915000-52920000"/>
          <s v="52920000-52925000"/>
          <s v="52925000-52930000"/>
          <s v="52930000-52935000"/>
          <s v="52935000-52940000"/>
          <s v="52940000-52945000"/>
          <s v="52945000-52950000"/>
          <s v="52950000-52955000"/>
          <s v="52955000-52960000"/>
          <s v="52960000-52965000"/>
          <s v="52965000-52970000"/>
          <s v="52970000-52975000"/>
          <s v="52975000-52980000"/>
          <s v="52980000-52985000"/>
          <s v="52985000-52990000"/>
          <s v="52990000-52995000"/>
          <s v="52995000-53000000"/>
          <s v="53000000-53005000"/>
          <s v="53005000-53010000"/>
          <s v="53010000-53015000"/>
          <s v="53015000-53020000"/>
          <s v="53020000-53025000"/>
          <s v="53025000-53030000"/>
          <s v="53030000-53035000"/>
          <s v="53035000-53040000"/>
          <s v="53040000-53045000"/>
          <s v="53045000-53050000"/>
          <s v="53050000-53055000"/>
          <s v="53055000-53060000"/>
          <s v="53060000-53065000"/>
          <s v="53065000-53070000"/>
          <s v="53070000-53075000"/>
          <s v="53075000-53080000"/>
          <s v="53080000-53085000"/>
          <s v="53085000-53090000"/>
          <s v="53090000-53095000"/>
          <s v="53095000-53100000"/>
          <s v="53100000-53105000"/>
          <s v="53105000-53110000"/>
          <s v="53110000-53115000"/>
          <s v="53115000-53120000"/>
          <s v="53120000-53125000"/>
          <s v="53125000-53130000"/>
          <s v="53130000-53135000"/>
          <s v="53135000-53140000"/>
          <s v="53140000-53145000"/>
          <s v="53145000-53150000"/>
          <s v="53150000-53155000"/>
          <s v="53155000-53160000"/>
          <s v="53160000-53165000"/>
          <s v="53165000-53170000"/>
          <s v="53170000-53175000"/>
          <s v="53175000-53180000"/>
          <s v="53180000-53185000"/>
          <s v="53185000-53190000"/>
          <s v="53190000-53195000"/>
          <s v="53195000-53200000"/>
          <s v="53200000-53205000"/>
          <s v="53205000-53210000"/>
          <s v="53210000-53215000"/>
          <s v="53215000-53220000"/>
          <s v="53220000-53225000"/>
          <s v="53225000-53230000"/>
          <s v="53230000-53235000"/>
          <s v="53235000-53240000"/>
          <s v="53240000-53245000"/>
          <s v="53245000-53250000"/>
          <s v="53250000-53255000"/>
          <s v="53255000-53260000"/>
          <s v="53260000-53265000"/>
          <s v="53265000-53270000"/>
          <s v="53270000-53275000"/>
          <s v="53275000-53280000"/>
          <s v="53280000-53285000"/>
          <s v="53285000-53290000"/>
          <s v="53290000-53295000"/>
          <s v="53295000-53300000"/>
          <s v="53300000-53305000"/>
          <s v="53305000-53310000"/>
          <s v="53310000-53315000"/>
          <s v="53315000-53320000"/>
          <s v="53320000-53325000"/>
          <s v="53325000-53330000"/>
          <s v="53330000-53335000"/>
          <s v="53335000-53340000"/>
          <s v="53340000-53345000"/>
          <s v="53345000-53350000"/>
          <s v="53350000-53355000"/>
          <s v="53355000-53360000"/>
          <s v="53360000-53365000"/>
          <s v="53365000-53370000"/>
          <s v="53370000-53375000"/>
          <s v="53375000-53380000"/>
          <s v="53380000-53385000"/>
          <s v="53385000-53390000"/>
          <s v="53390000-53395000"/>
          <s v="53395000-53400000"/>
          <s v="53400000-53405000"/>
          <s v="53405000-53410000"/>
          <s v="53410000-53415000"/>
          <s v="53415000-53420000"/>
          <s v="53420000-53425000"/>
          <s v="53425000-53430000"/>
          <s v="53430000-53435000"/>
          <s v="53435000-53440000"/>
          <s v="53440000-53445000"/>
          <s v="53445000-53450000"/>
          <s v="53450000-53455000"/>
          <s v="53455000-53460000"/>
          <s v="53460000-53465000"/>
          <s v="53465000-53470000"/>
          <s v="53470000-53475000"/>
          <s v="53475000-53480000"/>
          <s v="53480000-53485000"/>
          <s v="53485000-53490000"/>
          <s v="53490000-53495000"/>
          <s v="53495000-53500000"/>
          <s v="53500000-53505000"/>
          <s v="53505000-53510000"/>
          <s v="53510000-53515000"/>
          <s v="53515000-53520000"/>
          <s v="53520000-53525000"/>
          <s v="53525000-53530000"/>
          <s v="53530000-53535000"/>
          <s v="53535000-53540000"/>
          <s v="53540000-53545000"/>
          <s v="53545000-53550000"/>
          <s v="53550000-53555000"/>
          <s v="53555000-53560000"/>
          <s v="53560000-53565000"/>
          <s v="53565000-53570000"/>
          <s v="53570000-53575000"/>
          <s v="53575000-53580000"/>
          <s v="53580000-53585000"/>
          <s v="53585000-53590000"/>
          <s v="53590000-53595000"/>
          <s v="53595000-53600000"/>
          <s v="53600000-53605000"/>
          <s v="53605000-53610000"/>
          <s v="53610000-53615000"/>
          <s v="53615000-53620000"/>
          <s v="53620000-53625000"/>
          <s v="53625000-53630000"/>
          <s v="53630000-53635000"/>
          <s v="53635000-53640000"/>
          <s v="53640000-53645000"/>
          <s v="53645000-53650000"/>
          <s v="53650000-53655000"/>
          <s v="53655000-53660000"/>
          <s v="53660000-53665000"/>
          <s v="53665000-53670000"/>
          <s v="53670000-53675000"/>
          <s v="53675000-53680000"/>
          <s v="53680000-53685000"/>
          <s v="53685000-53690000"/>
          <s v="53690000-53695000"/>
          <s v="53695000-53700000"/>
          <s v="53700000-53705000"/>
          <s v="53705000-53710000"/>
          <s v="53710000-53715000"/>
          <s v="53715000-53720000"/>
          <s v="53720000-53725000"/>
          <s v="53725000-53730000"/>
          <s v="53730000-53735000"/>
          <s v="53735000-53740000"/>
          <s v="53740000-53745000"/>
          <s v="53745000-53750000"/>
          <s v="53750000-53755000"/>
          <s v="53755000-53760000"/>
          <s v="53760000-53765000"/>
          <s v="53765000-53770000"/>
          <s v="53770000-53775000"/>
          <s v="53775000-53780000"/>
          <s v="53780000-53785000"/>
          <s v="53785000-53790000"/>
          <s v="53790000-53795000"/>
          <s v="53795000-53800000"/>
          <s v="53800000-53805000"/>
          <s v="53805000-53810000"/>
          <s v="53810000-53815000"/>
          <s v="53815000-53820000"/>
          <s v="53820000-53825000"/>
          <s v="53825000-53830000"/>
          <s v="53830000-53835000"/>
          <s v="53835000-53840000"/>
          <s v="53840000-53845000"/>
          <s v="53845000-53850000"/>
          <s v="53850000-53855000"/>
          <s v="53855000-53860000"/>
          <s v="53860000-53865000"/>
          <s v="53865000-53870000"/>
          <s v="53870000-53875000"/>
          <s v="53875000-53880000"/>
          <s v="53880000-53885000"/>
          <s v="53885000-53890000"/>
          <s v="53890000-53895000"/>
          <s v="53895000-53900000"/>
          <s v="53900000-53905000"/>
          <s v="53905000-53910000"/>
          <s v="53910000-53915000"/>
          <s v="53915000-53920000"/>
          <s v="53920000-53925000"/>
          <s v="53925000-53930000"/>
          <s v="53930000-53935000"/>
          <s v="53935000-53940000"/>
          <s v="53940000-53945000"/>
          <s v="53945000-53950000"/>
          <s v="53950000-53955000"/>
          <s v="53955000-53960000"/>
          <s v="53960000-53965000"/>
          <s v="53965000-53970000"/>
          <s v="53970000-53975000"/>
          <s v="53975000-53980000"/>
          <s v="53980000-53985000"/>
          <s v="53985000-53990000"/>
          <s v="53990000-53995000"/>
          <s v="53995000-54000000"/>
          <s v="54000000-54005000"/>
          <s v="54005000-54010000"/>
          <s v="54010000-54015000"/>
          <s v="54015000-54020000"/>
          <s v="54020000-54025000"/>
          <s v="54025000-54030000"/>
          <s v="54030000-54035000"/>
          <s v="54035000-54040000"/>
          <s v="54040000-54045000"/>
          <s v="54045000-54050000"/>
          <s v="54050000-54055000"/>
          <s v="54055000-54060000"/>
          <s v="54060000-54065000"/>
          <s v="54065000-54070000"/>
          <s v="54070000-54075000"/>
          <s v="54075000-54080000"/>
          <s v="54080000-54085000"/>
          <s v="54085000-54090000"/>
          <s v="54090000-54095000"/>
          <s v="54095000-54100000"/>
          <s v="54100000-54105000"/>
          <s v="54105000-54110000"/>
          <s v="54110000-54115000"/>
          <s v="54115000-54120000"/>
          <s v="54120000-54125000"/>
          <s v="54125000-54130000"/>
          <s v="54130000-54135000"/>
          <s v="54135000-54140000"/>
          <s v="54140000-54145000"/>
          <s v="54145000-54150000"/>
          <s v="54150000-54155000"/>
          <s v="54155000-54160000"/>
          <s v="54160000-54165000"/>
          <s v="54165000-54170000"/>
          <s v="54170000-54175000"/>
          <s v="54175000-54180000"/>
          <s v="54180000-54185000"/>
          <s v="54185000-54190000"/>
          <s v="54190000-54195000"/>
          <s v="54195000-54200000"/>
          <s v="54200000-54205000"/>
          <s v="54205000-54210000"/>
          <s v="54210000-54215000"/>
          <s v="54215000-54220000"/>
          <s v="54220000-54225000"/>
          <s v="54225000-54230000"/>
          <s v="54230000-54235000"/>
          <s v="54235000-54240000"/>
          <s v="54240000-54245000"/>
          <s v="54245000-54250000"/>
          <s v="54250000-54255000"/>
          <s v="54255000-54260000"/>
          <s v="54260000-54265000"/>
          <s v="54265000-54270000"/>
          <s v="54270000-54275000"/>
          <s v="54275000-54280000"/>
          <s v="54280000-54285000"/>
          <s v="54285000-54290000"/>
          <s v="54290000-54295000"/>
          <s v="54295000-54300000"/>
          <s v="54300000-54305000"/>
          <s v="54305000-54310000"/>
          <s v="54310000-54315000"/>
          <s v="54315000-54320000"/>
          <s v="54320000-54325000"/>
          <s v="54325000-54330000"/>
          <s v="54330000-54335000"/>
          <s v="54335000-54340000"/>
          <s v="54340000-54345000"/>
          <s v="54345000-54350000"/>
          <s v="54350000-54355000"/>
          <s v="54355000-54360000"/>
          <s v="54360000-54365000"/>
          <s v="54365000-54370000"/>
          <s v="54370000-54375000"/>
          <s v="54375000-54380000"/>
          <s v="54380000-54385000"/>
          <s v="54385000-54390000"/>
          <s v="54390000-54395000"/>
          <s v="54395000-54400000"/>
          <s v="54400000-54405000"/>
          <s v="54405000-54410000"/>
          <s v="54410000-54415000"/>
          <s v="54415000-54420000"/>
          <s v="54420000-54425000"/>
          <s v="54425000-54430000"/>
          <s v="54430000-54435000"/>
          <s v="54435000-54440000"/>
          <s v="54440000-54445000"/>
          <s v="54445000-54450000"/>
          <s v="54450000-54455000"/>
          <s v="54455000-54460000"/>
          <s v="54460000-54465000"/>
          <s v="54465000-54470000"/>
          <s v="54470000-54475000"/>
          <s v="54475000-54480000"/>
          <s v="54480000-54485000"/>
          <s v="54485000-54490000"/>
          <s v="54490000-54495000"/>
          <s v="54495000-54500000"/>
          <s v="54500000-54505000"/>
          <s v="54505000-54510000"/>
          <s v="54510000-54515000"/>
          <s v="54515000-54520000"/>
          <s v="54520000-54525000"/>
          <s v="54525000-54530000"/>
          <s v="54530000-54535000"/>
          <s v="54535000-54540000"/>
          <s v="54540000-54545000"/>
          <s v="54545000-54550000"/>
          <s v="54550000-54555000"/>
          <s v="54555000-54560000"/>
          <s v="54560000-54565000"/>
          <s v="54565000-54570000"/>
          <s v="54570000-54575000"/>
          <s v="54575000-54580000"/>
          <s v="54580000-54585000"/>
          <s v="54585000-54590000"/>
          <s v="54590000-54595000"/>
          <s v="54595000-54600000"/>
          <s v="54600000-54605000"/>
          <s v="54605000-54610000"/>
          <s v="54610000-54615000"/>
          <s v="54615000-54620000"/>
          <s v="54620000-54625000"/>
          <s v="54625000-54630000"/>
          <s v="54630000-54635000"/>
          <s v="54635000-54640000"/>
          <s v="54640000-54645000"/>
          <s v="54645000-54650000"/>
          <s v="54650000-54655000"/>
          <s v="54655000-54660000"/>
          <s v="54660000-54665000"/>
          <s v="54665000-54670000"/>
          <s v="54670000-54675000"/>
          <s v="54675000-54680000"/>
          <s v="54680000-54685000"/>
          <s v="54685000-54690000"/>
          <s v="54690000-54695000"/>
          <s v="54695000-54700000"/>
          <s v="54700000-54705000"/>
          <s v="54705000-54710000"/>
          <s v="54710000-54715000"/>
          <s v="54715000-54720000"/>
          <s v="54720000-54725000"/>
          <s v="54725000-54730000"/>
          <s v="54730000-54735000"/>
          <s v="54735000-54740000"/>
          <s v="54740000-54745000"/>
          <s v="54745000-54750000"/>
          <s v="54750000-54755000"/>
          <s v="54755000-54760000"/>
          <s v="54760000-54765000"/>
          <s v="54765000-54770000"/>
          <s v="54770000-54775000"/>
          <s v="54775000-54780000"/>
          <s v="54780000-54785000"/>
          <s v="54785000-54790000"/>
          <s v="54790000-54795000"/>
          <s v="54795000-54800000"/>
          <s v="54800000-54805000"/>
          <s v="54805000-54810000"/>
          <s v="54810000-54815000"/>
          <s v="54815000-54820000"/>
          <s v="54820000-54825000"/>
          <s v="54825000-54830000"/>
          <s v="54830000-54835000"/>
          <s v="54835000-54840000"/>
          <s v="54840000-54845000"/>
          <s v="54845000-54850000"/>
          <s v="54850000-54855000"/>
          <s v="54855000-54860000"/>
          <s v="54860000-54865000"/>
          <s v="54865000-54870000"/>
          <s v="54870000-54875000"/>
          <s v="54875000-54880000"/>
          <s v="54880000-54885000"/>
          <s v="54885000-54890000"/>
          <s v="54890000-54895000"/>
          <s v="54895000-54900000"/>
          <s v="54900000-54905000"/>
          <s v="54905000-54910000"/>
          <s v="54910000-54915000"/>
          <s v="54915000-54920000"/>
          <s v="54920000-54925000"/>
          <s v="54925000-54930000"/>
          <s v="54930000-54935000"/>
          <s v="54935000-54940000"/>
          <s v="54940000-54945000"/>
          <s v="54945000-54950000"/>
          <s v="54950000-54955000"/>
          <s v="54955000-54960000"/>
          <s v="54960000-54965000"/>
          <s v="54965000-54970000"/>
          <s v="54970000-54975000"/>
          <s v="54975000-54980000"/>
          <s v="54980000-54985000"/>
          <s v="54985000-54990000"/>
          <s v="54990000-54995000"/>
          <s v="54995000-55000000"/>
          <s v="55000000-55005000"/>
          <s v="55005000-55010000"/>
          <s v="55010000-55015000"/>
          <s v="55015000-55020000"/>
          <s v="55020000-55025000"/>
          <s v="55025000-55030000"/>
          <s v="55030000-55035000"/>
          <s v="55035000-55040000"/>
          <s v="55040000-55045000"/>
          <s v="55045000-55050000"/>
          <s v="55050000-55055000"/>
          <s v="55055000-55060000"/>
          <s v="55060000-55065000"/>
          <s v="55065000-55070000"/>
          <s v="55070000-55075000"/>
          <s v="55075000-55080000"/>
          <s v="55080000-55085000"/>
          <s v="55085000-55090000"/>
          <s v="55090000-55095000"/>
          <s v="55095000-55100000"/>
          <s v="55100000-55105000"/>
          <s v="55105000-55110000"/>
          <s v="55110000-55115000"/>
          <s v="55115000-55120000"/>
          <s v="55120000-55125000"/>
          <s v="55125000-55130000"/>
          <s v="55130000-55135000"/>
          <s v="55135000-55140000"/>
          <s v="55140000-55145000"/>
          <s v="55145000-55150000"/>
          <s v="55150000-55155000"/>
          <s v="55155000-55160000"/>
          <s v="55160000-55165000"/>
          <s v="55165000-55170000"/>
          <s v="55170000-55175000"/>
          <s v="55175000-55180000"/>
          <s v="55180000-55185000"/>
          <s v="55185000-55190000"/>
          <s v="55190000-55195000"/>
          <s v="55195000-55200000"/>
          <s v="55200000-55205000"/>
          <s v="55205000-55210000"/>
          <s v="55210000-55215000"/>
          <s v="55215000-55220000"/>
          <s v="55220000-55225000"/>
          <s v="55225000-55230000"/>
          <s v="55230000-55235000"/>
          <s v="55235000-55240000"/>
          <s v="55240000-55245000"/>
          <s v="55245000-55250000"/>
          <s v="55250000-55255000"/>
          <s v="55255000-55260000"/>
          <s v="55260000-55265000"/>
          <s v="55265000-55270000"/>
          <s v="55270000-55275000"/>
          <s v="55275000-55280000"/>
          <s v="55280000-55285000"/>
          <s v="55285000-55290000"/>
          <s v="55290000-55295000"/>
          <s v="55295000-55300000"/>
          <s v="55300000-55305000"/>
          <s v="55305000-55310000"/>
          <s v="55310000-55315000"/>
          <s v="55315000-55320000"/>
          <s v="55320000-55325000"/>
          <s v="55325000-55330000"/>
          <s v="55330000-55335000"/>
          <s v="55335000-55340000"/>
          <s v="55340000-55345000"/>
          <s v="55345000-55350000"/>
          <s v="55350000-55355000"/>
          <s v="55355000-55360000"/>
          <s v="55360000-55365000"/>
          <s v="55365000-55370000"/>
          <s v="55370000-55375000"/>
          <s v="55375000-55380000"/>
          <s v="55380000-55385000"/>
          <s v="55385000-55390000"/>
          <s v="55390000-55395000"/>
          <s v="55395000-55400000"/>
          <s v="55400000-55405000"/>
          <s v="55405000-55410000"/>
          <s v="55410000-55415000"/>
          <s v="55415000-55420000"/>
          <s v="55420000-55425000"/>
          <s v="55425000-55430000"/>
          <s v="55430000-55435000"/>
          <s v="55435000-55440000"/>
          <s v="55440000-55445000"/>
          <s v="55445000-55450000"/>
          <s v="55450000-55455000"/>
          <s v="55455000-55460000"/>
          <s v="55460000-55465000"/>
          <s v="55465000-55470000"/>
          <s v="55470000-55475000"/>
          <s v="55475000-55480000"/>
          <s v="55480000-55485000"/>
          <s v="55485000-55490000"/>
          <s v="55490000-55495000"/>
          <s v="55495000-55500000"/>
          <s v="55500000-55505000"/>
          <s v="55505000-55510000"/>
          <s v="55510000-55515000"/>
          <s v="55515000-55520000"/>
          <s v="55520000-55525000"/>
          <s v="55525000-55530000"/>
          <s v="55530000-55535000"/>
          <s v="55535000-55540000"/>
          <s v="55540000-55545000"/>
          <s v="55545000-55550000"/>
          <s v="55550000-55555000"/>
          <s v="55555000-55560000"/>
          <s v="55560000-55565000"/>
          <s v="55565000-55570000"/>
          <s v="55570000-55575000"/>
          <s v="55575000-55580000"/>
          <s v="55580000-55585000"/>
          <s v="55585000-55590000"/>
          <s v="55590000-55595000"/>
          <s v="55595000-55600000"/>
          <s v="55600000-55605000"/>
          <s v="55605000-55610000"/>
          <s v="55610000-55615000"/>
          <s v="55615000-55620000"/>
          <s v="55620000-55625000"/>
          <s v="55625000-55630000"/>
          <s v="55630000-55635000"/>
          <s v="55635000-55640000"/>
          <s v="55640000-55645000"/>
          <s v="55645000-55650000"/>
          <s v="55650000-55655000"/>
          <s v="55655000-55660000"/>
          <s v="55660000-55665000"/>
          <s v="55665000-55670000"/>
          <s v="55670000-55675000"/>
          <s v="55675000-55680000"/>
          <s v="55680000-55685000"/>
          <s v="55685000-55690000"/>
          <s v="55690000-55695000"/>
          <s v="55695000-55700000"/>
          <s v="55700000-55705000"/>
          <s v="55705000-55710000"/>
          <s v="55710000-55715000"/>
          <s v="55715000-55720000"/>
          <s v="55720000-55725000"/>
          <s v="55725000-55730000"/>
          <s v="55730000-55735000"/>
          <s v="55735000-55740000"/>
          <s v="55740000-55745000"/>
          <s v="55745000-55750000"/>
          <s v="55750000-55755000"/>
          <s v="55755000-55760000"/>
          <s v="55760000-55765000"/>
          <s v="55765000-55770000"/>
          <s v="55770000-55775000"/>
          <s v="55775000-55780000"/>
          <s v="55780000-55785000"/>
          <s v="55785000-55790000"/>
          <s v="55790000-55795000"/>
          <s v="55795000-55800000"/>
          <s v="55800000-55805000"/>
          <s v="55805000-55810000"/>
          <s v="55810000-55815000"/>
          <s v="55815000-55820000"/>
          <s v="55820000-55825000"/>
          <s v="55825000-55830000"/>
          <s v="55830000-55835000"/>
          <s v="55835000-55840000"/>
          <s v="55840000-55845000"/>
          <s v="55845000-55850000"/>
          <s v="55850000-55855000"/>
          <s v="55855000-55860000"/>
          <s v="55860000-55865000"/>
          <s v="55865000-55870000"/>
          <s v="55870000-55875000"/>
          <s v="55875000-55880000"/>
          <s v="55880000-55885000"/>
          <s v="55885000-55890000"/>
          <s v="55890000-55895000"/>
          <s v="55895000-55900000"/>
          <s v="55900000-55905000"/>
          <s v="55905000-55910000"/>
          <s v="55910000-55915000"/>
          <s v="55915000-55920000"/>
          <s v="55920000-55925000"/>
          <s v="55925000-55930000"/>
          <s v="55930000-55935000"/>
          <s v="55935000-55940000"/>
          <s v="55940000-55945000"/>
          <s v="55945000-55950000"/>
          <s v="55950000-55955000"/>
          <s v="55955000-55960000"/>
          <s v="55960000-55965000"/>
          <s v="55965000-55970000"/>
          <s v="55970000-55975000"/>
          <s v="55975000-55980000"/>
          <s v="55980000-55985000"/>
          <s v="55985000-55990000"/>
          <s v="55990000-55995000"/>
          <s v="55995000-56000000"/>
          <s v="56000000-56005000"/>
          <s v="56005000-56010000"/>
          <s v="56010000-56015000"/>
          <s v="56015000-56020000"/>
          <s v="56020000-56025000"/>
          <s v="56025000-56030000"/>
          <s v="56030000-56035000"/>
          <s v="56035000-56040000"/>
          <s v="56040000-56045000"/>
          <s v="56045000-56050000"/>
          <s v="56050000-56055000"/>
          <s v="56055000-56060000"/>
          <s v="56060000-56065000"/>
          <s v="56065000-56070000"/>
          <s v="56070000-56075000"/>
          <s v="56075000-56080000"/>
          <s v="56080000-56085000"/>
          <s v="56085000-56090000"/>
          <s v="56090000-56095000"/>
          <s v="56095000-56100000"/>
          <s v="56100000-56105000"/>
          <s v="56105000-56110000"/>
          <s v="56110000-56115000"/>
          <s v="56115000-56120000"/>
          <s v="56120000-56125000"/>
          <s v="56125000-56130000"/>
          <s v="56130000-56135000"/>
          <s v="56135000-56140000"/>
          <s v="56140000-56145000"/>
          <s v="56145000-56150000"/>
          <s v="56150000-56155000"/>
          <s v="56155000-56160000"/>
          <s v="56160000-56165000"/>
          <s v="56165000-56170000"/>
          <s v="56170000-56175000"/>
          <s v="56175000-56180000"/>
          <s v="56180000-56185000"/>
          <s v="56185000-56190000"/>
          <s v="56190000-56195000"/>
          <s v="56195000-56200000"/>
          <s v="56200000-56205000"/>
          <s v="56205000-56210000"/>
          <s v="56210000-56215000"/>
          <s v="56215000-56220000"/>
          <s v="56220000-56225000"/>
          <s v="56225000-56230000"/>
          <s v="56230000-56235000"/>
          <s v="56235000-56240000"/>
          <s v="56240000-56245000"/>
          <s v="56245000-56250000"/>
          <s v="56250000-56255000"/>
          <s v="56255000-56260000"/>
          <s v="56260000-56265000"/>
          <s v="56265000-56270000"/>
          <s v="56270000-56275000"/>
          <s v="56275000-56280000"/>
          <s v="56280000-56285000"/>
          <s v="56285000-56290000"/>
          <s v="56290000-56295000"/>
          <s v="56295000-56300000"/>
          <s v="56300000-56305000"/>
          <s v="56305000-56310000"/>
          <s v="56310000-56315000"/>
          <s v="56315000-56320000"/>
          <s v="56320000-56325000"/>
          <s v="56325000-56330000"/>
          <s v="56330000-56335000"/>
          <s v="56335000-56340000"/>
          <s v="56340000-56345000"/>
          <s v="56345000-56350000"/>
          <s v="56350000-56355000"/>
          <s v="56355000-56360000"/>
          <s v="56360000-56365000"/>
          <s v="56365000-56370000"/>
          <s v="56370000-56375000"/>
          <s v="56375000-56380000"/>
          <s v="56380000-56385000"/>
          <s v="56385000-56390000"/>
          <s v="56390000-56395000"/>
          <s v="56395000-56400000"/>
          <s v="56400000-56405000"/>
          <s v="56405000-56410000"/>
          <s v="56410000-56415000"/>
          <s v="56415000-56420000"/>
          <s v="56420000-56425000"/>
          <s v="56425000-56430000"/>
          <s v="56430000-56435000"/>
          <s v="56435000-56440000"/>
          <s v="56440000-56445000"/>
          <s v="56445000-56450000"/>
          <s v="56450000-56455000"/>
          <s v="56455000-56460000"/>
          <s v="56460000-56465000"/>
          <s v="56465000-56470000"/>
          <s v="56470000-56475000"/>
          <s v="56475000-56480000"/>
          <s v="56480000-56485000"/>
          <s v="56485000-56490000"/>
          <s v="56490000-56495000"/>
          <s v="56495000-56500000"/>
          <s v="56500000-56505000"/>
          <s v="56505000-56510000"/>
          <s v="56510000-56515000"/>
          <s v="56515000-56520000"/>
          <s v="56520000-56525000"/>
          <s v="56525000-56530000"/>
          <s v="56530000-56535000"/>
          <s v="56535000-56540000"/>
          <s v="56540000-56545000"/>
          <s v="56545000-56550000"/>
          <s v="56550000-56555000"/>
          <s v="56555000-56560000"/>
          <s v="56560000-56565000"/>
          <s v="56565000-56570000"/>
          <s v="56570000-56575000"/>
          <s v="56575000-56580000"/>
          <s v="56580000-56585000"/>
          <s v="56585000-56590000"/>
          <s v="56590000-56595000"/>
          <s v="56595000-56600000"/>
          <s v="56600000-56605000"/>
          <s v="56605000-56610000"/>
          <s v="56610000-56615000"/>
          <s v="56615000-56620000"/>
          <s v="56620000-56625000"/>
          <s v="56625000-56630000"/>
          <s v="56630000-56635000"/>
          <s v="56635000-56640000"/>
          <s v="56640000-56645000"/>
          <s v="56645000-56650000"/>
          <s v="56650000-56655000"/>
          <s v="56655000-56660000"/>
          <s v="56660000-56665000"/>
          <s v="56665000-56670000"/>
          <s v="56670000-56675000"/>
          <s v="56675000-56680000"/>
          <s v="56680000-56685000"/>
          <s v="56685000-56690000"/>
          <s v="56690000-56695000"/>
          <s v="56695000-56700000"/>
          <s v="56700000-56705000"/>
          <s v="56705000-56710000"/>
          <s v="56710000-56715000"/>
          <s v="56715000-56720000"/>
          <s v="56720000-56725000"/>
          <s v="56725000-56730000"/>
          <s v="56730000-56735000"/>
          <s v="56735000-56740000"/>
          <s v="56740000-56745000"/>
          <s v="56745000-56750000"/>
          <s v="56750000-56755000"/>
          <s v="56755000-56760000"/>
          <s v="56760000-56765000"/>
          <s v="56765000-56770000"/>
          <s v="56770000-56775000"/>
          <s v="56775000-56780000"/>
          <s v="56780000-56785000"/>
          <s v="56785000-56790000"/>
          <s v="56790000-56795000"/>
          <s v="56795000-56800000"/>
          <s v="56800000-56805000"/>
          <s v="56805000-56810000"/>
          <s v="56810000-56815000"/>
          <s v="56815000-56820000"/>
          <s v="56820000-56825000"/>
          <s v="56825000-56830000"/>
          <s v="56830000-56835000"/>
          <s v="56835000-56840000"/>
          <s v="56840000-56845000"/>
          <s v="56845000-56850000"/>
          <s v="56850000-56855000"/>
          <s v="56855000-56860000"/>
          <s v="56860000-56865000"/>
          <s v="56865000-56870000"/>
          <s v="56870000-56875000"/>
          <s v="56875000-56880000"/>
          <s v="56880000-56885000"/>
          <s v="56885000-56890000"/>
          <s v="56890000-56895000"/>
          <s v="56895000-56900000"/>
          <s v="56900000-56905000"/>
          <s v="56905000-56910000"/>
          <s v="56910000-56915000"/>
          <s v="56915000-56920000"/>
          <s v="56920000-56925000"/>
          <s v="56925000-56930000"/>
          <s v="56930000-56935000"/>
          <s v="56935000-56940000"/>
          <s v="56940000-56945000"/>
          <s v="56945000-56950000"/>
          <s v="56950000-56955000"/>
          <s v="56955000-56960000"/>
          <s v="56960000-56965000"/>
          <s v="56965000-56970000"/>
          <s v="56970000-56975000"/>
          <s v="56975000-56980000"/>
          <s v="56980000-56985000"/>
          <s v="56985000-56990000"/>
          <s v="56990000-56995000"/>
          <s v="56995000-57000000"/>
          <s v="57000000-57005000"/>
          <s v="57005000-57010000"/>
          <s v="57010000-57015000"/>
          <s v="57015000-57020000"/>
          <s v="57020000-57025000"/>
          <s v="57025000-57030000"/>
          <s v="57030000-57035000"/>
          <s v="57035000-57040000"/>
          <s v="57040000-57045000"/>
          <s v="57045000-57050000"/>
          <s v="57050000-57055000"/>
          <s v="57055000-57060000"/>
          <s v="57060000-57065000"/>
          <s v="57065000-57070000"/>
          <s v="57070000-57075000"/>
          <s v="57075000-57080000"/>
          <s v="57080000-57085000"/>
          <s v="57085000-57090000"/>
          <s v="57090000-57095000"/>
          <s v="57095000-57100000"/>
          <s v="57100000-57105000"/>
          <s v="57105000-57110000"/>
          <s v="57110000-57115000"/>
          <s v="57115000-57120000"/>
          <s v="57120000-57125000"/>
          <s v="57125000-57130000"/>
          <s v="57130000-57135000"/>
          <s v="57135000-57140000"/>
          <s v="57140000-57145000"/>
          <s v="57145000-57150000"/>
          <s v="57150000-57155000"/>
          <s v="57155000-57160000"/>
          <s v="57160000-57165000"/>
          <s v="57165000-57170000"/>
          <s v="57170000-57175000"/>
          <s v="57175000-57180000"/>
          <s v="57180000-57185000"/>
          <s v="57185000-57190000"/>
          <s v="57190000-57195000"/>
          <s v="57195000-57200000"/>
          <s v="57200000-57205000"/>
          <s v="57205000-57210000"/>
          <s v="57210000-57215000"/>
          <s v="57215000-57220000"/>
          <s v="57220000-57225000"/>
          <s v="57225000-57230000"/>
          <s v="57230000-57235000"/>
          <s v="57235000-57240000"/>
          <s v="57240000-57245000"/>
          <s v="57245000-57250000"/>
          <s v="57250000-57255000"/>
          <s v="57255000-57260000"/>
          <s v="57260000-57265000"/>
          <s v="57265000-57270000"/>
          <s v="57270000-57275000"/>
          <s v="57275000-57280000"/>
          <s v="57280000-57285000"/>
          <s v="57285000-57290000"/>
          <s v="57290000-57295000"/>
          <s v="57295000-57300000"/>
          <s v="57300000-57305000"/>
          <s v="57305000-57310000"/>
          <s v="57310000-57315000"/>
          <s v="57315000-57320000"/>
          <s v="57320000-57325000"/>
          <s v="57325000-57330000"/>
          <s v="57330000-57335000"/>
          <s v="57335000-57340000"/>
          <s v="57340000-57345000"/>
          <s v="57345000-57350000"/>
          <s v="57350000-57355000"/>
          <s v="57355000-57360000"/>
          <s v="57360000-57365000"/>
          <s v="57365000-57370000"/>
          <s v="57370000-57375000"/>
          <s v="57375000-57380000"/>
          <s v="57380000-57385000"/>
          <s v="57385000-57390000"/>
          <s v="57390000-57395000"/>
          <s v="57395000-57400000"/>
          <s v="57400000-57405000"/>
          <s v="57405000-57410000"/>
          <s v="57410000-57415000"/>
          <s v="57415000-57420000"/>
          <s v="57420000-57425000"/>
          <s v="57425000-57430000"/>
          <s v="57430000-57435000"/>
          <s v="57435000-57440000"/>
          <s v="57440000-57445000"/>
          <s v="57445000-57450000"/>
          <s v="57450000-57455000"/>
          <s v="57455000-57460000"/>
          <s v="57460000-57465000"/>
          <s v="57465000-57470000"/>
          <s v="57470000-57475000"/>
          <s v="57475000-57480000"/>
          <s v="57480000-57485000"/>
          <s v="57485000-57490000"/>
          <s v="57490000-57495000"/>
          <s v="57495000-57500000"/>
          <s v="57500000-57505000"/>
          <s v="57505000-57510000"/>
          <s v="57510000-57515000"/>
          <s v="57515000-57520000"/>
          <s v="57520000-57525000"/>
          <s v="57525000-57530000"/>
          <s v="57530000-57535000"/>
          <s v="57535000-57540000"/>
          <s v="57540000-57545000"/>
          <s v="57545000-57550000"/>
          <s v="57550000-57555000"/>
          <s v="57555000-57560000"/>
          <s v="57560000-57565000"/>
          <s v="57565000-57570000"/>
          <s v="57570000-57575000"/>
          <s v="57575000-57580000"/>
          <s v="57580000-57585000"/>
          <s v="57585000-57590000"/>
          <s v="57590000-57595000"/>
          <s v="57595000-57600000"/>
          <s v="57600000-57605000"/>
          <s v="57605000-57610000"/>
          <s v="57610000-57615000"/>
          <s v="57615000-57620000"/>
          <s v="57620000-57625000"/>
          <s v="57625000-57630000"/>
          <s v="57630000-57635000"/>
          <s v="57635000-57640000"/>
          <s v="57640000-57645000"/>
          <s v="57645000-57650000"/>
          <s v="57650000-57655000"/>
          <s v="57655000-57660000"/>
          <s v="57660000-57665000"/>
          <s v="57665000-57670000"/>
          <s v="57670000-57675000"/>
          <s v="57675000-57680000"/>
          <s v="57680000-57685000"/>
          <s v="57685000-57690000"/>
          <s v="57690000-57695000"/>
          <s v="57695000-57700000"/>
          <s v="57700000-57705000"/>
          <s v="57705000-57710000"/>
          <s v="57710000-57715000"/>
          <s v="57715000-57720000"/>
          <s v="57720000-57725000"/>
          <s v="57725000-57730000"/>
          <s v="57730000-57735000"/>
          <s v="57735000-57740000"/>
          <s v="57740000-57745000"/>
          <s v="57745000-57750000"/>
          <s v="57750000-57755000"/>
          <s v="57755000-57760000"/>
          <s v="57760000-57765000"/>
          <s v="57765000-57770000"/>
          <s v="57770000-57775000"/>
          <s v="57775000-57780000"/>
          <s v="57780000-57785000"/>
          <s v="57785000-57790000"/>
          <s v="57790000-57795000"/>
          <s v="57795000-57800000"/>
          <s v="57800000-57805000"/>
          <s v="57805000-57810000"/>
          <s v="57810000-57815000"/>
          <s v="57815000-57820000"/>
          <s v="57820000-57825000"/>
          <s v="57825000-57830000"/>
          <s v="57830000-57835000"/>
          <s v="57835000-57840000"/>
          <s v="57840000-57845000"/>
          <s v="57845000-57850000"/>
          <s v="57850000-57855000"/>
          <s v="57855000-57860000"/>
          <s v="57860000-57865000"/>
          <s v="57865000-57870000"/>
          <s v="57870000-57875000"/>
          <s v="57875000-57880000"/>
          <s v="57880000-57885000"/>
          <s v="57885000-57890000"/>
          <s v="57890000-57895000"/>
          <s v="57895000-57900000"/>
          <s v="57900000-57905000"/>
          <s v="57905000-57910000"/>
          <s v="57910000-57915000"/>
          <s v="57915000-57920000"/>
          <s v="57920000-57925000"/>
          <s v="57925000-57930000"/>
          <s v="57930000-57935000"/>
          <s v="57935000-57940000"/>
          <s v="57940000-57945000"/>
          <s v="57945000-57950000"/>
          <s v="57950000-57955000"/>
          <s v="57955000-57960000"/>
          <s v="57960000-57965000"/>
          <s v="57965000-57970000"/>
          <s v="57970000-57975000"/>
          <s v="57975000-57980000"/>
          <s v="57980000-57985000"/>
          <s v="57985000-57990000"/>
          <s v="57990000-57995000"/>
          <s v="57995000-58000000"/>
          <s v="58000000-58005000"/>
          <s v="58005000-58010000"/>
          <s v="58010000-58015000"/>
          <s v="58015000-58020000"/>
          <s v="58020000-58025000"/>
          <s v="58025000-58030000"/>
          <s v="58030000-58035000"/>
          <s v="58035000-58040000"/>
          <s v="58040000-58045000"/>
          <s v="58045000-58050000"/>
          <s v="58050000-58055000"/>
          <s v="58055000-58060000"/>
          <s v="58060000-58065000"/>
          <s v="58065000-58070000"/>
          <s v="58070000-58075000"/>
          <s v="58075000-58080000"/>
          <s v="58080000-58085000"/>
          <s v="58085000-58090000"/>
          <s v="58090000-58095000"/>
          <s v="58095000-58100000"/>
          <s v="58100000-58105000"/>
          <s v="58105000-58110000"/>
          <s v="58110000-58115000"/>
          <s v="58115000-58120000"/>
          <s v="58120000-58125000"/>
          <s v="58125000-58130000"/>
          <s v="58130000-58135000"/>
          <s v="58135000-58140000"/>
          <s v="58140000-58145000"/>
          <s v="58145000-58150000"/>
          <s v="58150000-58155000"/>
          <s v="58155000-58160000"/>
          <s v="58160000-58165000"/>
          <s v="58165000-58170000"/>
          <s v="58170000-58175000"/>
          <s v="58175000-58180000"/>
          <s v="58180000-58185000"/>
          <s v="58185000-58190000"/>
          <s v="58190000-58195000"/>
          <s v="58195000-58200000"/>
          <s v="58200000-58205000"/>
          <s v="58205000-58210000"/>
          <s v="58210000-58215000"/>
          <s v="58215000-58220000"/>
          <s v="58220000-58225000"/>
          <s v="58225000-58230000"/>
          <s v="58230000-58235000"/>
          <s v="58235000-58240000"/>
          <s v="58240000-58245000"/>
          <s v="58245000-58250000"/>
          <s v="58250000-58255000"/>
          <s v="58255000-58260000"/>
          <s v="58260000-58265000"/>
          <s v="58265000-58270000"/>
          <s v="58270000-58275000"/>
          <s v="58275000-58280000"/>
          <s v="58280000-58285000"/>
          <s v="58285000-58290000"/>
          <s v="58290000-58295000"/>
          <s v="58295000-58300000"/>
          <s v="58300000-58305000"/>
          <s v="58305000-58310000"/>
          <s v="58310000-58315000"/>
          <s v="58315000-58320000"/>
          <s v="58320000-58325000"/>
          <s v="58325000-58330000"/>
          <s v="58330000-58335000"/>
          <s v="58335000-58340000"/>
          <s v="58340000-58345000"/>
          <s v="58345000-58350000"/>
          <s v="58350000-58355000"/>
          <s v="58355000-58360000"/>
          <s v="58360000-58365000"/>
          <s v="58365000-58370000"/>
          <s v="58370000-58375000"/>
          <s v="58375000-58380000"/>
          <s v="58380000-58385000"/>
          <s v="58385000-58390000"/>
          <s v="58390000-58395000"/>
          <s v="58395000-58400000"/>
          <s v="58400000-58405000"/>
          <s v="58405000-58410000"/>
          <s v="58410000-58415000"/>
          <s v="58415000-58420000"/>
          <s v="58420000-58425000"/>
          <s v="58425000-58430000"/>
          <s v="58430000-58435000"/>
          <s v="58435000-58440000"/>
          <s v="58440000-58445000"/>
          <s v="58445000-58450000"/>
          <s v="58450000-58455000"/>
          <s v="58455000-58460000"/>
          <s v="58460000-58465000"/>
          <s v="58465000-58470000"/>
          <s v="58470000-58475000"/>
          <s v="58475000-58480000"/>
          <s v="58480000-58485000"/>
          <s v="58485000-58490000"/>
          <s v="58490000-58495000"/>
          <s v="58495000-58500000"/>
          <s v="58500000-58505000"/>
          <s v="58505000-58510000"/>
          <s v="58510000-58515000"/>
          <s v="58515000-58520000"/>
          <s v="58520000-58525000"/>
          <s v="58525000-58530000"/>
          <s v="58530000-58535000"/>
          <s v="58535000-58540000"/>
          <s v="58540000-58545000"/>
          <s v="58545000-58550000"/>
          <s v="58550000-58555000"/>
          <s v="58555000-58560000"/>
          <s v="58560000-58565000"/>
          <s v="58565000-58570000"/>
          <s v="58570000-58575000"/>
          <s v="58575000-58580000"/>
          <s v="58580000-58585000"/>
          <s v="58585000-58590000"/>
          <s v="58590000-58595000"/>
          <s v="58595000-58600000"/>
          <s v="58600000-58605000"/>
          <s v="58605000-58610000"/>
          <s v="58610000-58615000"/>
          <s v="58615000-58620000"/>
          <s v="58620000-58625000"/>
          <s v="58625000-58630000"/>
          <s v="58630000-58635000"/>
          <s v="58635000-58640000"/>
          <s v="58640000-58645000"/>
          <s v="58645000-58650000"/>
          <s v="58650000-58655000"/>
          <s v="58655000-58660000"/>
          <s v="58660000-58665000"/>
          <s v="58665000-58670000"/>
          <s v="58670000-58675000"/>
          <s v="58675000-58680000"/>
          <s v="58680000-58685000"/>
          <s v="58685000-58690000"/>
          <s v="58690000-58695000"/>
          <s v="58695000-58700000"/>
          <s v="58700000-58705000"/>
          <s v="58705000-58710000"/>
          <s v="58710000-58715000"/>
          <s v="58715000-58720000"/>
          <s v="58720000-58725000"/>
          <s v="58725000-58730000"/>
          <s v="58730000-58735000"/>
          <s v="58735000-58740000"/>
          <s v="58740000-58745000"/>
          <s v="58745000-58750000"/>
          <s v="58750000-58755000"/>
          <s v="58755000-58760000"/>
          <s v="58760000-58765000"/>
          <s v="58765000-58770000"/>
          <s v="58770000-58775000"/>
          <s v="58775000-58780000"/>
          <s v="58780000-58785000"/>
          <s v="58785000-58790000"/>
          <s v="58790000-58795000"/>
          <s v="58795000-58800000"/>
          <s v="58800000-58805000"/>
          <s v="58805000-58810000"/>
          <s v="58810000-58815000"/>
          <s v="58815000-58820000"/>
          <s v="58820000-58825000"/>
          <s v="58825000-58830000"/>
          <s v="58830000-58835000"/>
          <s v="58835000-58840000"/>
          <s v="58840000-58845000"/>
          <s v="58845000-58850000"/>
          <s v="58850000-58855000"/>
          <s v="58855000-58860000"/>
          <s v="58860000-58865000"/>
          <s v="58865000-58870000"/>
          <s v="58870000-58875000"/>
          <s v="58875000-58880000"/>
          <s v="58880000-58885000"/>
          <s v="58885000-58890000"/>
          <s v="58890000-58895000"/>
          <s v="58895000-58900000"/>
          <s v="58900000-58905000"/>
          <s v="58905000-58910000"/>
          <s v="58910000-58915000"/>
          <s v="58915000-58920000"/>
          <s v="58920000-58925000"/>
          <s v="58925000-58930000"/>
          <s v="58930000-58935000"/>
          <s v="58935000-58940000"/>
          <s v="58940000-58945000"/>
          <s v="58945000-58950000"/>
          <s v="58950000-58955000"/>
          <s v="58955000-58960000"/>
          <s v="58960000-58965000"/>
          <s v="58965000-58970000"/>
          <s v="58970000-58975000"/>
          <s v="58975000-58980000"/>
          <s v="58980000-58985000"/>
          <s v="58985000-58990000"/>
          <s v="58990000-58995000"/>
          <s v="58995000-59000000"/>
          <s v="59000000-59005000"/>
          <s v="59005000-59010000"/>
          <s v="59010000-59015000"/>
          <s v="59015000-59020000"/>
          <s v="59020000-59025000"/>
          <s v="59025000-59030000"/>
          <s v="59030000-59035000"/>
          <s v="59035000-59040000"/>
          <s v="59040000-59045000"/>
          <s v="59045000-59050000"/>
          <s v="59050000-59055000"/>
          <s v="59055000-59060000"/>
          <s v="59060000-59065000"/>
          <s v="59065000-59070000"/>
          <s v="59070000-59075000"/>
          <s v="59075000-59080000"/>
          <s v="59080000-59085000"/>
          <s v="59085000-59090000"/>
          <s v="59090000-59095000"/>
          <s v="59095000-59100000"/>
          <s v="59100000-59105000"/>
          <s v="59105000-59110000"/>
          <s v="59110000-59115000"/>
          <s v="59115000-59120000"/>
          <s v="59120000-59125000"/>
          <s v="59125000-59130000"/>
          <s v="59130000-59135000"/>
          <s v="59135000-59140000"/>
          <s v="59140000-59145000"/>
          <s v="59145000-59150000"/>
          <s v="59150000-59155000"/>
          <s v="59155000-59160000"/>
          <s v="59160000-59165000"/>
          <s v="59165000-59170000"/>
          <s v="59170000-59175000"/>
          <s v="59175000-59180000"/>
          <s v="59180000-59185000"/>
          <s v="59185000-59190000"/>
          <s v="59190000-59195000"/>
          <s v="59195000-59200000"/>
          <s v="59200000-59205000"/>
          <s v="59205000-59210000"/>
          <s v="59210000-59215000"/>
          <s v="59215000-59220000"/>
          <s v="59220000-59225000"/>
          <s v="59225000-59230000"/>
          <s v="59230000-59235000"/>
          <s v="59235000-59240000"/>
          <s v="59240000-59245000"/>
          <s v="59245000-59250000"/>
          <s v="59250000-59255000"/>
          <s v="59255000-59260000"/>
          <s v="59260000-59265000"/>
          <s v="59265000-59270000"/>
          <s v="59270000-59275000"/>
          <s v="59275000-59280000"/>
          <s v="59280000-59285000"/>
          <s v="59285000-59290000"/>
          <s v="59290000-59295000"/>
          <s v="59295000-59300000"/>
          <s v="59300000-59305000"/>
          <s v="59305000-59310000"/>
          <s v="59310000-59315000"/>
          <s v="59315000-59320000"/>
          <s v="59320000-59325000"/>
          <s v="59325000-59330000"/>
          <s v="59330000-59335000"/>
          <s v="59335000-59340000"/>
          <s v="59340000-59345000"/>
          <s v="59345000-59350000"/>
          <s v="59350000-59355000"/>
          <s v="59355000-59360000"/>
          <s v="59360000-59365000"/>
          <s v="59365000-59370000"/>
          <s v="59370000-59375000"/>
          <s v="59375000-59380000"/>
          <s v="59380000-59385000"/>
          <s v="59385000-59390000"/>
          <s v="59390000-59395000"/>
          <s v="59395000-59400000"/>
          <s v="59400000-59405000"/>
          <s v="59405000-59410000"/>
          <s v="59410000-59415000"/>
          <s v="59415000-59420000"/>
          <s v="59420000-59425000"/>
          <s v="59425000-59430000"/>
          <s v="59430000-59435000"/>
          <s v="59435000-59440000"/>
          <s v="59440000-59445000"/>
          <s v="59445000-59450000"/>
          <s v="59450000-59455000"/>
          <s v="59455000-59460000"/>
          <s v="59460000-59465000"/>
          <s v="59465000-59470000"/>
          <s v="59470000-59475000"/>
          <s v="59475000-59480000"/>
          <s v="59480000-59485000"/>
          <s v="59485000-59490000"/>
          <s v="59490000-59495000"/>
          <s v="59495000-59500000"/>
          <s v="59500000-59505000"/>
          <s v="59505000-59510000"/>
          <s v="59510000-59515000"/>
          <s v="59515000-59520000"/>
          <s v="59520000-59525000"/>
          <s v="59525000-59530000"/>
          <s v="59530000-59535000"/>
          <s v="59535000-59540000"/>
          <s v="59540000-59545000"/>
          <s v="59545000-59550000"/>
          <s v="59550000-59555000"/>
          <s v="59555000-59560000"/>
          <s v="59560000-59565000"/>
          <s v="59565000-59570000"/>
          <s v="59570000-59575000"/>
          <s v="59575000-59580000"/>
          <s v="59580000-59585000"/>
          <s v="59585000-59590000"/>
          <s v="59590000-59595000"/>
          <s v="59595000-59600000"/>
          <s v="59600000-59605000"/>
          <s v="59605000-59610000"/>
          <s v="59610000-59615000"/>
          <s v="59615000-59620000"/>
          <s v="59620000-59625000"/>
          <s v="59625000-59630000"/>
          <s v="59630000-59635000"/>
          <s v="59635000-59640000"/>
          <s v="59640000-59645000"/>
          <s v="59645000-59650000"/>
          <s v="59650000-59655000"/>
          <s v="59655000-59660000"/>
          <s v="59660000-59665000"/>
          <s v="59665000-59670000"/>
          <s v="59670000-59675000"/>
          <s v="59675000-59680000"/>
          <s v="59680000-59685000"/>
          <s v="59685000-59690000"/>
          <s v="59690000-59695000"/>
          <s v="59695000-59700000"/>
          <s v="59700000-59705000"/>
          <s v="59705000-59710000"/>
          <s v="59710000-59715000"/>
          <s v="59715000-59720000"/>
          <s v="59720000-59725000"/>
          <s v="59725000-59730000"/>
          <s v="59730000-59735000"/>
          <s v="59735000-59740000"/>
          <s v="59740000-59745000"/>
          <s v="59745000-59750000"/>
          <s v="59750000-59755000"/>
          <s v="59755000-59760000"/>
          <s v="59760000-59765000"/>
          <s v="59765000-59770000"/>
          <s v="59770000-59775000"/>
          <s v="59775000-59780000"/>
          <s v="59780000-59785000"/>
          <s v="59785000-59790000"/>
          <s v="59790000-59795000"/>
          <s v="59795000-59800000"/>
          <s v="59800000-59805000"/>
          <s v="59805000-59810000"/>
          <s v="59810000-59815000"/>
          <s v="59815000-59820000"/>
          <s v="59820000-59825000"/>
          <s v="59825000-59830000"/>
          <s v="59830000-59835000"/>
          <s v="59835000-59840000"/>
          <s v="59840000-59845000"/>
          <s v="59845000-59850000"/>
          <s v="59850000-59855000"/>
          <s v="59855000-59860000"/>
          <s v="59860000-59865000"/>
          <s v="59865000-59870000"/>
          <s v="59870000-59875000"/>
          <s v="59875000-59880000"/>
          <s v="59880000-59885000"/>
          <s v="59885000-59890000"/>
          <s v="59890000-59895000"/>
          <s v="59895000-59900000"/>
          <s v="59900000-59905000"/>
          <s v="59905000-59910000"/>
          <s v="59910000-59915000"/>
          <s v="59915000-59920000"/>
          <s v="59920000-59925000"/>
          <s v="59925000-59930000"/>
          <s v="59930000-59935000"/>
          <s v="59935000-59940000"/>
          <s v="59940000-59945000"/>
          <s v="59945000-59950000"/>
          <s v="59950000-59955000"/>
          <s v="59955000-59960000"/>
          <s v="59960000-59965000"/>
          <s v="59965000-59970000"/>
          <s v="59970000-59975000"/>
          <s v="59975000-59980000"/>
          <s v="59980000-59985000"/>
          <s v="59985000-59990000"/>
          <s v="59990000-59995000"/>
          <s v="59995000-60000000"/>
          <s v="60000000-60005000"/>
          <s v="60005000-60010000"/>
          <s v="60010000-60015000"/>
          <s v="60015000-60020000"/>
          <s v="60020000-60025000"/>
          <s v="60025000-60030000"/>
          <s v="60030000-60035000"/>
          <s v="60035000-60040000"/>
          <s v="60040000-60045000"/>
          <s v="60045000-60050000"/>
          <s v="60050000-60055000"/>
          <s v="60055000-60060000"/>
          <s v="60060000-60065000"/>
          <s v="60065000-60070000"/>
          <s v="60070000-60075000"/>
          <s v="60075000-60080000"/>
          <s v="60080000-60085000"/>
          <s v="60085000-60090000"/>
          <s v="60090000-60095000"/>
          <s v="60095000-60100000"/>
          <s v="60100000-60105000"/>
          <s v="60105000-60110000"/>
          <s v="60110000-60115000"/>
          <s v="60115000-60120000"/>
          <s v="60120000-60125000"/>
          <s v="60125000-60130000"/>
          <s v="60130000-60135000"/>
          <s v="60135000-60140000"/>
          <s v="60140000-60145000"/>
          <s v="60145000-60150000"/>
          <s v="60150000-60155000"/>
          <s v="60155000-60160000"/>
          <s v="60160000-60165000"/>
          <s v="60165000-60170000"/>
          <s v="60170000-60175000"/>
          <s v="60175000-60180000"/>
          <s v="60180000-60185000"/>
          <s v="60185000-60190000"/>
          <s v="60190000-60195000"/>
          <s v="60195000-60200000"/>
          <s v="60200000-60205000"/>
          <s v="60205000-60210000"/>
          <s v="60210000-60215000"/>
          <s v="60215000-60220000"/>
          <s v="60220000-60225000"/>
          <s v="60225000-60230000"/>
          <s v="60230000-60235000"/>
          <s v="60235000-60240000"/>
          <s v="60240000-60245000"/>
          <s v="60245000-60250000"/>
          <s v="60250000-60255000"/>
          <s v="60255000-60260000"/>
          <s v="60260000-60265000"/>
          <s v="60265000-60270000"/>
          <s v="60270000-60275000"/>
          <s v="60275000-60280000"/>
          <s v="60280000-60285000"/>
          <s v="60285000-60290000"/>
          <s v="60290000-60295000"/>
          <s v="60295000-60300000"/>
          <s v="60300000-60305000"/>
          <s v="60305000-60310000"/>
          <s v="60310000-60315000"/>
          <s v="60315000-60320000"/>
          <s v="60320000-60325000"/>
          <s v="60325000-60330000"/>
          <s v="60330000-60335000"/>
          <s v="60335000-60340000"/>
          <s v="60340000-60345000"/>
          <s v="60345000-60350000"/>
          <s v="60350000-60355000"/>
          <s v="60355000-60360000"/>
          <s v="60360000-60365000"/>
          <s v="60365000-60370000"/>
          <s v="60370000-60375000"/>
          <s v="60375000-60380000"/>
          <s v="60380000-60385000"/>
          <s v="60385000-60390000"/>
          <s v="60390000-60395000"/>
          <s v="60395000-60400000"/>
          <s v="60400000-60405000"/>
          <s v="60405000-60410000"/>
          <s v="60410000-60415000"/>
          <s v="60415000-60420000"/>
          <s v="60420000-60425000"/>
          <s v="60425000-60430000"/>
          <s v="60430000-60435000"/>
          <s v="60435000-60440000"/>
          <s v="60440000-60445000"/>
          <s v="60445000-60450000"/>
          <s v="60450000-60455000"/>
          <s v="60455000-60460000"/>
          <s v="60460000-60465000"/>
          <s v="60465000-60470000"/>
          <s v="60470000-60475000"/>
          <s v="60475000-60480000"/>
          <s v="60480000-60485000"/>
          <s v="60485000-60490000"/>
          <s v="60490000-60495000"/>
          <s v="60495000-60500000"/>
          <s v="60500000-60505000"/>
          <s v="60505000-60510000"/>
          <s v="60510000-60515000"/>
          <s v="60515000-60520000"/>
          <s v="60520000-60525000"/>
          <s v="60525000-60530000"/>
          <s v="60530000-60535000"/>
          <s v="60535000-60540000"/>
          <s v="60540000-60545000"/>
          <s v="60545000-60550000"/>
          <s v="60550000-60555000"/>
          <s v="60555000-60560000"/>
          <s v="60560000-60565000"/>
          <s v="60565000-60570000"/>
          <s v="60570000-60575000"/>
          <s v="60575000-60580000"/>
          <s v="60580000-60585000"/>
          <s v="60585000-60590000"/>
          <s v="60590000-60595000"/>
          <s v="60595000-60600000"/>
          <s v="60600000-60605000"/>
          <s v="60605000-60610000"/>
          <s v="60610000-60615000"/>
          <s v="60615000-60620000"/>
          <s v="60620000-60625000"/>
          <s v="60625000-60630000"/>
          <s v="60630000-60635000"/>
          <s v="60635000-60640000"/>
          <s v="60640000-60645000"/>
          <s v="60645000-60650000"/>
          <s v="60650000-60655000"/>
          <s v="60655000-60660000"/>
          <s v="60660000-60665000"/>
          <s v="60665000-60670000"/>
          <s v="60670000-60675000"/>
          <s v="60675000-60680000"/>
          <s v="60680000-60685000"/>
          <s v="60685000-60690000"/>
          <s v="60690000-60695000"/>
          <s v="60695000-60700000"/>
          <s v="60700000-60705000"/>
          <s v="60705000-60710000"/>
          <s v="60710000-60715000"/>
          <s v="60715000-60720000"/>
          <s v="60720000-60725000"/>
          <s v="60725000-60730000"/>
          <s v="60730000-60735000"/>
          <s v="60735000-60740000"/>
          <s v="60740000-60745000"/>
          <s v="60745000-60750000"/>
          <s v="60750000-60755000"/>
          <s v="60755000-60760000"/>
          <s v="60760000-60765000"/>
          <s v="60765000-60770000"/>
          <s v="60770000-60775000"/>
          <s v="60775000-60780000"/>
          <s v="60780000-60785000"/>
          <s v="60785000-60790000"/>
          <s v="60790000-60795000"/>
          <s v="60795000-60800000"/>
          <s v="60800000-60805000"/>
          <s v="60805000-60810000"/>
          <s v="60810000-60815000"/>
          <s v="60815000-60820000"/>
          <s v="60820000-60825000"/>
          <s v="60825000-60830000"/>
          <s v="60830000-60835000"/>
          <s v="60835000-60840000"/>
          <s v="60840000-60845000"/>
          <s v="60845000-60850000"/>
          <s v="60850000-60855000"/>
          <s v="60855000-60860000"/>
          <s v="60860000-60865000"/>
          <s v="60865000-60870000"/>
          <s v="60870000-60875000"/>
          <s v="60875000-60880000"/>
          <s v="60880000-60885000"/>
          <s v="60885000-60890000"/>
          <s v="60890000-60895000"/>
          <s v="60895000-60900000"/>
          <s v="60900000-60905000"/>
          <s v="60905000-60910000"/>
          <s v="60910000-60915000"/>
          <s v="60915000-60920000"/>
          <s v="60920000-60925000"/>
          <s v="60925000-60930000"/>
          <s v="60930000-60935000"/>
          <s v="60935000-60940000"/>
          <s v="60940000-60945000"/>
          <s v="60945000-60950000"/>
          <s v="60950000-60955000"/>
          <s v="60955000-60960000"/>
          <s v="60960000-60965000"/>
          <s v="60965000-60970000"/>
          <s v="60970000-60975000"/>
          <s v="60975000-60980000"/>
          <s v="60980000-60985000"/>
          <s v="60985000-60990000"/>
          <s v="60990000-60995000"/>
          <s v="60995000-61000000"/>
          <s v="61000000-61005000"/>
          <s v="61005000-61010000"/>
          <s v="61010000-61015000"/>
          <s v="61015000-61020000"/>
          <s v="61020000-61025000"/>
          <s v="61025000-61030000"/>
          <s v="61030000-61035000"/>
          <s v="61035000-61040000"/>
          <s v="61040000-61045000"/>
          <s v="61045000-61050000"/>
          <s v="61050000-61055000"/>
          <s v="61055000-61060000"/>
          <s v="61060000-61065000"/>
          <s v="61065000-61070000"/>
          <s v="61070000-61075000"/>
          <s v="61075000-61080000"/>
          <s v="61080000-61085000"/>
          <s v="61085000-61090000"/>
          <s v="61090000-61095000"/>
          <s v="61095000-61100000"/>
          <s v="61100000-61105000"/>
          <s v="61105000-61110000"/>
          <s v="61110000-61115000"/>
          <s v="61115000-61120000"/>
          <s v="61120000-61125000"/>
          <s v="61125000-61130000"/>
          <s v="61130000-61135000"/>
          <s v="61135000-61140000"/>
          <s v="61140000-61145000"/>
          <s v="61145000-61150000"/>
          <s v="61150000-61155000"/>
          <s v="61155000-61160000"/>
          <s v="61160000-61165000"/>
          <s v="61165000-61170000"/>
          <s v="61170000-61175000"/>
          <s v="61175000-61180000"/>
          <s v="61180000-61185000"/>
          <s v="61185000-61190000"/>
          <s v="61190000-61195000"/>
          <s v="61195000-61200000"/>
          <s v="61200000-61205000"/>
          <s v="61205000-61210000"/>
          <s v="61210000-61215000"/>
          <s v="61215000-61220000"/>
          <s v="61220000-61225000"/>
          <s v="61225000-61230000"/>
          <s v="61230000-61235000"/>
          <s v="61235000-61240000"/>
          <s v="61240000-61245000"/>
          <s v="61245000-61250000"/>
          <s v="61250000-61255000"/>
          <s v="61255000-61260000"/>
          <s v="61260000-61265000"/>
          <s v="61265000-61270000"/>
          <s v="61270000-61275000"/>
          <s v="61275000-61280000"/>
          <s v="61280000-61285000"/>
          <s v="61285000-61290000"/>
          <s v="61290000-61295000"/>
          <s v="61295000-61300000"/>
          <s v="61300000-61305000"/>
          <s v="61305000-61310000"/>
          <s v="61310000-61315000"/>
          <s v="61315000-61320000"/>
          <s v="61320000-61325000"/>
          <s v="61325000-61330000"/>
          <s v="61330000-61335000"/>
          <s v="61335000-61340000"/>
          <s v="61340000-61345000"/>
          <s v="61345000-61350000"/>
          <s v="61350000-61355000"/>
          <s v="61355000-61360000"/>
          <s v="61360000-61365000"/>
          <s v="61365000-61370000"/>
          <s v="61370000-61375000"/>
          <s v="61375000-61380000"/>
          <s v="61380000-61385000"/>
          <s v="61385000-61390000"/>
          <s v="61390000-61395000"/>
          <s v="61395000-61400000"/>
          <s v="61400000-61405000"/>
          <s v="61405000-61410000"/>
          <s v="61410000-61415000"/>
          <s v="61415000-61420000"/>
          <s v="61420000-61425000"/>
          <s v="61425000-61430000"/>
          <s v="61430000-61435000"/>
          <s v="61435000-61440000"/>
          <s v="61440000-61445000"/>
          <s v="61445000-61450000"/>
          <s v="61450000-61455000"/>
          <s v="61455000-61460000"/>
          <s v="61460000-61465000"/>
          <s v="61465000-61470000"/>
          <s v="61470000-61475000"/>
          <s v="61475000-61480000"/>
          <s v="61480000-61485000"/>
          <s v="61485000-61490000"/>
          <s v="61490000-61495000"/>
          <s v="61495000-61500000"/>
          <s v="61500000-61505000"/>
          <s v="61505000-61510000"/>
          <s v="61510000-61515000"/>
          <s v="61515000-61520000"/>
          <s v="61520000-61525000"/>
          <s v="61525000-61530000"/>
          <s v="61530000-61535000"/>
          <s v="61535000-61540000"/>
          <s v="61540000-61545000"/>
          <s v="61545000-61550000"/>
          <s v="61550000-61555000"/>
          <s v="61555000-61560000"/>
          <s v="61560000-61565000"/>
          <s v="61565000-61570000"/>
          <s v="61570000-61575000"/>
          <s v="61575000-61580000"/>
          <s v="61580000-61585000"/>
          <s v="61585000-61590000"/>
          <s v="61590000-61595000"/>
          <s v="61595000-61600000"/>
          <s v="61600000-61605000"/>
          <s v="61605000-61610000"/>
          <s v="61610000-61615000"/>
          <s v="61615000-61620000"/>
          <s v="61620000-61625000"/>
          <s v="61625000-61630000"/>
          <s v="61630000-61635000"/>
          <s v="61635000-61640000"/>
          <s v="61640000-61645000"/>
          <s v="61645000-61650000"/>
          <s v="61650000-61655000"/>
          <s v="61655000-61660000"/>
          <s v="61660000-61665000"/>
          <s v="61665000-61670000"/>
          <s v="61670000-61675000"/>
          <s v="61675000-61680000"/>
          <s v="61680000-61685000"/>
          <s v="61685000-61690000"/>
          <s v="61690000-61695000"/>
          <s v="61695000-61700000"/>
          <s v="61700000-61705000"/>
          <s v="61705000-61710000"/>
          <s v="61710000-61715000"/>
          <s v="61715000-61720000"/>
          <s v="61720000-61725000"/>
          <s v="61725000-61730000"/>
          <s v="61730000-61735000"/>
          <s v="61735000-61740000"/>
          <s v="61740000-61745000"/>
          <s v="61745000-61750000"/>
          <s v="61750000-61755000"/>
          <s v="61755000-61760000"/>
          <s v="61760000-61765000"/>
          <s v="61765000-61770000"/>
          <s v="61770000-61775000"/>
          <s v="61775000-61780000"/>
          <s v="61780000-61785000"/>
          <s v="61785000-61790000"/>
          <s v="61790000-61795000"/>
          <s v="61795000-61800000"/>
          <s v="61800000-61805000"/>
          <s v="61805000-61810000"/>
          <s v="61810000-61815000"/>
          <s v="61815000-61820000"/>
          <s v="61820000-61825000"/>
          <s v="61825000-61830000"/>
          <s v="61830000-61835000"/>
          <s v="61835000-61840000"/>
          <s v="61840000-61845000"/>
          <s v="61845000-61850000"/>
          <s v="61850000-61855000"/>
          <s v="61855000-61860000"/>
          <s v="61860000-61865000"/>
          <s v="61865000-61870000"/>
          <s v="61870000-61875000"/>
          <s v="61875000-61880000"/>
          <s v="61880000-61885000"/>
          <s v="61885000-61890000"/>
          <s v="61890000-61895000"/>
          <s v="61895000-61900000"/>
          <s v="61900000-61905000"/>
          <s v="61905000-61910000"/>
          <s v="61910000-61915000"/>
          <s v="61915000-61920000"/>
          <s v="61920000-61925000"/>
          <s v="61925000-61930000"/>
          <s v="61930000-61935000"/>
          <s v="61935000-61940000"/>
          <s v="61940000-61945000"/>
          <s v="61945000-61950000"/>
          <s v="61950000-61955000"/>
          <s v="61955000-61960000"/>
          <s v="61960000-61965000"/>
          <s v="61965000-61970000"/>
          <s v="61970000-61975000"/>
          <s v="61975000-61980000"/>
          <s v="61980000-61985000"/>
          <s v="61985000-61990000"/>
          <s v="61990000-61995000"/>
          <s v="61995000-62000000"/>
          <s v="62000000-62005000"/>
          <s v="62005000-62010000"/>
          <s v="62010000-62015000"/>
          <s v="62015000-62020000"/>
          <s v="62020000-62025000"/>
          <s v="62025000-62030000"/>
          <s v="62030000-62035000"/>
          <s v="62035000-62040000"/>
          <s v="62040000-62045000"/>
          <s v="62045000-62050000"/>
          <s v="62050000-62055000"/>
          <s v="62055000-62060000"/>
          <s v="62060000-62065000"/>
          <s v="62065000-62070000"/>
          <s v="62070000-62075000"/>
          <s v="62075000-62080000"/>
          <s v="62080000-62085000"/>
          <s v="62085000-62090000"/>
          <s v="62090000-62095000"/>
          <s v="62095000-62100000"/>
          <s v="62100000-62105000"/>
          <s v="62105000-62110000"/>
          <s v="62110000-62115000"/>
          <s v="62115000-62120000"/>
          <s v="62120000-62125000"/>
          <s v="62125000-62130000"/>
          <s v="62130000-62135000"/>
          <s v="62135000-62140000"/>
          <s v="62140000-62145000"/>
          <s v="62145000-62150000"/>
          <s v="62150000-62155000"/>
          <s v="62155000-62160000"/>
          <s v="62160000-62165000"/>
          <s v="62165000-62170000"/>
          <s v="62170000-62175000"/>
          <s v="62175000-62180000"/>
          <s v="62180000-62185000"/>
          <s v="62185000-62190000"/>
          <s v="62190000-62195000"/>
          <s v="62195000-62200000"/>
          <s v="62200000-62205000"/>
          <s v="62205000-62210000"/>
          <s v="62210000-62215000"/>
          <s v="62215000-62220000"/>
          <s v="62220000-62225000"/>
          <s v="62225000-62230000"/>
          <s v="62230000-62235000"/>
          <s v="62235000-62240000"/>
          <s v="62240000-62245000"/>
          <s v="62245000-62250000"/>
          <s v="62250000-62255000"/>
          <s v="62255000-62260000"/>
          <s v="62260000-62265000"/>
          <s v="62265000-62270000"/>
          <s v="62270000-62275000"/>
          <s v="62275000-62280000"/>
          <s v="62280000-62285000"/>
          <s v="62285000-62290000"/>
          <s v="62290000-62295000"/>
          <s v="62295000-62300000"/>
          <s v="62300000-62305000"/>
          <s v="62305000-62310000"/>
          <s v="62310000-62315000"/>
          <s v="62315000-62320000"/>
          <s v="62320000-62325000"/>
          <s v="62325000-62330000"/>
          <s v="62330000-62335000"/>
          <s v="62335000-62340000"/>
          <s v="62340000-62345000"/>
          <s v="62345000-62350000"/>
          <s v="62350000-62355000"/>
          <s v="62355000-62360000"/>
          <s v="62360000-62365000"/>
          <s v="62365000-62370000"/>
          <s v="62370000-62375000"/>
          <s v="62375000-62380000"/>
          <s v="62380000-62385000"/>
          <s v="62385000-62390000"/>
          <s v="62390000-62395000"/>
          <s v="62395000-62400000"/>
          <s v="62400000-62405000"/>
          <s v="62405000-62410000"/>
          <s v="62410000-62415000"/>
          <s v="62415000-62420000"/>
          <s v="62420000-62425000"/>
          <s v="62425000-62430000"/>
          <s v="62430000-62435000"/>
          <s v="62435000-62440000"/>
          <s v="62440000-62445000"/>
          <s v="62445000-62450000"/>
          <s v="62450000-62455000"/>
          <s v="62455000-62460000"/>
          <s v="62460000-62465000"/>
          <s v="62465000-62470000"/>
          <s v="62470000-62475000"/>
          <s v="62475000-62480000"/>
          <s v="62480000-62485000"/>
          <s v="62485000-62490000"/>
          <s v="62490000-62495000"/>
          <s v="62495000-62500000"/>
          <s v="62500000-62505000"/>
          <s v="62505000-62510000"/>
          <s v="62510000-62515000"/>
          <s v="62515000-62520000"/>
          <s v="62520000-62525000"/>
          <s v="62525000-62530000"/>
          <s v="62530000-62535000"/>
          <s v="62535000-62540000"/>
          <s v="62540000-62545000"/>
          <s v="62545000-62550000"/>
          <s v="62550000-62555000"/>
          <s v="62555000-62560000"/>
          <s v="62560000-62565000"/>
          <s v="62565000-62570000"/>
          <s v="62570000-62575000"/>
          <s v="62575000-62580000"/>
          <s v="62580000-62585000"/>
          <s v="62585000-62590000"/>
          <s v="62590000-62595000"/>
          <s v="62595000-62600000"/>
          <s v="62600000-62605000"/>
          <s v="62605000-62610000"/>
          <s v="62610000-62615000"/>
          <s v="62615000-62620000"/>
          <s v="62620000-62625000"/>
          <s v="62625000-62630000"/>
          <s v="62630000-62635000"/>
          <s v="62635000-62640000"/>
          <s v="62640000-62645000"/>
          <s v="62645000-62650000"/>
          <s v="62650000-62655000"/>
          <s v="62655000-62660000"/>
          <s v="62660000-62665000"/>
          <s v="62665000-62670000"/>
          <s v="62670000-62675000"/>
          <s v="62675000-62680000"/>
          <s v="62680000-62685000"/>
          <s v="62685000-62690000"/>
          <s v="62690000-62695000"/>
          <s v="62695000-62700000"/>
          <s v="62700000-62705000"/>
          <s v="62705000-62710000"/>
          <s v="62710000-62715000"/>
          <s v="62715000-62720000"/>
          <s v="62720000-62725000"/>
          <s v="62725000-62730000"/>
          <s v="62730000-62735000"/>
          <s v="62735000-62740000"/>
          <s v="62740000-62745000"/>
          <s v="62745000-62750000"/>
          <s v="62750000-62755000"/>
          <s v="62755000-62760000"/>
          <s v="62760000-62765000"/>
          <s v="62765000-62770000"/>
          <s v="62770000-62775000"/>
          <s v="62775000-62780000"/>
          <s v="62780000-62785000"/>
          <s v="62785000-62790000"/>
          <s v="62790000-62795000"/>
          <s v="62795000-62800000"/>
          <s v="62800000-62805000"/>
          <s v="62805000-62810000"/>
          <s v="62810000-62815000"/>
          <s v="62815000-62820000"/>
          <s v="62820000-62825000"/>
          <s v="62825000-62830000"/>
          <s v="62830000-62835000"/>
          <s v="62835000-62840000"/>
          <s v="62840000-62845000"/>
          <s v="62845000-62850000"/>
          <s v="62850000-62855000"/>
          <s v="62855000-62860000"/>
          <s v="62860000-62865000"/>
          <s v="62865000-62870000"/>
          <s v="62870000-62875000"/>
          <s v="62875000-62880000"/>
          <s v="62880000-62885000"/>
          <s v="62885000-62890000"/>
          <s v="62890000-62895000"/>
          <s v="62895000-62900000"/>
          <s v="62900000-62905000"/>
          <s v="62905000-62910000"/>
          <s v="62910000-62915000"/>
          <s v="62915000-62920000"/>
          <s v="62920000-62925000"/>
          <s v="62925000-62930000"/>
          <s v="62930000-62935000"/>
          <s v="62935000-62940000"/>
          <s v="62940000-62945000"/>
          <s v="62945000-62950000"/>
          <s v="62950000-62955000"/>
          <s v="62955000-62960000"/>
          <s v="62960000-62965000"/>
          <s v="62965000-62970000"/>
          <s v="62970000-62975000"/>
          <s v="62975000-62980000"/>
          <s v="62980000-62985000"/>
          <s v="62985000-62990000"/>
          <s v="62990000-62995000"/>
          <s v="62995000-63000000"/>
          <s v="63000000-63005000"/>
          <s v="63005000-63010000"/>
          <s v="63010000-63015000"/>
          <s v="63015000-63020000"/>
          <s v="63020000-63025000"/>
          <s v="63025000-63030000"/>
          <s v="63030000-63035000"/>
          <s v="63035000-63040000"/>
          <s v="63040000-63045000"/>
          <s v="63045000-63050000"/>
          <s v="63050000-63055000"/>
          <s v="63055000-63060000"/>
          <s v="63060000-63065000"/>
          <s v="63065000-63070000"/>
          <s v="63070000-63075000"/>
          <s v="63075000-63080000"/>
          <s v="63080000-63085000"/>
          <s v="63085000-63090000"/>
          <s v="63090000-63095000"/>
          <s v="63095000-63100000"/>
          <s v="63100000-63105000"/>
          <s v="63105000-63110000"/>
          <s v="63110000-63115000"/>
          <s v="63115000-63120000"/>
          <s v="63120000-63125000"/>
          <s v="63125000-63130000"/>
          <s v="63130000-63135000"/>
          <s v="63135000-63140000"/>
          <s v="63140000-63145000"/>
          <s v="63145000-63150000"/>
          <s v="63150000-63155000"/>
          <s v="63155000-63160000"/>
          <s v="63160000-63165000"/>
          <s v="63165000-63170000"/>
          <s v="63170000-63175000"/>
          <s v="63175000-63180000"/>
          <s v="63180000-63185000"/>
          <s v="63185000-63190000"/>
          <s v="63190000-63195000"/>
          <s v="63195000-63200000"/>
          <s v="63200000-63205000"/>
          <s v="63205000-63210000"/>
          <s v="63210000-63215000"/>
          <s v="63215000-63220000"/>
          <s v="63220000-63225000"/>
          <s v="63225000-63230000"/>
          <s v="63230000-63235000"/>
          <s v="63235000-63240000"/>
          <s v="63240000-63245000"/>
          <s v="63245000-63250000"/>
          <s v="63250000-63255000"/>
          <s v="63255000-63260000"/>
          <s v="63260000-63265000"/>
          <s v="63265000-63270000"/>
          <s v="63270000-63275000"/>
          <s v="63275000-63280000"/>
          <s v="63280000-63285000"/>
          <s v="63285000-63290000"/>
          <s v="63290000-63295000"/>
          <s v="63295000-63300000"/>
          <s v="63300000-63305000"/>
          <s v="63305000-63310000"/>
          <s v="63310000-63315000"/>
          <s v="63315000-63320000"/>
          <s v="63320000-63325000"/>
          <s v="63325000-63330000"/>
          <s v="63330000-63335000"/>
          <s v="63335000-63340000"/>
          <s v="63340000-63345000"/>
          <s v="63345000-63350000"/>
          <s v="63350000-63355000"/>
          <s v="63355000-63360000"/>
          <s v="63360000-63365000"/>
          <s v="63365000-63370000"/>
          <s v="63370000-63375000"/>
          <s v="63375000-63380000"/>
          <s v="63380000-63385000"/>
          <s v="63385000-63390000"/>
          <s v="63390000-63395000"/>
          <s v="63395000-63400000"/>
          <s v="63400000-63405000"/>
          <s v="63405000-63410000"/>
          <s v="63410000-63415000"/>
          <s v="63415000-63420000"/>
          <s v="63420000-63425000"/>
          <s v="63425000-63430000"/>
          <s v="63430000-63435000"/>
          <s v="63435000-63440000"/>
          <s v="63440000-63445000"/>
          <s v="63445000-63450000"/>
          <s v="63450000-63455000"/>
          <s v="63455000-63460000"/>
          <s v="63460000-63465000"/>
          <s v="63465000-63470000"/>
          <s v="63470000-63475000"/>
          <s v="63475000-63480000"/>
          <s v="63480000-63485000"/>
          <s v="63485000-63490000"/>
          <s v="63490000-63495000"/>
          <s v="63495000-63500000"/>
          <s v="63500000-63505000"/>
          <s v="63505000-63510000"/>
          <s v="63510000-63515000"/>
          <s v="63515000-63520000"/>
          <s v="63520000-63525000"/>
          <s v="63525000-63530000"/>
          <s v="63530000-63535000"/>
          <s v="63535000-63540000"/>
          <s v="63540000-63545000"/>
          <s v="63545000-63550000"/>
          <s v="63550000-63555000"/>
          <s v="63555000-63560000"/>
          <s v="63560000-63565000"/>
          <s v="63565000-63570000"/>
          <s v="63570000-63575000"/>
          <s v="63575000-63580000"/>
          <s v="63580000-63585000"/>
          <s v="63585000-63590000"/>
          <s v="63590000-63595000"/>
          <s v="63595000-63600000"/>
          <s v="63600000-63605000"/>
          <s v="63605000-63610000"/>
          <s v="63610000-63615000"/>
          <s v="63615000-63620000"/>
          <s v="63620000-63625000"/>
          <s v="63625000-63630000"/>
          <s v="63630000-63635000"/>
          <s v="63635000-63640000"/>
          <s v="63640000-63645000"/>
          <s v="63645000-63650000"/>
          <s v="63650000-63655000"/>
          <s v="63655000-63660000"/>
          <s v="63660000-63665000"/>
          <s v="63665000-63670000"/>
          <s v="63670000-63675000"/>
          <s v="63675000-63680000"/>
          <s v="63680000-63685000"/>
          <s v="63685000-63690000"/>
          <s v="63690000-63695000"/>
          <s v="63695000-63700000"/>
          <s v="63700000-63705000"/>
          <s v="63705000-63710000"/>
          <s v="63710000-63715000"/>
          <s v="63715000-63720000"/>
          <s v="63720000-63725000"/>
          <s v="63725000-63730000"/>
          <s v="63730000-63735000"/>
          <s v="63735000-63740000"/>
          <s v="63740000-63745000"/>
          <s v="63745000-63750000"/>
          <s v="63750000-63755000"/>
          <s v="63755000-63760000"/>
          <s v="63760000-63765000"/>
          <s v="63765000-63770000"/>
          <s v="63770000-63775000"/>
          <s v="63775000-63780000"/>
          <s v="63780000-63785000"/>
          <s v="63785000-63790000"/>
          <s v="63790000-63795000"/>
          <s v="63795000-63800000"/>
          <s v="63800000-63805000"/>
          <s v="63805000-63810000"/>
          <s v="63810000-63815000"/>
          <s v="63815000-63820000"/>
          <s v="63820000-63825000"/>
          <s v="63825000-63830000"/>
          <s v="63830000-63835000"/>
          <s v="63835000-63840000"/>
          <s v="63840000-63845000"/>
          <s v="63845000-63850000"/>
          <s v="63850000-63855000"/>
          <s v="63855000-63860000"/>
          <s v="63860000-63865000"/>
          <s v="63865000-63870000"/>
          <s v="63870000-63875000"/>
          <s v="63875000-63880000"/>
          <s v="63880000-63885000"/>
          <s v="63885000-63890000"/>
          <s v="63890000-63895000"/>
          <s v="63895000-63900000"/>
          <s v="63900000-63905000"/>
          <s v="63905000-63910000"/>
          <s v="63910000-63915000"/>
          <s v="63915000-63920000"/>
          <s v="63920000-63925000"/>
          <s v="63925000-63930000"/>
          <s v="63930000-63935000"/>
          <s v="63935000-63940000"/>
          <s v="63940000-63945000"/>
          <s v="63945000-63950000"/>
          <s v="63950000-63955000"/>
          <s v="63955000-63960000"/>
          <s v="63960000-63965000"/>
          <s v="63965000-63970000"/>
          <s v="63970000-63975000"/>
          <s v="63975000-63980000"/>
          <s v="63980000-63985000"/>
          <s v="63985000-63990000"/>
          <s v="63990000-63995000"/>
          <s v="63995000-64000000"/>
          <s v="64000000-64005000"/>
          <s v="64005000-64010000"/>
          <s v="64010000-64015000"/>
          <s v="64015000-64020000"/>
          <s v="64020000-64025000"/>
          <s v="64025000-64030000"/>
          <s v="64030000-64035000"/>
          <s v="64035000-64040000"/>
          <s v="64040000-64045000"/>
          <s v="64045000-64050000"/>
          <s v="64050000-64055000"/>
          <s v="64055000-64060000"/>
          <s v="64060000-64065000"/>
          <s v="64065000-64070000"/>
          <s v="64070000-64075000"/>
          <s v="64075000-64080000"/>
          <s v="64080000-64085000"/>
          <s v="64085000-64090000"/>
          <s v="64090000-64095000"/>
          <s v="64095000-64100000"/>
          <s v="64100000-64105000"/>
          <s v="64105000-64110000"/>
          <s v="64110000-64115000"/>
          <s v="64115000-64120000"/>
          <s v="64120000-64125000"/>
          <s v="64125000-64130000"/>
          <s v="64130000-64135000"/>
          <s v="64135000-64140000"/>
          <s v="64140000-64145000"/>
          <s v="64145000-64150000"/>
          <s v="64150000-64155000"/>
          <s v="64155000-64160000"/>
          <s v="64160000-64165000"/>
          <s v="64165000-64170000"/>
          <s v="64170000-64175000"/>
          <s v="64175000-64180000"/>
          <s v="64180000-64185000"/>
          <s v="64185000-64190000"/>
          <s v="64190000-64195000"/>
          <s v="64195000-64200000"/>
          <s v="64200000-64205000"/>
          <s v="64205000-64210000"/>
          <s v="64210000-64215000"/>
          <s v="64215000-64220000"/>
          <s v="64220000-64225000"/>
          <s v="64225000-64230000"/>
          <s v="64230000-64235000"/>
          <s v="64235000-64240000"/>
          <s v="64240000-64245000"/>
          <s v="64245000-64250000"/>
          <s v="64250000-64255000"/>
          <s v="64255000-64260000"/>
          <s v="64260000-64265000"/>
          <s v="64265000-64270000"/>
          <s v="64270000-64275000"/>
          <s v="64275000-64280000"/>
          <s v="64280000-64285000"/>
          <s v="64285000-64290000"/>
          <s v="64290000-64295000"/>
          <s v="64295000-64300000"/>
          <s v="64300000-64305000"/>
          <s v="64305000-64310000"/>
          <s v="64310000-64315000"/>
          <s v="64315000-64320000"/>
          <s v="64320000-64325000"/>
          <s v="64325000-64330000"/>
          <s v="64330000-64335000"/>
          <s v="64335000-64340000"/>
          <s v="64340000-64345000"/>
          <s v="64345000-64350000"/>
          <s v="64350000-64355000"/>
          <s v="64355000-64360000"/>
          <s v="64360000-64365000"/>
          <s v="64365000-64370000"/>
          <s v="64370000-64375000"/>
          <s v="64375000-64380000"/>
          <s v="64380000-64385000"/>
          <s v="64385000-64390000"/>
          <s v="64390000-64395000"/>
          <s v="64395000-64400000"/>
          <s v="64400000-64405000"/>
          <s v="64405000-64410000"/>
          <s v="64410000-64415000"/>
          <s v="64415000-64420000"/>
          <s v="64420000-64425000"/>
          <s v="64425000-64430000"/>
          <s v="64430000-64435000"/>
          <s v="64435000-64440000"/>
          <s v="64440000-64445000"/>
          <s v="64445000-64450000"/>
          <s v="64450000-64455000"/>
          <s v="64455000-64460000"/>
          <s v="64460000-64465000"/>
          <s v="64465000-64470000"/>
          <s v="64470000-64475000"/>
          <s v="64475000-64480000"/>
          <s v="64480000-64485000"/>
          <s v="64485000-64490000"/>
          <s v="64490000-64495000"/>
          <s v="64495000-64500000"/>
          <s v="64500000-64505000"/>
          <s v="64505000-64510000"/>
          <s v="64510000-64515000"/>
          <s v="64515000-64520000"/>
          <s v="64520000-64525000"/>
          <s v="64525000-64530000"/>
          <s v="64530000-64535000"/>
          <s v="64535000-64540000"/>
          <s v="64540000-64545000"/>
          <s v="64545000-64550000"/>
          <s v="64550000-64555000"/>
          <s v="64555000-64560000"/>
          <s v="64560000-64565000"/>
          <s v="64565000-64570000"/>
          <s v="64570000-64575000"/>
          <s v="64575000-64580000"/>
          <s v="64580000-64585000"/>
          <s v="64585000-64590000"/>
          <s v="64590000-64595000"/>
          <s v="64595000-64600000"/>
          <s v="64600000-64605000"/>
          <s v="64605000-64610000"/>
          <s v="64610000-64615000"/>
          <s v="64615000-64620000"/>
          <s v="64620000-64625000"/>
          <s v="64625000-64630000"/>
          <s v="64630000-64635000"/>
          <s v="64635000-64640000"/>
          <s v="64640000-64645000"/>
          <s v="64645000-64650000"/>
          <s v="64650000-64655000"/>
          <s v="64655000-64660000"/>
          <s v="64660000-64665000"/>
          <s v="64665000-64670000"/>
          <s v="64670000-64675000"/>
          <s v="64675000-64680000"/>
          <s v="64680000-64685000"/>
          <s v="64685000-64690000"/>
          <s v="64690000-64695000"/>
          <s v="64695000-64700000"/>
          <s v="64700000-64705000"/>
          <s v="64705000-64710000"/>
          <s v="64710000-64715000"/>
          <s v="64715000-64720000"/>
          <s v="64720000-64725000"/>
          <s v="64725000-64730000"/>
          <s v="64730000-64735000"/>
          <s v="64735000-64740000"/>
          <s v="64740000-64745000"/>
          <s v="64745000-64750000"/>
          <s v="64750000-64755000"/>
          <s v="64755000-64760000"/>
          <s v="64760000-64765000"/>
          <s v="64765000-64770000"/>
          <s v="64770000-64775000"/>
          <s v="64775000-64780000"/>
          <s v="64780000-64785000"/>
          <s v="64785000-64790000"/>
          <s v="64790000-64795000"/>
          <s v="64795000-64800000"/>
          <s v="64800000-64805000"/>
          <s v="64805000-64810000"/>
          <s v="64810000-64815000"/>
          <s v="64815000-64820000"/>
          <s v="64820000-64825000"/>
          <s v="64825000-64830000"/>
          <s v="64830000-64835000"/>
          <s v="64835000-64840000"/>
          <s v="64840000-64845000"/>
          <s v="64845000-64850000"/>
          <s v="64850000-64855000"/>
          <s v="64855000-64860000"/>
          <s v="64860000-64865000"/>
          <s v="64865000-64870000"/>
          <s v="64870000-64875000"/>
          <s v="64875000-64880000"/>
          <s v="64880000-64885000"/>
          <s v="64885000-64890000"/>
          <s v="64890000-64895000"/>
          <s v="64895000-64900000"/>
          <s v="64900000-64905000"/>
          <s v="64905000-64910000"/>
          <s v="64910000-64915000"/>
          <s v="64915000-64920000"/>
          <s v="64920000-64925000"/>
          <s v="64925000-64930000"/>
          <s v="64930000-64935000"/>
          <s v="64935000-64940000"/>
          <s v="64940000-64945000"/>
          <s v="64945000-64950000"/>
          <s v="64950000-64955000"/>
          <s v="64955000-64960000"/>
          <s v="64960000-64965000"/>
          <s v="64965000-64970000"/>
          <s v="64970000-64975000"/>
          <s v="64975000-64980000"/>
          <s v="64980000-64985000"/>
          <s v="64985000-64990000"/>
          <s v="64990000-64995000"/>
          <s v="64995000-65000000"/>
          <s v="65000000-65005000"/>
          <s v="65005000-65010000"/>
          <s v="65010000-65015000"/>
          <s v="65015000-65020000"/>
          <s v="65020000-65025000"/>
          <s v="65025000-65030000"/>
          <s v="65030000-65035000"/>
          <s v="65035000-65040000"/>
          <s v="65040000-65045000"/>
          <s v="65045000-65050000"/>
          <s v="65050000-65055000"/>
          <s v="65055000-65060000"/>
          <s v="65060000-65065000"/>
          <s v="65065000-65070000"/>
          <s v="65070000-65075000"/>
          <s v="65075000-65080000"/>
          <s v="65080000-65085000"/>
          <s v="65085000-65090000"/>
          <s v="65090000-65095000"/>
          <s v="65095000-65100000"/>
          <s v="65100000-65105000"/>
          <s v="65105000-65110000"/>
          <s v="65110000-65115000"/>
          <s v="65115000-65120000"/>
          <s v="65120000-65125000"/>
          <s v="65125000-65130000"/>
          <s v="65130000-65135000"/>
          <s v="65135000-65140000"/>
          <s v="65140000-65145000"/>
          <s v="65145000-65150000"/>
          <s v="65150000-65155000"/>
          <s v="65155000-65160000"/>
          <s v="65160000-65165000"/>
          <s v="65165000-65170000"/>
          <s v="65170000-65175000"/>
          <s v="65175000-65180000"/>
          <s v="65180000-65185000"/>
          <s v="65185000-65190000"/>
          <s v="65190000-65195000"/>
          <s v="65195000-65200000"/>
          <s v="65200000-65205000"/>
          <s v="65205000-65210000"/>
          <s v="65210000-65215000"/>
          <s v="65215000-65220000"/>
          <s v="65220000-65225000"/>
          <s v="65225000-65230000"/>
          <s v="65230000-65235000"/>
          <s v="65235000-65240000"/>
          <s v="65240000-65245000"/>
          <s v="65245000-65250000"/>
          <s v="65250000-65255000"/>
          <s v="65255000-65260000"/>
          <s v="65260000-65265000"/>
          <s v="65265000-65270000"/>
          <s v="65270000-65275000"/>
          <s v="65275000-65280000"/>
          <s v="65280000-65285000"/>
          <s v="65285000-65290000"/>
          <s v="65290000-65295000"/>
          <s v="65295000-65300000"/>
          <s v="65300000-65305000"/>
          <s v="65305000-65310000"/>
          <s v="65310000-65315000"/>
          <s v="65315000-65320000"/>
          <s v="65320000-65325000"/>
          <s v="65325000-65330000"/>
          <s v="65330000-65335000"/>
          <s v="65335000-65340000"/>
          <s v="65340000-65345000"/>
          <s v="65345000-65350000"/>
          <s v="65350000-65355000"/>
          <s v="65355000-65360000"/>
          <s v="65360000-65365000"/>
          <s v="65365000-65370000"/>
          <s v="65370000-65375000"/>
          <s v="65375000-65380000"/>
          <s v="65380000-65385000"/>
          <s v="65385000-65390000"/>
          <s v="65390000-65395000"/>
          <s v="65395000-65400000"/>
          <s v="65400000-65405000"/>
          <s v="65405000-65410000"/>
          <s v="65410000-65415000"/>
          <s v="65415000-65420000"/>
          <s v="65420000-65425000"/>
          <s v="65425000-65430000"/>
          <s v="65430000-65435000"/>
          <s v="65435000-65440000"/>
          <s v="65440000-65445000"/>
          <s v="65445000-65450000"/>
          <s v="65450000-65455000"/>
          <s v="65455000-65460000"/>
          <s v="65460000-65465000"/>
          <s v="65465000-65470000"/>
          <s v="65470000-65475000"/>
          <s v="65475000-65480000"/>
          <s v="65480000-65485000"/>
          <s v="65485000-65490000"/>
          <s v="65490000-65495000"/>
          <s v="65495000-65500000"/>
          <s v="65500000-65505000"/>
          <s v="65505000-65510000"/>
          <s v="65510000-65515000"/>
          <s v="65515000-65520000"/>
          <s v="65520000-65525000"/>
          <s v="65525000-65530000"/>
          <s v="65530000-65535000"/>
          <s v="65535000-65540000"/>
          <s v="65540000-65545000"/>
          <s v="65545000-65550000"/>
          <s v="65550000-65555000"/>
          <s v="65555000-65560000"/>
          <s v="65560000-65565000"/>
          <s v="65565000-65570000"/>
          <s v="65570000-65575000"/>
          <s v="65575000-65580000"/>
          <s v="65580000-65585000"/>
          <s v="65585000-65590000"/>
          <s v="65590000-65595000"/>
          <s v="65595000-65600000"/>
          <s v="65600000-65605000"/>
          <s v="65605000-65610000"/>
          <s v="65610000-65615000"/>
          <s v="65615000-65620000"/>
          <s v="65620000-65625000"/>
          <s v="65625000-65630000"/>
          <s v="65630000-65635000"/>
          <s v="65635000-65640000"/>
          <s v="65640000-65645000"/>
          <s v="65645000-65650000"/>
          <s v="65650000-65655000"/>
          <s v="65655000-65660000"/>
          <s v="65660000-65665000"/>
          <s v="65665000-65670000"/>
          <s v="65670000-65675000"/>
          <s v="65675000-65680000"/>
          <s v="65680000-65685000"/>
          <s v="65685000-65690000"/>
          <s v="65690000-65695000"/>
          <s v="65695000-65700000"/>
          <s v="65700000-65705000"/>
          <s v="65705000-65710000"/>
          <s v="65710000-65715000"/>
          <s v="65715000-65720000"/>
          <s v="65720000-65725000"/>
          <s v="65725000-65730000"/>
          <s v="65730000-65735000"/>
          <s v="65735000-65740000"/>
          <s v="65740000-65745000"/>
          <s v="65745000-65750000"/>
          <s v="65750000-65755000"/>
          <s v="65755000-65760000"/>
          <s v="65760000-65765000"/>
          <s v="65765000-65770000"/>
          <s v="65770000-65775000"/>
          <s v="65775000-65780000"/>
          <s v="65780000-65785000"/>
          <s v="65785000-65790000"/>
          <s v="65790000-65795000"/>
          <s v="65795000-65800000"/>
          <s v="65800000-65805000"/>
          <s v="65805000-65810000"/>
          <s v="65810000-65815000"/>
          <s v="65815000-65820000"/>
          <s v="65820000-65825000"/>
          <s v="65825000-65830000"/>
          <s v="65830000-65835000"/>
          <s v="65835000-65840000"/>
          <s v="65840000-65845000"/>
          <s v="65845000-65850000"/>
          <s v="65850000-65855000"/>
          <s v="65855000-65860000"/>
          <s v="65860000-65865000"/>
          <s v="65865000-65870000"/>
          <s v="65870000-65875000"/>
          <s v="65875000-65880000"/>
          <s v="65880000-65885000"/>
          <s v="65885000-65890000"/>
          <s v="65890000-65895000"/>
          <s v="65895000-65900000"/>
          <s v="65900000-65905000"/>
          <s v="65905000-65910000"/>
          <s v="65910000-65915000"/>
          <s v="65915000-65920000"/>
          <s v="65920000-65925000"/>
          <s v="65925000-65930000"/>
          <s v="65930000-65935000"/>
          <s v="65935000-65940000"/>
          <s v="65940000-65945000"/>
          <s v="65945000-65950000"/>
          <s v="65950000-65955000"/>
          <s v="65955000-65960000"/>
          <s v="65960000-65965000"/>
          <s v="65965000-65970000"/>
          <s v="65970000-65975000"/>
          <s v="65975000-65980000"/>
          <s v="65980000-65985000"/>
          <s v="65985000-65990000"/>
          <s v="65990000-65995000"/>
          <s v="65995000-66000000"/>
          <s v="66000000-66005000"/>
          <s v="66005000-66010000"/>
          <s v="66010000-66015000"/>
          <s v="66015000-66020000"/>
          <s v="66020000-66025000"/>
          <s v="66025000-66030000"/>
          <s v="66030000-66035000"/>
          <s v="66035000-66040000"/>
          <s v="66040000-66045000"/>
          <s v="66045000-66050000"/>
          <s v="66050000-66055000"/>
          <s v="66055000-66060000"/>
          <s v="66060000-66065000"/>
          <s v="66065000-66070000"/>
          <s v="66070000-66075000"/>
          <s v="66075000-66080000"/>
          <s v="66080000-66085000"/>
          <s v="66085000-66090000"/>
          <s v="66090000-66095000"/>
          <s v="66095000-66100000"/>
          <s v="66100000-66105000"/>
          <s v="66105000-66110000"/>
          <s v="66110000-66115000"/>
          <s v="66115000-66120000"/>
          <s v="66120000-66125000"/>
          <s v="66125000-66130000"/>
          <s v="66130000-66135000"/>
          <s v="66135000-66140000"/>
          <s v="66140000-66145000"/>
          <s v="66145000-66150000"/>
          <s v="66150000-66155000"/>
          <s v="66155000-66160000"/>
          <s v="66160000-66165000"/>
          <s v="66165000-66170000"/>
          <s v="66170000-66175000"/>
          <s v="66175000-66180000"/>
          <s v="66180000-66185000"/>
          <s v="66185000-66190000"/>
          <s v="66190000-66195000"/>
          <s v="66195000-66200000"/>
          <s v="66200000-66205000"/>
          <s v="66205000-66210000"/>
          <s v="66210000-66215000"/>
          <s v="66215000-66220000"/>
          <s v="66220000-66225000"/>
          <s v="66225000-66230000"/>
          <s v="66230000-66235000"/>
          <s v="66235000-66240000"/>
          <s v="66240000-66245000"/>
          <s v="66245000-66250000"/>
          <s v="66250000-66255000"/>
          <s v="66255000-66260000"/>
          <s v="66260000-66265000"/>
          <s v="66265000-66270000"/>
          <s v="66270000-66275000"/>
          <s v="66275000-66280000"/>
          <s v="66280000-66285000"/>
          <s v="66285000-66290000"/>
          <s v="66290000-66295000"/>
          <s v="66295000-66300000"/>
          <s v="66300000-66305000"/>
          <s v="66305000-66310000"/>
          <s v="66310000-66315000"/>
          <s v="66315000-66320000"/>
          <s v="66320000-66325000"/>
          <s v="66325000-66330000"/>
          <s v="66330000-66335000"/>
          <s v="66335000-66340000"/>
          <s v="66340000-66345000"/>
          <s v="66345000-66350000"/>
          <s v="66350000-66355000"/>
          <s v="66355000-66360000"/>
          <s v="66360000-66365000"/>
          <s v="66365000-66370000"/>
          <s v="66370000-66375000"/>
          <s v="66375000-66380000"/>
          <s v="66380000-66385000"/>
          <s v="66385000-66390000"/>
          <s v="66390000-66395000"/>
          <s v="66395000-66400000"/>
          <s v="66400000-66405000"/>
          <s v="66405000-66410000"/>
          <s v="66410000-66415000"/>
          <s v="66415000-66420000"/>
          <s v="66420000-66425000"/>
          <s v="66425000-66430000"/>
          <s v="66430000-66435000"/>
          <s v="66435000-66440000"/>
          <s v="66440000-66445000"/>
          <s v="66445000-66450000"/>
          <s v="66450000-66455000"/>
          <s v="66455000-66460000"/>
          <s v="66460000-66465000"/>
          <s v="66465000-66470000"/>
          <s v="66470000-66475000"/>
          <s v="66475000-66480000"/>
          <s v="66480000-66485000"/>
          <s v="66485000-66490000"/>
          <s v="66490000-66495000"/>
          <s v="66495000-66500000"/>
          <s v="66500000-66505000"/>
          <s v="66505000-66510000"/>
          <s v="66510000-66515000"/>
          <s v="66515000-66520000"/>
          <s v="66520000-66525000"/>
          <s v="66525000-66530000"/>
          <s v="66530000-66535000"/>
          <s v="66535000-66540000"/>
          <s v="66540000-66545000"/>
          <s v="66545000-66550000"/>
          <s v="66550000-66555000"/>
          <s v="66555000-66560000"/>
          <s v="66560000-66565000"/>
          <s v="66565000-66570000"/>
          <s v="66570000-66575000"/>
          <s v="66575000-66580000"/>
          <s v="66580000-66585000"/>
          <s v="66585000-66590000"/>
          <s v="66590000-66595000"/>
          <s v="66595000-66600000"/>
          <s v="66600000-66605000"/>
          <s v="66605000-66610000"/>
          <s v="66610000-66615000"/>
          <s v="66615000-66620000"/>
          <s v="66620000-66625000"/>
          <s v="66625000-66630000"/>
          <s v="66630000-66635000"/>
          <s v="66635000-66640000"/>
          <s v="66640000-66645000"/>
          <s v="66645000-66650000"/>
          <s v="66650000-66655000"/>
          <s v="66655000-66660000"/>
          <s v="66660000-66665000"/>
          <s v="66665000-66670000"/>
          <s v="66670000-66675000"/>
          <s v="66675000-66680000"/>
          <s v="66680000-66685000"/>
          <s v="66685000-66690000"/>
          <s v="66690000-66695000"/>
          <s v="66695000-66700000"/>
          <s v="66700000-66705000"/>
          <s v="66705000-66710000"/>
          <s v="66710000-66715000"/>
          <s v="66715000-66720000"/>
          <s v="66720000-66725000"/>
          <s v="66725000-66730000"/>
          <s v="66730000-66735000"/>
          <s v="66735000-66740000"/>
          <s v="66740000-66745000"/>
          <s v="66745000-66750000"/>
          <s v="66750000-66755000"/>
          <s v="66755000-66760000"/>
          <s v="66760000-66765000"/>
          <s v="66765000-66770000"/>
          <s v="66770000-66775000"/>
          <s v="66775000-66780000"/>
          <s v="66780000-66785000"/>
          <s v="66785000-66790000"/>
          <s v="66790000-66795000"/>
          <s v="66795000-66800000"/>
          <s v="66800000-66805000"/>
          <s v="66805000-66810000"/>
          <s v="66810000-66815000"/>
          <s v="66815000-66820000"/>
          <s v="66820000-66825000"/>
          <s v="66825000-66830000"/>
          <s v="66830000-66835000"/>
          <s v="66835000-66840000"/>
          <s v="66840000-66845000"/>
          <s v="66845000-66850000"/>
          <s v="66850000-66855000"/>
          <s v="66855000-66860000"/>
          <s v="66860000-66865000"/>
          <s v="66865000-66870000"/>
          <s v="66870000-66875000"/>
          <s v="66875000-66880000"/>
          <s v="66880000-66885000"/>
          <s v="66885000-66890000"/>
          <s v="66890000-66895000"/>
          <s v="66895000-66900000"/>
          <s v="66900000-66905000"/>
          <s v="66905000-66910000"/>
          <s v="66910000-66915000"/>
          <s v="66915000-66920000"/>
          <s v="66920000-66925000"/>
          <s v="66925000-66930000"/>
          <s v="66930000-66935000"/>
          <s v="66935000-66940000"/>
          <s v="66940000-66945000"/>
          <s v="66945000-66950000"/>
          <s v="66950000-66955000"/>
          <s v="66955000-66960000"/>
          <s v="66960000-66965000"/>
          <s v="66965000-66970000"/>
          <s v="66970000-66975000"/>
          <s v="66975000-66980000"/>
          <s v="66980000-66985000"/>
          <s v="66985000-66990000"/>
          <s v="66990000-66995000"/>
          <s v="66995000-67000000"/>
          <s v="67000000-67005000"/>
          <s v="67005000-67010000"/>
          <s v="67010000-67015000"/>
          <s v="67015000-67020000"/>
          <s v="67020000-67025000"/>
          <s v="67025000-67030000"/>
          <s v="67030000-67035000"/>
          <s v="67035000-67040000"/>
          <s v="67040000-67045000"/>
          <s v="67045000-67050000"/>
          <s v="67050000-67055000"/>
          <s v="67055000-67060000"/>
          <s v="67060000-67065000"/>
          <s v="67065000-67070000"/>
          <s v="67070000-67075000"/>
          <s v="67075000-67080000"/>
          <s v="67080000-67085000"/>
          <s v="67085000-67090000"/>
          <s v="67090000-67095000"/>
          <s v="67095000-67100000"/>
          <s v="67100000-67105000"/>
          <s v="67105000-67110000"/>
          <s v="67110000-67115000"/>
          <s v="67115000-67120000"/>
          <s v="67120000-67125000"/>
          <s v="67125000-67130000"/>
          <s v="67130000-67135000"/>
          <s v="67135000-67140000"/>
          <s v="67140000-67145000"/>
          <s v="67145000-67150000"/>
          <s v="67150000-67155000"/>
          <s v="67155000-67160000"/>
          <s v="67160000-67165000"/>
          <s v="67165000-67170000"/>
          <s v="67170000-67175000"/>
          <s v="67175000-67180000"/>
          <s v="67180000-67185000"/>
          <s v="67185000-67190000"/>
          <s v="67190000-67195000"/>
          <s v="67195000-67200000"/>
          <s v="67200000-67205000"/>
          <s v="67205000-67210000"/>
          <s v="67210000-67215000"/>
          <s v="67215000-67220000"/>
          <s v="67220000-67225000"/>
          <s v="67225000-67230000"/>
          <s v="67230000-67235000"/>
          <s v="67235000-67240000"/>
          <s v="67240000-67245000"/>
          <s v="67245000-67250000"/>
          <s v="67250000-67255000"/>
          <s v="67255000-67260000"/>
          <s v="67260000-67265000"/>
          <s v="67265000-67270000"/>
          <s v="67270000-67275000"/>
          <s v="67275000-67280000"/>
          <s v="67280000-67285000"/>
          <s v="67285000-67290000"/>
          <s v="67290000-67295000"/>
          <s v="67295000-67300000"/>
          <s v="67300000-67305000"/>
          <s v="67305000-67310000"/>
          <s v="67310000-67315000"/>
          <s v="67315000-67320000"/>
          <s v="67320000-67325000"/>
          <s v="67325000-67330000"/>
          <s v="67330000-67335000"/>
          <s v="67335000-67340000"/>
          <s v="67340000-67345000"/>
          <s v="67345000-67350000"/>
          <s v="67350000-67355000"/>
          <s v="67355000-67360000"/>
          <s v="67360000-67365000"/>
          <s v="67365000-67370000"/>
          <s v="67370000-67375000"/>
          <s v="67375000-67380000"/>
          <s v="67380000-67385000"/>
          <s v="67385000-67390000"/>
          <s v="67390000-67395000"/>
          <s v="67395000-67400000"/>
          <s v="67400000-67405000"/>
          <s v="67405000-67410000"/>
          <s v="67410000-67415000"/>
          <s v="67415000-67420000"/>
          <s v="67420000-67425000"/>
          <s v="67425000-67430000"/>
          <s v="67430000-67435000"/>
          <s v="67435000-67440000"/>
          <s v="67440000-67445000"/>
          <s v="67445000-67450000"/>
          <s v="67450000-67455000"/>
          <s v="67455000-67460000"/>
          <s v="67460000-67465000"/>
          <s v="67465000-67470000"/>
          <s v="67470000-67475000"/>
          <s v="67475000-67480000"/>
          <s v="67480000-67485000"/>
          <s v="67485000-67490000"/>
          <s v="67490000-67495000"/>
          <s v="67495000-67500000"/>
          <s v="67500000-67505000"/>
          <s v="67505000-67510000"/>
          <s v="67510000-67515000"/>
          <s v="67515000-67520000"/>
          <s v="67520000-67525000"/>
          <s v="67525000-67530000"/>
          <s v="67530000-67535000"/>
          <s v="67535000-67540000"/>
          <s v="67540000-67545000"/>
          <s v="67545000-67550000"/>
          <s v="67550000-67555000"/>
          <s v="67555000-67560000"/>
          <s v="67560000-67565000"/>
          <s v="67565000-67570000"/>
          <s v="67570000-67575000"/>
          <s v="67575000-67580000"/>
          <s v="67580000-67585000"/>
          <s v="67585000-67590000"/>
          <s v="67590000-67595000"/>
          <s v="67595000-67600000"/>
          <s v="67600000-67605000"/>
          <s v="67605000-67610000"/>
          <s v="67610000-67615000"/>
          <s v="67615000-67620000"/>
          <s v="67620000-67625000"/>
          <s v="67625000-67630000"/>
          <s v="67630000-67635000"/>
          <s v="67635000-67640000"/>
          <s v="67640000-67645000"/>
          <s v="67645000-67650000"/>
          <s v="67650000-67655000"/>
          <s v="67655000-67660000"/>
          <s v="67660000-67665000"/>
          <s v="67665000-67670000"/>
          <s v="67670000-67675000"/>
          <s v="67675000-67680000"/>
          <s v="67680000-67685000"/>
          <s v="67685000-67690000"/>
          <s v="67690000-67695000"/>
          <s v="67695000-67700000"/>
          <s v="67700000-67705000"/>
          <s v="67705000-67710000"/>
          <s v="67710000-67715000"/>
          <s v="67715000-67720000"/>
          <s v="67720000-67725000"/>
          <s v="67725000-67730000"/>
          <s v="67730000-67735000"/>
          <s v="67735000-67740000"/>
          <s v="67740000-67745000"/>
          <s v="67745000-67750000"/>
          <s v="67750000-67755000"/>
          <s v="67755000-67760000"/>
          <s v="67760000-67765000"/>
          <s v="67765000-67770000"/>
          <s v="67770000-67775000"/>
          <s v="67775000-67780000"/>
          <s v="67780000-67785000"/>
          <s v="67785000-67790000"/>
          <s v="67790000-67795000"/>
          <s v="67795000-67800000"/>
          <s v="67800000-67805000"/>
          <s v="67805000-67810000"/>
          <s v="67810000-67815000"/>
          <s v="67815000-67820000"/>
          <s v="67820000-67825000"/>
          <s v="67825000-67830000"/>
          <s v="67830000-67835000"/>
          <s v="67835000-67840000"/>
          <s v="67840000-67845000"/>
          <s v="67845000-67850000"/>
          <s v="67850000-67855000"/>
          <s v="67855000-67860000"/>
          <s v="67860000-67865000"/>
          <s v="67865000-67870000"/>
          <s v="67870000-67875000"/>
          <s v="67875000-67880000"/>
          <s v="67880000-67885000"/>
          <s v="67885000-67890000"/>
          <s v="67890000-67895000"/>
          <s v="67895000-67900000"/>
          <s v="67900000-67905000"/>
          <s v="67905000-67910000"/>
          <s v="67910000-67915000"/>
          <s v="67915000-67920000"/>
          <s v="67920000-67925000"/>
          <s v="67925000-67930000"/>
          <s v="67930000-67935000"/>
          <s v="67935000-67940000"/>
          <s v="67940000-67945000"/>
          <s v="67945000-67950000"/>
          <s v="67950000-67955000"/>
          <s v="67955000-67960000"/>
          <s v="67960000-67965000"/>
          <s v="67965000-67970000"/>
          <s v="67970000-67975000"/>
          <s v="67975000-67980000"/>
          <s v="67980000-67985000"/>
          <s v="67985000-67990000"/>
          <s v="67990000-67995000"/>
          <s v="67995000-68000000"/>
          <s v="68000000-68005000"/>
          <s v="68005000-68010000"/>
          <s v="68010000-68015000"/>
          <s v="68015000-68020000"/>
          <s v="68020000-68025000"/>
          <s v="68025000-68030000"/>
          <s v="68030000-68035000"/>
          <s v="68035000-68040000"/>
          <s v="68040000-68045000"/>
          <s v="68045000-68050000"/>
          <s v="68050000-68055000"/>
          <s v="68055000-68060000"/>
          <s v="68060000-68065000"/>
          <s v="68065000-68070000"/>
          <s v="68070000-68075000"/>
          <s v="68075000-68080000"/>
          <s v="68080000-68085000"/>
          <s v="68085000-68090000"/>
          <s v="68090000-68095000"/>
          <s v="68095000-68100000"/>
          <s v="68100000-68105000"/>
          <s v="68105000-68110000"/>
          <s v="68110000-68115000"/>
          <s v="68115000-68120000"/>
          <s v="68120000-68125000"/>
          <s v="68125000-68130000"/>
          <s v="68130000-68135000"/>
          <s v="68135000-68140000"/>
          <s v="68140000-68145000"/>
          <s v="68145000-68150000"/>
          <s v="68150000-68155000"/>
          <s v="68155000-68160000"/>
          <s v="68160000-68165000"/>
          <s v="68165000-68170000"/>
          <s v="68170000-68175000"/>
          <s v="68175000-68180000"/>
          <s v="68180000-68185000"/>
          <s v="68185000-68190000"/>
          <s v="68190000-68195000"/>
          <s v="68195000-68200000"/>
          <s v="68200000-68205000"/>
          <s v="68205000-68210000"/>
          <s v="68210000-68215000"/>
          <s v="68215000-68220000"/>
          <s v="68220000-68225000"/>
          <s v="68225000-68230000"/>
          <s v="68230000-68235000"/>
          <s v="68235000-68240000"/>
          <s v="68240000-68245000"/>
          <s v="68245000-68250000"/>
          <s v="68250000-68255000"/>
          <s v="68255000-68260000"/>
          <s v="68260000-68265000"/>
          <s v="68265000-68270000"/>
          <s v="68270000-68275000"/>
          <s v="68275000-68280000"/>
          <s v="68280000-68285000"/>
          <s v="68285000-68290000"/>
          <s v="68290000-68295000"/>
          <s v="68295000-68300000"/>
          <s v="68300000-68305000"/>
          <s v="68305000-68310000"/>
          <s v="68310000-68315000"/>
          <s v="68315000-68320000"/>
          <s v="68320000-68325000"/>
          <s v="68325000-68330000"/>
          <s v="68330000-68335000"/>
          <s v="68335000-68340000"/>
          <s v="68340000-68345000"/>
          <s v="68345000-68350000"/>
          <s v="68350000-68355000"/>
          <s v="68355000-68360000"/>
          <s v="68360000-68365000"/>
          <s v="68365000-68370000"/>
          <s v="68370000-68375000"/>
          <s v="68375000-68380000"/>
          <s v="68380000-68385000"/>
          <s v="68385000-68390000"/>
          <s v="68390000-68395000"/>
          <s v="68395000-68400000"/>
          <s v="68400000-68405000"/>
          <s v="68405000-68410000"/>
          <s v="68410000-68415000"/>
          <s v="68415000-68420000"/>
          <s v="68420000-68425000"/>
          <s v="68425000-68430000"/>
          <s v="68430000-68435000"/>
          <s v="68435000-68440000"/>
          <s v="68440000-68445000"/>
          <s v="68445000-68450000"/>
          <s v="68450000-68455000"/>
          <s v="68455000-68460000"/>
          <s v="68460000-68465000"/>
          <s v="68465000-68470000"/>
          <s v="68470000-68475000"/>
          <s v="68475000-68480000"/>
          <s v="68480000-68485000"/>
          <s v="68485000-68490000"/>
          <s v="68490000-68495000"/>
          <s v="68495000-68500000"/>
          <s v="68500000-68505000"/>
          <s v="68505000-68510000"/>
          <s v="68510000-68515000"/>
          <s v="68515000-68520000"/>
          <s v="68520000-68525000"/>
          <s v="68525000-68530000"/>
          <s v="68530000-68535000"/>
          <s v="68535000-68540000"/>
          <s v="68540000-68545000"/>
          <s v="68545000-68550000"/>
          <s v="68550000-68555000"/>
          <s v="68555000-68560000"/>
          <s v="68560000-68565000"/>
          <s v="68565000-68570000"/>
          <s v="68570000-68575000"/>
          <s v="68575000-68580000"/>
          <s v="68580000-68585000"/>
          <s v="68585000-68590000"/>
          <s v="68590000-68595000"/>
          <s v="68595000-68600000"/>
          <s v="68600000-68605000"/>
          <s v="68605000-68610000"/>
          <s v="68610000-68615000"/>
          <s v="68615000-68620000"/>
          <s v="68620000-68625000"/>
          <s v="68625000-68630000"/>
          <s v="68630000-68635000"/>
          <s v="68635000-68640000"/>
          <s v="68640000-68645000"/>
          <s v="68645000-68650000"/>
          <s v="68650000-68655000"/>
          <s v="68655000-68660000"/>
          <s v="68660000-68665000"/>
          <s v="68665000-68670000"/>
          <s v="68670000-68675000"/>
          <s v="68675000-68680000"/>
          <s v="68680000-68685000"/>
          <s v="68685000-68690000"/>
          <s v="68690000-68695000"/>
          <s v="68695000-68700000"/>
          <s v="68700000-68705000"/>
          <s v="68705000-68710000"/>
          <s v="68710000-68715000"/>
          <s v="68715000-68720000"/>
          <s v="68720000-68725000"/>
          <s v="68725000-68730000"/>
          <s v="68730000-68735000"/>
          <s v="68735000-68740000"/>
          <s v="68740000-68745000"/>
          <s v="68745000-68750000"/>
          <s v="68750000-68755000"/>
          <s v="68755000-68760000"/>
          <s v="68760000-68765000"/>
          <s v="68765000-68770000"/>
          <s v="68770000-68775000"/>
          <s v="68775000-68780000"/>
          <s v="68780000-68785000"/>
          <s v="68785000-68790000"/>
          <s v="68790000-68795000"/>
          <s v="68795000-68800000"/>
          <s v="68800000-68805000"/>
          <s v="68805000-68810000"/>
          <s v="68810000-68815000"/>
          <s v="68815000-68820000"/>
          <s v="68820000-68825000"/>
          <s v="68825000-68830000"/>
          <s v="68830000-68835000"/>
          <s v="68835000-68840000"/>
          <s v="68840000-68845000"/>
          <s v="68845000-68850000"/>
          <s v="68850000-68855000"/>
          <s v="68855000-68860000"/>
          <s v="68860000-68865000"/>
          <s v="68865000-68870000"/>
          <s v="68870000-68875000"/>
          <s v="68875000-68880000"/>
          <s v="68880000-68885000"/>
          <s v="68885000-68890000"/>
          <s v="68890000-68895000"/>
          <s v="68895000-68900000"/>
          <s v="68900000-68905000"/>
          <s v="68905000-68910000"/>
          <s v="68910000-68915000"/>
          <s v="68915000-68920000"/>
          <s v="68920000-68925000"/>
          <s v="68925000-68930000"/>
          <s v="68930000-68935000"/>
          <s v="68935000-68940000"/>
          <s v="68940000-68945000"/>
          <s v="68945000-68950000"/>
          <s v="68950000-68955000"/>
          <s v="68955000-68960000"/>
          <s v="68960000-68965000"/>
          <s v="68965000-68970000"/>
          <s v="68970000-68975000"/>
          <s v="68975000-68980000"/>
          <s v="68980000-68985000"/>
          <s v="68985000-68990000"/>
          <s v="68990000-68995000"/>
          <s v="68995000-69000000"/>
          <s v="69000000-69005000"/>
          <s v="69005000-69010000"/>
          <s v="69010000-69015000"/>
          <s v="69015000-69020000"/>
          <s v="69020000-69025000"/>
          <s v="69025000-69030000"/>
          <s v="69030000-69035000"/>
          <s v="69035000-69040000"/>
          <s v="69040000-69045000"/>
          <s v="69045000-69050000"/>
          <s v="69050000-69055000"/>
          <s v="69055000-69060000"/>
          <s v="69060000-69065000"/>
          <s v="69065000-69070000"/>
          <s v="69070000-69075000"/>
          <s v="69075000-69080000"/>
          <s v="69080000-69085000"/>
          <s v="69085000-69090000"/>
          <s v="69090000-69095000"/>
          <s v="69095000-69100000"/>
          <s v="69100000-69105000"/>
          <s v="69105000-69110000"/>
          <s v="69110000-69115000"/>
          <s v="69115000-69120000"/>
          <s v="69120000-69125000"/>
          <s v="69125000-69130000"/>
          <s v="69130000-69135000"/>
          <s v="69135000-69140000"/>
          <s v="69140000-69145000"/>
          <s v="69145000-69150000"/>
          <s v="69150000-69155000"/>
          <s v="69155000-69160000"/>
          <s v="69160000-69165000"/>
          <s v="69165000-69170000"/>
          <s v="69170000-69175000"/>
          <s v="69175000-69180000"/>
          <s v="69180000-69185000"/>
          <s v="69185000-69190000"/>
          <s v="69190000-69195000"/>
          <s v="69195000-69200000"/>
          <s v="69200000-69205000"/>
          <s v="69205000-69210000"/>
          <s v="69210000-69215000"/>
          <s v="69215000-69220000"/>
          <s v="69220000-69225000"/>
          <s v="69225000-69230000"/>
          <s v="69230000-69235000"/>
          <s v="69235000-69240000"/>
          <s v="69240000-69245000"/>
          <s v="69245000-69250000"/>
          <s v="69250000-69255000"/>
          <s v="69255000-69260000"/>
          <s v="69260000-69265000"/>
          <s v="69265000-69270000"/>
          <s v="69270000-69275000"/>
          <s v="69275000-69280000"/>
          <s v="69280000-69285000"/>
          <s v="69285000-69290000"/>
          <s v="69290000-69295000"/>
          <s v="69295000-69300000"/>
          <s v="69300000-69305000"/>
          <s v="69305000-69310000"/>
          <s v="69310000-69315000"/>
          <s v="69315000-69320000"/>
          <s v="69320000-69325000"/>
          <s v="69325000-69330000"/>
          <s v="69330000-69335000"/>
          <s v="69335000-69340000"/>
          <s v="69340000-69345000"/>
          <s v="69345000-69350000"/>
          <s v="69350000-69355000"/>
          <s v="69355000-69360000"/>
          <s v="69360000-69365000"/>
          <s v="69365000-69370000"/>
          <s v="69370000-69375000"/>
          <s v="69375000-69380000"/>
          <s v="69380000-69385000"/>
          <s v="69385000-69390000"/>
          <s v="69390000-69395000"/>
          <s v="69395000-69400000"/>
          <s v="69400000-69405000"/>
          <s v="69405000-69410000"/>
          <s v="69410000-69415000"/>
          <s v="69415000-69420000"/>
          <s v="69420000-69425000"/>
          <s v="69425000-69430000"/>
          <s v="69430000-69435000"/>
          <s v="69435000-69440000"/>
          <s v="69440000-69445000"/>
          <s v="69445000-69450000"/>
          <s v="69450000-69455000"/>
          <s v="69455000-69460000"/>
          <s v="69460000-69465000"/>
          <s v="69465000-69470000"/>
          <s v="69470000-69475000"/>
          <s v="69475000-69480000"/>
          <s v="69480000-69485000"/>
          <s v="69485000-69490000"/>
          <s v="69490000-69495000"/>
          <s v="69495000-69500000"/>
          <s v="69500000-69505000"/>
          <s v="69505000-69510000"/>
          <s v="69510000-69515000"/>
          <s v="69515000-69520000"/>
          <s v="69520000-69525000"/>
          <s v="69525000-69530000"/>
          <s v="69530000-69535000"/>
          <s v="69535000-69540000"/>
          <s v="69540000-69545000"/>
          <s v="69545000-69550000"/>
          <s v="69550000-69555000"/>
          <s v="69555000-69560000"/>
          <s v="69560000-69565000"/>
          <s v="69565000-69570000"/>
          <s v="69570000-69575000"/>
          <s v="69575000-69580000"/>
          <s v="69580000-69585000"/>
          <s v="69585000-69590000"/>
          <s v="69590000-69595000"/>
          <s v="69595000-69600000"/>
          <s v="69600000-69605000"/>
          <s v="69605000-69610000"/>
          <s v="69610000-69615000"/>
          <s v="69615000-69620000"/>
          <s v="69620000-69625000"/>
          <s v="69625000-69630000"/>
          <s v="69630000-69635000"/>
          <s v="69635000-69640000"/>
          <s v="69640000-69645000"/>
          <s v="69645000-69650000"/>
          <s v="69650000-69655000"/>
          <s v="69655000-69660000"/>
          <s v="69660000-69665000"/>
          <s v="69665000-69670000"/>
          <s v="69670000-69675000"/>
          <s v="69675000-69680000"/>
          <s v="69680000-69685000"/>
          <s v="69685000-69690000"/>
          <s v="69690000-69695000"/>
          <s v="69695000-69700000"/>
          <s v="69700000-69705000"/>
          <s v="69705000-69710000"/>
          <s v="69710000-69715000"/>
          <s v="69715000-69720000"/>
          <s v="69720000-69725000"/>
          <s v="69725000-69730000"/>
          <s v="69730000-69735000"/>
          <s v="69735000-69740000"/>
          <s v="69740000-69745000"/>
          <s v="69745000-69750000"/>
          <s v="69750000-69755000"/>
          <s v="69755000-69760000"/>
          <s v="69760000-69765000"/>
          <s v="69765000-69770000"/>
          <s v="69770000-69775000"/>
          <s v="69775000-69780000"/>
          <s v="69780000-69785000"/>
          <s v="69785000-69790000"/>
          <s v="69790000-69795000"/>
          <s v="69795000-69800000"/>
          <s v="69800000-69805000"/>
          <s v="69805000-69810000"/>
          <s v="69810000-69815000"/>
          <s v="69815000-69820000"/>
          <s v="69820000-69825000"/>
          <s v="69825000-69830000"/>
          <s v="69830000-69835000"/>
          <s v="69835000-69840000"/>
          <s v="69840000-69845000"/>
          <s v="69845000-69850000"/>
          <s v="69850000-69855000"/>
          <s v="69855000-69860000"/>
          <s v="69860000-69865000"/>
          <s v="69865000-69870000"/>
          <s v="69870000-69875000"/>
          <s v="69875000-69880000"/>
          <s v="69880000-69885000"/>
          <s v="69885000-69890000"/>
          <s v="69890000-69895000"/>
          <s v="69895000-69900000"/>
          <s v="69900000-69905000"/>
          <s v="69905000-69910000"/>
          <s v="69910000-69915000"/>
          <s v="69915000-69920000"/>
          <s v="69920000-69925000"/>
          <s v="69925000-69930000"/>
          <s v="69930000-69935000"/>
          <s v="69935000-69940000"/>
          <s v="69940000-69945000"/>
          <s v="69945000-69950000"/>
          <s v="69950000-69955000"/>
          <s v="69955000-69960000"/>
          <s v="69960000-69965000"/>
          <s v="69965000-69970000"/>
          <s v="69970000-69975000"/>
          <s v="69975000-69980000"/>
          <s v="69980000-69985000"/>
          <s v="69985000-69990000"/>
          <s v="69990000-69995000"/>
          <s v="69995000-70000000"/>
          <s v="70000000-70005000"/>
          <s v="70005000-70010000"/>
          <s v="70010000-70015000"/>
          <s v="70015000-70020000"/>
          <s v="70020000-70025000"/>
          <s v="70025000-70030000"/>
          <s v="70030000-70035000"/>
          <s v="70035000-70040000"/>
          <s v="70040000-70045000"/>
          <s v="70045000-70050000"/>
          <s v="70050000-70055000"/>
          <s v="70055000-70060000"/>
          <s v="70060000-70065000"/>
          <s v="70065000-70070000"/>
          <s v="70070000-70075000"/>
          <s v="70075000-70080000"/>
          <s v="70080000-70085000"/>
          <s v="70085000-70090000"/>
          <s v="70090000-70095000"/>
          <s v="70095000-70100000"/>
          <s v="70100000-70105000"/>
          <s v="70105000-70110000"/>
          <s v="70110000-70115000"/>
          <s v="70115000-70120000"/>
          <s v="70120000-70125000"/>
          <s v="70125000-70130000"/>
          <s v="70130000-70135000"/>
          <s v="70135000-70140000"/>
          <s v="70140000-70145000"/>
          <s v="70145000-70150000"/>
          <s v="70150000-70155000"/>
          <s v="70155000-70160000"/>
          <s v="70160000-70165000"/>
          <s v="70165000-70170000"/>
          <s v="70170000-70175000"/>
          <s v="70175000-70180000"/>
          <s v="70180000-70185000"/>
          <s v="70185000-70190000"/>
          <s v="70190000-70195000"/>
          <s v="70195000-70200000"/>
          <s v="70200000-70205000"/>
          <s v="70205000-70210000"/>
          <s v="70210000-70215000"/>
          <s v="70215000-70220000"/>
          <s v="70220000-70225000"/>
          <s v="70225000-70230000"/>
          <s v="70230000-70235000"/>
          <s v="70235000-70240000"/>
          <s v="70240000-70245000"/>
          <s v="70245000-70250000"/>
          <s v="70250000-70255000"/>
          <s v="70255000-70260000"/>
          <s v="70260000-70265000"/>
          <s v="70265000-70270000"/>
          <s v="70270000-70275000"/>
          <s v="70275000-70280000"/>
          <s v="70280000-70285000"/>
          <s v="70285000-70290000"/>
          <s v="70290000-70295000"/>
          <s v="70295000-70300000"/>
          <s v="70300000-70305000"/>
          <s v="70305000-70310000"/>
          <s v="70310000-70315000"/>
          <s v="70315000-70320000"/>
          <s v="70320000-70325000"/>
          <s v="70325000-70330000"/>
          <s v="70330000-70335000"/>
          <s v="70335000-70340000"/>
          <s v="70340000-70345000"/>
          <s v="70345000-70350000"/>
          <s v="70350000-70355000"/>
          <s v="70355000-70360000"/>
          <s v="70360000-70365000"/>
          <s v="70365000-70370000"/>
          <s v="70370000-70375000"/>
          <s v="70375000-70380000"/>
          <s v="70380000-70385000"/>
          <s v="70385000-70390000"/>
          <s v="70390000-70395000"/>
          <s v="70395000-70400000"/>
          <s v="70400000-70405000"/>
          <s v="70405000-70410000"/>
          <s v="70410000-70415000"/>
          <s v="70415000-70420000"/>
          <s v="70420000-70425000"/>
          <s v="70425000-70430000"/>
          <s v="70430000-70435000"/>
          <s v="70435000-70440000"/>
          <s v="70440000-70445000"/>
          <s v="70445000-70450000"/>
          <s v="70450000-70455000"/>
          <s v="70455000-70460000"/>
          <s v="70460000-70465000"/>
          <s v="70465000-70470000"/>
          <s v="70470000-70475000"/>
          <s v="70475000-70480000"/>
          <s v="70480000-70485000"/>
          <s v="70485000-70490000"/>
          <s v="70490000-70495000"/>
          <s v="70495000-70500000"/>
          <s v="70500000-70505000"/>
          <s v="70505000-70510000"/>
          <s v="70510000-70515000"/>
          <s v="70515000-70520000"/>
          <s v="70520000-70525000"/>
          <s v="70525000-70530000"/>
          <s v="70530000-70535000"/>
          <s v="70535000-70540000"/>
          <s v="70540000-70545000"/>
          <s v="70545000-70550000"/>
          <s v="70550000-70555000"/>
          <s v="70555000-70560000"/>
          <s v="70560000-70565000"/>
          <s v="70565000-70570000"/>
          <s v="70570000-70575000"/>
          <s v="70575000-70580000"/>
          <s v="70580000-70585000"/>
          <s v="70585000-70590000"/>
          <s v="70590000-70595000"/>
          <s v="70595000-70600000"/>
          <s v="70600000-70605000"/>
          <s v="70605000-70610000"/>
          <s v="70610000-70615000"/>
          <s v="70615000-70620000"/>
          <s v="70620000-70625000"/>
          <s v="70625000-70630000"/>
          <s v="70630000-70635000"/>
          <s v="70635000-70640000"/>
          <s v="70640000-70645000"/>
          <s v="70645000-70650000"/>
          <s v="70650000-70655000"/>
          <s v="70655000-70660000"/>
          <s v="70660000-70665000"/>
          <s v="70665000-70670000"/>
          <s v="70670000-70675000"/>
          <s v="70675000-70680000"/>
          <s v="70680000-70685000"/>
          <s v="70685000-70690000"/>
          <s v="70690000-70695000"/>
          <s v="70695000-70700000"/>
          <s v="70700000-70705000"/>
          <s v="70705000-70710000"/>
          <s v="70710000-70715000"/>
          <s v="70715000-70720000"/>
          <s v="70720000-70725000"/>
          <s v="70725000-70730000"/>
          <s v="70730000-70735000"/>
          <s v="70735000-70740000"/>
          <s v="70740000-70745000"/>
          <s v="70745000-70750000"/>
          <s v="70750000-70755000"/>
          <s v="70755000-70760000"/>
          <s v="70760000-70765000"/>
          <s v="70765000-70770000"/>
          <s v="70770000-70775000"/>
          <s v="70775000-70780000"/>
          <s v="70780000-70785000"/>
          <s v="70785000-70790000"/>
          <s v="70790000-70795000"/>
          <s v="70795000-70800000"/>
          <s v="70800000-70805000"/>
          <s v="70805000-70810000"/>
          <s v="70810000-70815000"/>
          <s v="70815000-70820000"/>
          <s v="70820000-70825000"/>
          <s v="70825000-70830000"/>
          <s v="70830000-70835000"/>
          <s v="70835000-70840000"/>
          <s v="70840000-70845000"/>
          <s v="70845000-70850000"/>
          <s v="70850000-70855000"/>
          <s v="70855000-70860000"/>
          <s v="70860000-70865000"/>
          <s v="70865000-70870000"/>
          <s v="70870000-70875000"/>
          <s v="70875000-70880000"/>
          <s v="70880000-70885000"/>
          <s v="70885000-70890000"/>
          <s v="70890000-70895000"/>
          <s v="70895000-70900000"/>
          <s v="70900000-70905000"/>
          <s v="70905000-70910000"/>
          <s v="70910000-70915000"/>
          <s v="70915000-70920000"/>
          <s v="70920000-70925000"/>
          <s v="70925000-70930000"/>
          <s v="70930000-70935000"/>
          <s v="70935000-70940000"/>
          <s v="70940000-70945000"/>
          <s v="70945000-70950000"/>
          <s v="70950000-70955000"/>
          <s v="70955000-70960000"/>
          <s v="70960000-70965000"/>
          <s v="70965000-70970000"/>
          <s v="70970000-70975000"/>
          <s v="70975000-70980000"/>
          <s v="70980000-70985000"/>
          <s v="70985000-70990000"/>
          <s v="70990000-70995000"/>
          <s v="70995000-71000000"/>
          <s v="71000000-71005000"/>
          <s v="71005000-71010000"/>
          <s v="71010000-71015000"/>
          <s v="71015000-71020000"/>
          <s v="71020000-71025000"/>
          <s v="71025000-71030000"/>
          <s v="71030000-71035000"/>
          <s v="71035000-71040000"/>
          <s v="71040000-71045000"/>
          <s v="71045000-71050000"/>
          <s v="71050000-71055000"/>
          <s v="71055000-71060000"/>
          <s v="71060000-71065000"/>
          <s v="71065000-71070000"/>
          <s v="71070000-71075000"/>
          <s v="71075000-71080000"/>
          <s v="71080000-71085000"/>
          <s v="71085000-71090000"/>
          <s v="71090000-71095000"/>
          <s v="71095000-71100000"/>
          <s v="71100000-71105000"/>
          <s v="71105000-71110000"/>
          <s v="71110000-71115000"/>
          <s v="71115000-71120000"/>
          <s v="71120000-71125000"/>
          <s v="71125000-71130000"/>
          <s v="71130000-71135000"/>
          <s v="71135000-71140000"/>
          <s v="71140000-71145000"/>
          <s v="71145000-71150000"/>
          <s v="71150000-71155000"/>
          <s v="71155000-71160000"/>
          <s v="71160000-71165000"/>
          <s v="71165000-71170000"/>
          <s v="71170000-71175000"/>
          <s v="71175000-71180000"/>
          <s v="71180000-71185000"/>
          <s v="71185000-71190000"/>
          <s v="71190000-71195000"/>
          <s v="71195000-71200000"/>
          <s v="71200000-71205000"/>
          <s v="71205000-71210000"/>
          <s v="71210000-71215000"/>
          <s v="71215000-71220000"/>
          <s v="71220000-71225000"/>
          <s v="71225000-71230000"/>
          <s v="71230000-71235000"/>
          <s v="71235000-71240000"/>
          <s v="71240000-71245000"/>
          <s v="71245000-71250000"/>
          <s v="71250000-71255000"/>
          <s v="71255000-71260000"/>
          <s v="71260000-71265000"/>
          <s v="71265000-71270000"/>
          <s v="71270000-71275000"/>
          <s v="71275000-71280000"/>
          <s v="71280000-71285000"/>
          <s v="71285000-71290000"/>
          <s v="71290000-71295000"/>
          <s v="71295000-71300000"/>
          <s v="71300000-71305000"/>
          <s v="71305000-71310000"/>
          <s v="71310000-71315000"/>
          <s v="71315000-71320000"/>
          <s v="71320000-71325000"/>
          <s v="71325000-71330000"/>
          <s v="71330000-71335000"/>
          <s v="71335000-71340000"/>
          <s v="71340000-71345000"/>
          <s v="71345000-71350000"/>
          <s v="71350000-71355000"/>
          <s v="71355000-71360000"/>
          <s v="71360000-71365000"/>
          <s v="71365000-71370000"/>
          <s v="71370000-71375000"/>
          <s v="71375000-71380000"/>
          <s v="71380000-71385000"/>
          <s v="71385000-71390000"/>
          <s v="71390000-71395000"/>
          <s v="71395000-71400000"/>
          <s v="71400000-71405000"/>
          <s v="71405000-71410000"/>
          <s v="71410000-71415000"/>
          <s v="71415000-71420000"/>
          <s v="71420000-71425000"/>
          <s v="71425000-71430000"/>
          <s v="71430000-71435000"/>
          <s v="71435000-71440000"/>
          <s v="71440000-71445000"/>
          <s v="71445000-71450000"/>
          <s v="71450000-71455000"/>
          <s v="71455000-71460000"/>
          <s v="71460000-71465000"/>
          <s v="71465000-71470000"/>
          <s v="71470000-71475000"/>
          <s v="71475000-71480000"/>
          <s v="71480000-71485000"/>
          <s v="71485000-71490000"/>
          <s v="71490000-71495000"/>
          <s v="71495000-71500000"/>
          <s v="71500000-71505000"/>
          <s v="71505000-71510000"/>
          <s v="71510000-71515000"/>
          <s v="71515000-71520000"/>
          <s v="71520000-71525000"/>
          <s v="71525000-71530000"/>
          <s v="71530000-71535000"/>
          <s v="71535000-71540000"/>
          <s v="71540000-71545000"/>
          <s v="71545000-71550000"/>
          <s v="71550000-71555000"/>
          <s v="71555000-71560000"/>
          <s v="71560000-71565000"/>
          <s v="71565000-71570000"/>
          <s v="71570000-71575000"/>
          <s v="71575000-71580000"/>
          <s v="71580000-71585000"/>
          <s v="71585000-71590000"/>
          <s v="71590000-71595000"/>
          <s v="71595000-71600000"/>
          <s v="71600000-71605000"/>
          <s v="71605000-71610000"/>
          <s v="71610000-71615000"/>
          <s v="71615000-71620000"/>
          <s v="71620000-71625000"/>
          <s v="71625000-71630000"/>
          <s v="71630000-71635000"/>
          <s v="71635000-71640000"/>
          <s v="71640000-71645000"/>
          <s v="71645000-71650000"/>
          <s v="71650000-71655000"/>
          <s v="71655000-71660000"/>
          <s v="71660000-71665000"/>
          <s v="71665000-71670000"/>
          <s v="71670000-71675000"/>
          <s v="71675000-71680000"/>
          <s v="71680000-71685000"/>
          <s v="71685000-71690000"/>
          <s v="71690000-71695000"/>
          <s v="71695000-71700000"/>
          <s v="71700000-71705000"/>
          <s v="71705000-71710000"/>
          <s v="71710000-71715000"/>
          <s v="71715000-71720000"/>
          <s v="71720000-71725000"/>
          <s v="71725000-71730000"/>
          <s v="71730000-71735000"/>
          <s v="71735000-71740000"/>
          <s v="71740000-71745000"/>
          <s v="71745000-71750000"/>
          <s v="71750000-71755000"/>
          <s v="71755000-71760000"/>
          <s v="71760000-71765000"/>
          <s v="71765000-71770000"/>
          <s v="71770000-71775000"/>
          <s v="71775000-71780000"/>
          <s v="71780000-71785000"/>
          <s v="71785000-71790000"/>
          <s v="71790000-71795000"/>
          <s v="71795000-71800000"/>
          <s v="71800000-71805000"/>
          <s v="71805000-71810000"/>
          <s v="71810000-71815000"/>
          <s v="71815000-71820000"/>
          <s v="71820000-71825000"/>
          <s v="71825000-71830000"/>
          <s v="71830000-71835000"/>
          <s v="71835000-71840000"/>
          <s v="71840000-71845000"/>
          <s v="71845000-71850000"/>
          <s v="71850000-71855000"/>
          <s v="71855000-71860000"/>
          <s v="71860000-71865000"/>
          <s v="71865000-71870000"/>
          <s v="71870000-71875000"/>
          <s v="71875000-71880000"/>
          <s v="71880000-71885000"/>
          <s v="71885000-71890000"/>
          <s v="71890000-71895000"/>
          <s v="71895000-71900000"/>
          <s v="71900000-71905000"/>
          <s v="71905000-71910000"/>
          <s v="71910000-71915000"/>
          <s v="71915000-71920000"/>
          <s v="71920000-71925000"/>
          <s v="71925000-71930000"/>
          <s v="71930000-71935000"/>
          <s v="71935000-71940000"/>
          <s v="71940000-71945000"/>
          <s v="71945000-71950000"/>
          <s v="71950000-71955000"/>
          <s v="71955000-71960000"/>
          <s v="71960000-71965000"/>
          <s v="71965000-71970000"/>
          <s v="71970000-71975000"/>
          <s v="71975000-71980000"/>
          <s v="71980000-71985000"/>
          <s v="71985000-71990000"/>
          <s v="71990000-71995000"/>
          <s v="71995000-72000000"/>
          <s v="72000000-72005000"/>
          <s v="72005000-72010000"/>
          <s v="72010000-72015000"/>
          <s v="72015000-72020000"/>
          <s v="72020000-72025000"/>
          <s v="72025000-72030000"/>
          <s v="72030000-72035000"/>
          <s v="72035000-72040000"/>
          <s v="72040000-72045000"/>
          <s v="72045000-72050000"/>
          <s v="72050000-72055000"/>
          <s v="72055000-72060000"/>
          <s v="72060000-72065000"/>
          <s v="72065000-72070000"/>
          <s v="72070000-72075000"/>
          <s v="72075000-72080000"/>
          <s v="72080000-72085000"/>
          <s v="72085000-72090000"/>
          <s v="72090000-72095000"/>
          <s v="72095000-72100000"/>
          <s v="72100000-72105000"/>
          <s v="72105000-72110000"/>
          <s v="72110000-72115000"/>
          <s v="72115000-72120000"/>
          <s v="72120000-72125000"/>
          <s v="72125000-72130000"/>
          <s v="72130000-72135000"/>
          <s v="72135000-72140000"/>
          <s v="72140000-72145000"/>
          <s v="72145000-72150000"/>
          <s v="72150000-72155000"/>
          <s v="72155000-72160000"/>
          <s v="72160000-72165000"/>
          <s v="72165000-72170000"/>
          <s v="72170000-72175000"/>
          <s v="72175000-72180000"/>
          <s v="72180000-72185000"/>
          <s v="72185000-72190000"/>
          <s v="72190000-72195000"/>
          <s v="72195000-72200000"/>
          <s v="72200000-72205000"/>
          <s v="72205000-72210000"/>
          <s v="72210000-72215000"/>
          <s v="72215000-72220000"/>
          <s v="72220000-72225000"/>
          <s v="72225000-72230000"/>
          <s v="72230000-72235000"/>
          <s v="72235000-72240000"/>
          <s v="72240000-72245000"/>
          <s v="72245000-72250000"/>
          <s v="72250000-72255000"/>
          <s v="72255000-72260000"/>
          <s v="72260000-72265000"/>
          <s v="72265000-72270000"/>
          <s v="72270000-72275000"/>
          <s v="72275000-72280000"/>
          <s v="72280000-72285000"/>
          <s v="72285000-72290000"/>
          <s v="72290000-72295000"/>
          <s v="72295000-72300000"/>
          <s v="72300000-72305000"/>
          <s v="72305000-72310000"/>
          <s v="72310000-72315000"/>
          <s v="72315000-72320000"/>
          <s v="72320000-72325000"/>
          <s v="72325000-72330000"/>
          <s v="72330000-72335000"/>
          <s v="72335000-72340000"/>
          <s v="72340000-72345000"/>
          <s v="72345000-72350000"/>
          <s v="72350000-72355000"/>
          <s v="72355000-72360000"/>
          <s v="72360000-72365000"/>
          <s v="72365000-72370000"/>
          <s v="72370000-72375000"/>
          <s v="72375000-72380000"/>
          <s v="72380000-72385000"/>
          <s v="72385000-72390000"/>
          <s v="72390000-72395000"/>
          <s v="72395000-72400000"/>
          <s v="72400000-72405000"/>
          <s v="72405000-72410000"/>
          <s v="72410000-72415000"/>
          <s v="72415000-72420000"/>
          <s v="72420000-72425000"/>
          <s v="72425000-72430000"/>
          <s v="72430000-72435000"/>
          <s v="72435000-72440000"/>
          <s v="72440000-72445000"/>
          <s v="72445000-72450000"/>
          <s v="72450000-72455000"/>
          <s v="72455000-72460000"/>
          <s v="72460000-72465000"/>
          <s v="72465000-72470000"/>
          <s v="72470000-72475000"/>
          <s v="72475000-72480000"/>
          <s v="72480000-72485000"/>
          <s v="72485000-72490000"/>
          <s v="72490000-72495000"/>
          <s v="72495000-72500000"/>
          <s v="72500000-72505000"/>
          <s v="72505000-72510000"/>
          <s v="72510000-72515000"/>
          <s v="72515000-72520000"/>
          <s v="72520000-72525000"/>
          <s v="72525000-72530000"/>
          <s v="72530000-72535000"/>
          <s v="72535000-72540000"/>
          <s v="72540000-72545000"/>
          <s v="72545000-72550000"/>
          <s v="72550000-72555000"/>
          <s v="72555000-72560000"/>
          <s v="72560000-72565000"/>
          <s v="72565000-72570000"/>
          <s v="72570000-72575000"/>
          <s v="72575000-72580000"/>
          <s v="72580000-72585000"/>
          <s v="72585000-72590000"/>
          <s v="72590000-72595000"/>
          <s v="72595000-72600000"/>
          <s v="72600000-72605000"/>
          <s v="72605000-72610000"/>
          <s v="72610000-72615000"/>
          <s v="72615000-72620000"/>
          <s v="72620000-72625000"/>
          <s v="72625000-72630000"/>
          <s v="72630000-72635000"/>
          <s v="72635000-72640000"/>
          <s v="72640000-72645000"/>
          <s v="72645000-72650000"/>
          <s v="72650000-72655000"/>
          <s v="72655000-72660000"/>
          <s v="72660000-72665000"/>
          <s v="72665000-72670000"/>
          <s v="72670000-72675000"/>
          <s v="72675000-72680000"/>
          <s v="72680000-72685000"/>
          <s v="72685000-72690000"/>
          <s v="72690000-72695000"/>
          <s v="72695000-72700000"/>
          <s v="72700000-72705000"/>
          <s v="72705000-72710000"/>
          <s v="72710000-72715000"/>
          <s v="72715000-72720000"/>
          <s v="72720000-72725000"/>
          <s v="72725000-72730000"/>
          <s v="72730000-72735000"/>
          <s v="72735000-72740000"/>
          <s v="72740000-72745000"/>
          <s v="72745000-72750000"/>
          <s v="72750000-72755000"/>
          <s v="72755000-72760000"/>
          <s v="72760000-72765000"/>
          <s v="72765000-72770000"/>
          <s v="72770000-72775000"/>
          <s v="72775000-72780000"/>
          <s v="72780000-72785000"/>
          <s v="72785000-72790000"/>
          <s v="72790000-72795000"/>
          <s v="72795000-72800000"/>
          <s v="72800000-72805000"/>
          <s v="72805000-72810000"/>
          <s v="72810000-72815000"/>
          <s v="72815000-72820000"/>
          <s v="72820000-72825000"/>
          <s v="72825000-72830000"/>
          <s v="72830000-72835000"/>
          <s v="72835000-72840000"/>
          <s v="72840000-72845000"/>
          <s v="72845000-72850000"/>
          <s v="72850000-72855000"/>
          <s v="72855000-72860000"/>
          <s v="72860000-72865000"/>
          <s v="72865000-72870000"/>
          <s v="72870000-72875000"/>
          <s v="72875000-72880000"/>
          <s v="72880000-72885000"/>
          <s v="72885000-72890000"/>
          <s v="72890000-72895000"/>
          <s v="72895000-72900000"/>
          <s v="72900000-72905000"/>
          <s v="72905000-72910000"/>
          <s v="72910000-72915000"/>
          <s v="72915000-72920000"/>
          <s v="72920000-72925000"/>
          <s v="72925000-72930000"/>
          <s v="72930000-72935000"/>
          <s v="72935000-72940000"/>
          <s v="72940000-72945000"/>
          <s v="72945000-72950000"/>
          <s v="72950000-72955000"/>
          <s v="72955000-72960000"/>
          <s v="72960000-72965000"/>
          <s v="72965000-72970000"/>
          <s v="72970000-72975000"/>
          <s v="72975000-72980000"/>
          <s v="72980000-72985000"/>
          <s v="72985000-72990000"/>
          <s v="72990000-72995000"/>
          <s v="72995000-73000000"/>
          <s v="73000000-73005000"/>
          <s v="73005000-73010000"/>
          <s v="73010000-73015000"/>
          <s v="73015000-73020000"/>
          <s v="73020000-73025000"/>
          <s v="73025000-73030000"/>
          <s v="73030000-73035000"/>
          <s v="73035000-73040000"/>
          <s v="73040000-73045000"/>
          <s v="73045000-73050000"/>
          <s v="73050000-73055000"/>
          <s v="73055000-73060000"/>
          <s v="73060000-73065000"/>
          <s v="73065000-73070000"/>
          <s v="73070000-73075000"/>
          <s v="73075000-73080000"/>
          <s v="73080000-73085000"/>
          <s v="73085000-73090000"/>
          <s v="73090000-73095000"/>
          <s v="73095000-73100000"/>
          <s v="73100000-73105000"/>
          <s v="73105000-73110000"/>
          <s v="73110000-73115000"/>
          <s v="73115000-73120000"/>
          <s v="73120000-73125000"/>
          <s v="73125000-73130000"/>
          <s v="73130000-73135000"/>
          <s v="73135000-73140000"/>
          <s v="73140000-73145000"/>
          <s v="73145000-73150000"/>
          <s v="73150000-73155000"/>
          <s v="73155000-73160000"/>
          <s v="73160000-73165000"/>
          <s v="73165000-73170000"/>
          <s v="73170000-73175000"/>
          <s v="73175000-73180000"/>
          <s v="73180000-73185000"/>
          <s v="73185000-73190000"/>
          <s v="73190000-73195000"/>
          <s v="73195000-73200000"/>
          <s v="73200000-73205000"/>
          <s v="73205000-73210000"/>
          <s v="73210000-73215000"/>
          <s v="73215000-73220000"/>
          <s v="73220000-73225000"/>
          <s v="73225000-73230000"/>
          <s v="73230000-73235000"/>
          <s v="73235000-73240000"/>
          <s v="73240000-73245000"/>
          <s v="73245000-73250000"/>
          <s v="73250000-73255000"/>
          <s v="73255000-73260000"/>
          <s v="73260000-73265000"/>
          <s v="73265000-73270000"/>
          <s v="73270000-73275000"/>
          <s v="73275000-73280000"/>
          <s v="73280000-73285000"/>
          <s v="73285000-73290000"/>
          <s v="73290000-73295000"/>
          <s v="73295000-73300000"/>
          <s v="73300000-73305000"/>
          <s v="73305000-73310000"/>
          <s v="73310000-73315000"/>
          <s v="73315000-73320000"/>
          <s v="73320000-73325000"/>
          <s v="73325000-73330000"/>
          <s v="73330000-73335000"/>
          <s v="73335000-73340000"/>
          <s v="73340000-73345000"/>
          <s v="73345000-73350000"/>
          <s v="73350000-73355000"/>
          <s v="73355000-73360000"/>
          <s v="73360000-73365000"/>
          <s v="73365000-73370000"/>
          <s v="73370000-73375000"/>
          <s v="73375000-73380000"/>
          <s v="73380000-73385000"/>
          <s v="73385000-73390000"/>
          <s v="73390000-73395000"/>
          <s v="73395000-73400000"/>
          <s v="73400000-73405000"/>
          <s v="73405000-73410000"/>
          <s v="73410000-73415000"/>
          <s v="73415000-73420000"/>
          <s v="73420000-73425000"/>
          <s v="73425000-73430000"/>
          <s v="73430000-73435000"/>
          <s v="73435000-73440000"/>
          <s v="73440000-73445000"/>
          <s v="73445000-73450000"/>
          <s v="73450000-73455000"/>
          <s v="73455000-73460000"/>
          <s v="73460000-73465000"/>
          <s v="73465000-73470000"/>
          <s v="73470000-73475000"/>
          <s v="73475000-73480000"/>
          <s v="73480000-73485000"/>
          <s v="73485000-73490000"/>
          <s v="73490000-73495000"/>
          <s v="73495000-73500000"/>
          <s v="73500000-73505000"/>
          <s v="73505000-73510000"/>
          <s v="73510000-73515000"/>
          <s v="73515000-73520000"/>
          <s v="73520000-73525000"/>
          <s v="73525000-73530000"/>
          <s v="73530000-73535000"/>
          <s v="73535000-73540000"/>
          <s v="73540000-73545000"/>
          <s v="73545000-73550000"/>
          <s v="73550000-73555000"/>
          <s v="73555000-73560000"/>
          <s v="73560000-73565000"/>
          <s v="73565000-73570000"/>
          <s v="73570000-73575000"/>
          <s v="73575000-73580000"/>
          <s v="73580000-73585000"/>
          <s v="73585000-73590000"/>
          <s v="73590000-73595000"/>
          <s v="73595000-73600000"/>
          <s v="73600000-73605000"/>
          <s v="73605000-73610000"/>
          <s v="73610000-73615000"/>
          <s v="73615000-73620000"/>
          <s v="73620000-73625000"/>
          <s v="73625000-73630000"/>
          <s v="73630000-73635000"/>
          <s v="73635000-73640000"/>
          <s v="73640000-73645000"/>
          <s v="73645000-73650000"/>
          <s v="73650000-73655000"/>
          <s v="73655000-73660000"/>
          <s v="73660000-73665000"/>
          <s v="73665000-73670000"/>
          <s v="73670000-73675000"/>
          <s v="73675000-73680000"/>
          <s v="73680000-73685000"/>
          <s v="73685000-73690000"/>
          <s v="73690000-73695000"/>
          <s v="73695000-73700000"/>
          <s v="73700000-73705000"/>
          <s v="73705000-73710000"/>
          <s v="73710000-73715000"/>
          <s v="73715000-73720000"/>
          <s v="73720000-73725000"/>
          <s v="73725000-73730000"/>
          <s v="73730000-73735000"/>
          <s v="73735000-73740000"/>
          <s v="73740000-73745000"/>
          <s v="73745000-73750000"/>
          <s v="73750000-73755000"/>
          <s v="73755000-73760000"/>
          <s v="73760000-73765000"/>
          <s v="73765000-73770000"/>
          <s v="73770000-73775000"/>
          <s v="73775000-73780000"/>
          <s v="73780000-73785000"/>
          <s v="73785000-73790000"/>
          <s v="73790000-73795000"/>
          <s v="73795000-73800000"/>
          <s v="73800000-73805000"/>
          <s v="73805000-73810000"/>
          <s v="73810000-73815000"/>
          <s v="73815000-73820000"/>
          <s v="73820000-73825000"/>
          <s v="73825000-73830000"/>
          <s v="73830000-73835000"/>
          <s v="73835000-73840000"/>
          <s v="73840000-73845000"/>
          <s v="73845000-73850000"/>
          <s v="73850000-73855000"/>
          <s v="73855000-73860000"/>
          <s v="73860000-73865000"/>
          <s v="73865000-73870000"/>
          <s v="73870000-73875000"/>
          <s v="73875000-73880000"/>
          <s v="73880000-73885000"/>
          <s v="73885000-73890000"/>
          <s v="73890000-73895000"/>
          <s v="73895000-73900000"/>
          <s v="73900000-73905000"/>
          <s v="73905000-73910000"/>
          <s v="73910000-73915000"/>
          <s v="73915000-73920000"/>
          <s v="73920000-73925000"/>
          <s v="73925000-73930000"/>
          <s v="73930000-73935000"/>
          <s v="73935000-73940000"/>
          <s v="73940000-73945000"/>
          <s v="73945000-73950000"/>
          <s v="73950000-73955000"/>
          <s v="73955000-73960000"/>
          <s v="73960000-73965000"/>
          <s v="73965000-73970000"/>
          <s v="73970000-73975000"/>
          <s v="73975000-73980000"/>
          <s v="73980000-73985000"/>
          <s v="73985000-73990000"/>
          <s v="73990000-73995000"/>
          <s v="73995000-74000000"/>
          <s v="74000000-74005000"/>
          <s v="74005000-74010000"/>
          <s v="74010000-74015000"/>
          <s v="74015000-74020000"/>
          <s v="74020000-74025000"/>
          <s v="74025000-74030000"/>
          <s v="74030000-74035000"/>
          <s v="74035000-74040000"/>
          <s v="74040000-74045000"/>
          <s v="74045000-74050000"/>
          <s v="74050000-74055000"/>
          <s v="74055000-74060000"/>
          <s v="74060000-74065000"/>
          <s v="74065000-74070000"/>
          <s v="74070000-74075000"/>
          <s v="74075000-74080000"/>
          <s v="74080000-74085000"/>
          <s v="74085000-74090000"/>
          <s v="74090000-74095000"/>
          <s v="74095000-74100000"/>
          <s v="74100000-74105000"/>
          <s v="74105000-74110000"/>
          <s v="74110000-74115000"/>
          <s v="74115000-74120000"/>
          <s v="74120000-74125000"/>
          <s v="74125000-74130000"/>
          <s v="74130000-74135000"/>
          <s v="74135000-74140000"/>
          <s v="74140000-74145000"/>
          <s v="74145000-74150000"/>
          <s v="74150000-74155000"/>
          <s v="74155000-74160000"/>
          <s v="74160000-74165000"/>
          <s v="74165000-74170000"/>
          <s v="74170000-74175000"/>
          <s v="74175000-74180000"/>
          <s v="74180000-74185000"/>
          <s v="74185000-74190000"/>
          <s v="74190000-74195000"/>
          <s v="74195000-74200000"/>
          <s v="74200000-74205000"/>
          <s v="74205000-74210000"/>
          <s v="74210000-74215000"/>
          <s v="74215000-74220000"/>
          <s v="74220000-74225000"/>
          <s v="74225000-74230000"/>
          <s v="74230000-74235000"/>
          <s v="74235000-74240000"/>
          <s v="74240000-74245000"/>
          <s v="74245000-74250000"/>
          <s v="74250000-74255000"/>
          <s v="74255000-74260000"/>
          <s v="74260000-74265000"/>
          <s v="74265000-74270000"/>
          <s v="74270000-74275000"/>
          <s v="74275000-74280000"/>
          <s v="74280000-74285000"/>
          <s v="74285000-74290000"/>
          <s v="74290000-74295000"/>
          <s v="74295000-74300000"/>
          <s v="74300000-74305000"/>
          <s v="74305000-74310000"/>
          <s v="74310000-74315000"/>
          <s v="74315000-74320000"/>
          <s v="74320000-74325000"/>
          <s v="74325000-74330000"/>
          <s v="74330000-74335000"/>
          <s v="74335000-74340000"/>
          <s v="74340000-74345000"/>
          <s v="74345000-74350000"/>
          <s v="74350000-74355000"/>
          <s v="74355000-74360000"/>
          <s v="74360000-74365000"/>
          <s v="74365000-74370000"/>
          <s v="74370000-74375000"/>
          <s v="74375000-74380000"/>
          <s v="74380000-74385000"/>
          <s v="74385000-74390000"/>
          <s v="74390000-74395000"/>
          <s v="74395000-74400000"/>
          <s v="74400000-74405000"/>
          <s v="74405000-74410000"/>
          <s v="74410000-74415000"/>
          <s v="74415000-74420000"/>
          <s v="74420000-74425000"/>
          <s v="74425000-74430000"/>
          <s v="74430000-74435000"/>
          <s v="74435000-74440000"/>
          <s v="74440000-74445000"/>
          <s v="74445000-74450000"/>
          <s v="74450000-74455000"/>
          <s v="74455000-74460000"/>
          <s v="74460000-74465000"/>
          <s v="74465000-74470000"/>
          <s v="74470000-74475000"/>
          <s v="74475000-74480000"/>
          <s v="74480000-74485000"/>
          <s v="74485000-74490000"/>
          <s v="74490000-74495000"/>
          <s v="74495000-74500000"/>
          <s v="74500000-74505000"/>
          <s v="74505000-74510000"/>
          <s v="74510000-74515000"/>
          <s v="74515000-74520000"/>
          <s v="74520000-74525000"/>
          <s v="74525000-74530000"/>
          <s v="74530000-74535000"/>
          <s v="74535000-74540000"/>
          <s v="74540000-74545000"/>
          <s v="74545000-74550000"/>
          <s v="74550000-74555000"/>
          <s v="74555000-74560000"/>
          <s v="74560000-74565000"/>
          <s v="74565000-74570000"/>
          <s v="74570000-74575000"/>
          <s v="74575000-74580000"/>
          <s v="74580000-74585000"/>
          <s v="74585000-74590000"/>
          <s v="74590000-74595000"/>
          <s v="74595000-74600000"/>
          <s v="74600000-74605000"/>
          <s v="74605000-74610000"/>
          <s v="74610000-74615000"/>
          <s v="74615000-74620000"/>
          <s v="74620000-74625000"/>
          <s v="74625000-74630000"/>
          <s v="74630000-74635000"/>
          <s v="74635000-74640000"/>
          <s v="74640000-74645000"/>
          <s v="74645000-74650000"/>
          <s v="74650000-74655000"/>
          <s v="74655000-74660000"/>
          <s v="74660000-74665000"/>
          <s v="74665000-74670000"/>
          <s v="74670000-74675000"/>
          <s v="74675000-74680000"/>
          <s v="74680000-74685000"/>
          <s v="74685000-74690000"/>
          <s v="74690000-74695000"/>
          <s v="74695000-74700000"/>
          <s v="74700000-74705000"/>
          <s v="74705000-74710000"/>
          <s v="74710000-74715000"/>
          <s v="74715000-74720000"/>
          <s v="74720000-74725000"/>
          <s v="74725000-74730000"/>
          <s v="74730000-74735000"/>
          <s v="74735000-74740000"/>
          <s v="74740000-74745000"/>
          <s v="74745000-74750000"/>
          <s v="74750000-74755000"/>
          <s v="74755000-74760000"/>
          <s v="74760000-74765000"/>
          <s v="74765000-74770000"/>
          <s v="74770000-74775000"/>
          <s v="74775000-74780000"/>
          <s v="74780000-74785000"/>
          <s v="74785000-74790000"/>
          <s v="74790000-74795000"/>
          <s v="74795000-74800000"/>
          <s v="74800000-74805000"/>
          <s v="74805000-74810000"/>
          <s v="74810000-74815000"/>
          <s v="74815000-74820000"/>
          <s v="74820000-74825000"/>
          <s v="74825000-74830000"/>
          <s v="74830000-74835000"/>
          <s v="74835000-74840000"/>
          <s v="74840000-74845000"/>
          <s v="74845000-74850000"/>
          <s v="74850000-74855000"/>
          <s v="74855000-74860000"/>
          <s v="74860000-74865000"/>
          <s v="74865000-74870000"/>
          <s v="74870000-74875000"/>
          <s v="74875000-74880000"/>
          <s v="74880000-74885000"/>
          <s v="74885000-74890000"/>
          <s v="74890000-74895000"/>
          <s v="74895000-74900000"/>
          <s v="74900000-74905000"/>
          <s v="74905000-74910000"/>
          <s v="74910000-74915000"/>
          <s v="74915000-74920000"/>
          <s v="74920000-74925000"/>
          <s v="74925000-74930000"/>
          <s v="74930000-74935000"/>
          <s v="74935000-74940000"/>
          <s v="74940000-74945000"/>
          <s v="74945000-74950000"/>
          <s v="74950000-74955000"/>
          <s v="74955000-74960000"/>
          <s v="74960000-74965000"/>
          <s v="74965000-74970000"/>
          <s v="74970000-74975000"/>
          <s v="74975000-74980000"/>
          <s v="74980000-74985000"/>
          <s v="74985000-74990000"/>
          <s v="74990000-74995000"/>
          <s v="74995000-75000000"/>
          <s v="75000000-75005000"/>
          <s v="75005000-75010000"/>
          <s v="75010000-75015000"/>
          <s v="75015000-75020000"/>
          <s v="75020000-75025000"/>
          <s v="75025000-75030000"/>
          <s v="75030000-75035000"/>
          <s v="75035000-75040000"/>
          <s v="75040000-75045000"/>
          <s v="75045000-75050000"/>
          <s v="75050000-75055000"/>
          <s v="75055000-75060000"/>
          <s v="75060000-75065000"/>
          <s v="75065000-75070000"/>
          <s v="75070000-75075000"/>
          <s v="75075000-75080000"/>
          <s v="75080000-75085000"/>
          <s v="75085000-75090000"/>
          <s v="75090000-75095000"/>
          <s v="75095000-75100000"/>
          <s v="75100000-75105000"/>
          <s v="75105000-75110000"/>
          <s v="75110000-75115000"/>
          <s v="75115000-75120000"/>
          <s v="75120000-75125000"/>
          <s v="75125000-75130000"/>
          <s v="75130000-75135000"/>
          <s v="75135000-75140000"/>
          <s v="75140000-75145000"/>
          <s v="75145000-75150000"/>
          <s v="75150000-75155000"/>
          <s v="75155000-75160000"/>
          <s v="75160000-75165000"/>
          <s v="75165000-75170000"/>
          <s v="75170000-75175000"/>
          <s v="75175000-75180000"/>
          <s v="75180000-75185000"/>
          <s v="75185000-75190000"/>
          <s v="75190000-75195000"/>
          <s v="75195000-75200000"/>
          <s v="75200000-75205000"/>
          <s v="75205000-75210000"/>
          <s v="75210000-75215000"/>
          <s v="75215000-75220000"/>
          <s v="75220000-75225000"/>
          <s v="75225000-75230000"/>
          <s v="75230000-75235000"/>
          <s v="75235000-75240000"/>
          <s v="75240000-75245000"/>
          <s v="75245000-75250000"/>
          <s v="75250000-75255000"/>
          <s v="75255000-75260000"/>
          <s v="75260000-75265000"/>
          <s v="75265000-75270000"/>
          <s v="75270000-75275000"/>
          <s v="75275000-75280000"/>
          <s v="75280000-75285000"/>
          <s v="75285000-75290000"/>
          <s v="75290000-75295000"/>
          <s v="75295000-75300000"/>
          <s v="75300000-75305000"/>
          <s v="75305000-75310000"/>
          <s v="75310000-75315000"/>
          <s v="75315000-75320000"/>
          <s v="75320000-75325000"/>
          <s v="75325000-75330000"/>
          <s v="75330000-75335000"/>
          <s v="75335000-75340000"/>
          <s v="75340000-75345000"/>
          <s v="75345000-75350000"/>
          <s v="75350000-75355000"/>
          <s v="75355000-75360000"/>
          <s v="75360000-75365000"/>
          <s v="75365000-75370000"/>
          <s v="75370000-75375000"/>
          <s v="75375000-75380000"/>
          <s v="75380000-75385000"/>
          <s v="75385000-75390000"/>
          <s v="75390000-75395000"/>
          <s v="75395000-75400000"/>
          <s v="75400000-75405000"/>
          <s v="75405000-75410000"/>
          <s v="75410000-75415000"/>
          <s v="75415000-75420000"/>
          <s v="75420000-75425000"/>
          <s v="75425000-75430000"/>
          <s v="75430000-75435000"/>
          <s v="75435000-75440000"/>
          <s v="75440000-75445000"/>
          <s v="75445000-75450000"/>
          <s v="75450000-75455000"/>
          <s v="75455000-75460000"/>
          <s v="75460000-75465000"/>
          <s v="75465000-75470000"/>
          <s v="75470000-75475000"/>
          <s v="75475000-75480000"/>
          <s v="75480000-75485000"/>
          <s v="75485000-75490000"/>
          <s v="75490000-75495000"/>
          <s v="75495000-75500000"/>
          <s v="75500000-75505000"/>
          <s v="75505000-75510000"/>
          <s v="75510000-75515000"/>
          <s v="75515000-75520000"/>
          <s v="75520000-75525000"/>
          <s v="75525000-75530000"/>
          <s v="75530000-75535000"/>
          <s v="75535000-75540000"/>
          <s v="75540000-75545000"/>
          <s v="75545000-75550000"/>
          <s v="75550000-75555000"/>
          <s v="75555000-75560000"/>
          <s v="75560000-75565000"/>
          <s v="75565000-75570000"/>
          <s v="75570000-75575000"/>
          <s v="75575000-75580000"/>
          <s v="75580000-75585000"/>
          <s v="75585000-75590000"/>
          <s v="75590000-75595000"/>
          <s v="75595000-75600000"/>
          <s v="75600000-75605000"/>
          <s v="75605000-75610000"/>
          <s v="75610000-75615000"/>
          <s v="75615000-75620000"/>
          <s v="75620000-75625000"/>
          <s v="75625000-75630000"/>
          <s v="75630000-75635000"/>
          <s v="75635000-75640000"/>
          <s v="75640000-75645000"/>
          <s v="75645000-75650000"/>
          <s v="75650000-75655000"/>
          <s v="75655000-75660000"/>
          <s v="75660000-75665000"/>
          <s v="75665000-75670000"/>
          <s v="75670000-75675000"/>
          <s v="75675000-75680000"/>
          <s v="75680000-75685000"/>
          <s v="75685000-75690000"/>
          <s v="75690000-75695000"/>
          <s v="75695000-75700000"/>
          <s v="75700000-75705000"/>
          <s v="75705000-75710000"/>
          <s v="75710000-75715000"/>
          <s v="75715000-75720000"/>
          <s v="75720000-75725000"/>
          <s v="75725000-75730000"/>
          <s v="75730000-75735000"/>
          <s v="75735000-75740000"/>
          <s v="75740000-75745000"/>
          <s v="75745000-75750000"/>
          <s v="75750000-75755000"/>
          <s v="75755000-75760000"/>
          <s v="75760000-75765000"/>
          <s v="75765000-75770000"/>
          <s v="75770000-75775000"/>
          <s v="75775000-75780000"/>
          <s v="75780000-75785000"/>
          <s v="75785000-75790000"/>
          <s v="75790000-75795000"/>
          <s v="75795000-75800000"/>
          <s v="75800000-75805000"/>
          <s v="75805000-75810000"/>
          <s v="75810000-75815000"/>
          <s v="75815000-75820000"/>
          <s v="75820000-75825000"/>
          <s v="75825000-75830000"/>
          <s v="75830000-75835000"/>
          <s v="75835000-75840000"/>
          <s v="75840000-75845000"/>
          <s v="75845000-75850000"/>
          <s v="75850000-75855000"/>
          <s v="75855000-75860000"/>
          <s v="75860000-75865000"/>
          <s v="75865000-75870000"/>
          <s v="75870000-75875000"/>
          <s v="75875000-75880000"/>
          <s v="75880000-75885000"/>
          <s v="75885000-75890000"/>
          <s v="75890000-75895000"/>
          <s v="75895000-75900000"/>
          <s v="75900000-75905000"/>
          <s v="75905000-75910000"/>
          <s v="75910000-75915000"/>
          <s v="75915000-75920000"/>
          <s v="75920000-75925000"/>
          <s v="75925000-75930000"/>
          <s v="75930000-75935000"/>
          <s v="75935000-75940000"/>
          <s v="75940000-75945000"/>
          <s v="75945000-75950000"/>
          <s v="75950000-75955000"/>
          <s v="75955000-75960000"/>
          <s v="75960000-75965000"/>
          <s v="75965000-75970000"/>
          <s v="75970000-75975000"/>
          <s v="75975000-75980000"/>
          <s v="75980000-75985000"/>
          <s v="75985000-75990000"/>
          <s v="75990000-75995000"/>
          <s v="75995000-76000000"/>
          <s v="76000000-76005000"/>
          <s v="76005000-76010000"/>
          <s v="76010000-76015000"/>
          <s v="76015000-76020000"/>
          <s v="76020000-76025000"/>
          <s v="76025000-76030000"/>
          <s v="76030000-76035000"/>
          <s v="76035000-76040000"/>
          <s v="76040000-76045000"/>
          <s v="76045000-76050000"/>
          <s v="76050000-76055000"/>
          <s v="76055000-76060000"/>
          <s v="76060000-76065000"/>
          <s v="76065000-76070000"/>
          <s v="76070000-76075000"/>
          <s v="76075000-76080000"/>
          <s v="76080000-76085000"/>
          <s v="76085000-76090000"/>
          <s v="76090000-76095000"/>
          <s v="76095000-76100000"/>
          <s v="76100000-76105000"/>
          <s v="76105000-76110000"/>
          <s v="76110000-76115000"/>
          <s v="76115000-76120000"/>
          <s v="76120000-76125000"/>
          <s v="76125000-76130000"/>
          <s v="76130000-76135000"/>
          <s v="76135000-76140000"/>
          <s v="76140000-76145000"/>
          <s v="76145000-76150000"/>
          <s v="76150000-76155000"/>
          <s v="76155000-76160000"/>
          <s v="76160000-76165000"/>
          <s v="76165000-76170000"/>
          <s v="76170000-76175000"/>
          <s v="76175000-76180000"/>
          <s v="76180000-76185000"/>
          <s v="76185000-76190000"/>
          <s v="76190000-76195000"/>
          <s v="76195000-76200000"/>
          <s v="76200000-76205000"/>
          <s v="76205000-76210000"/>
          <s v="76210000-76215000"/>
          <s v="76215000-76220000"/>
          <s v="76220000-76225000"/>
          <s v="76225000-76230000"/>
          <s v="76230000-76235000"/>
          <s v="76235000-76240000"/>
          <s v="76240000-76245000"/>
          <s v="76245000-76250000"/>
          <s v="76250000-76255000"/>
          <s v="76255000-76260000"/>
          <s v="76260000-76265000"/>
          <s v="76265000-76270000"/>
          <s v="76270000-76275000"/>
          <s v="76275000-76280000"/>
          <s v="76280000-76285000"/>
          <s v="76285000-76290000"/>
          <s v="76290000-76295000"/>
          <s v="76295000-76300000"/>
          <s v="76300000-76305000"/>
          <s v="76305000-76310000"/>
          <s v="76310000-76315000"/>
          <s v="76315000-76320000"/>
          <s v="76320000-76325000"/>
          <s v="76325000-76330000"/>
          <s v="76330000-76335000"/>
          <s v="76335000-76340000"/>
          <s v="76340000-76345000"/>
          <s v="76345000-76350000"/>
          <s v="76350000-76355000"/>
          <s v="76355000-76360000"/>
          <s v="76360000-76365000"/>
          <s v="76365000-76370000"/>
          <s v="76370000-76375000"/>
          <s v="76375000-76380000"/>
          <s v="76380000-76385000"/>
          <s v="76385000-76390000"/>
          <s v="76390000-76395000"/>
          <s v="76395000-76400000"/>
          <s v="76400000-76405000"/>
          <s v="76405000-76410000"/>
          <s v="76410000-76415000"/>
          <s v="76415000-76420000"/>
          <s v="76420000-76425000"/>
          <s v="76425000-76430000"/>
          <s v="76430000-76435000"/>
          <s v="76435000-76440000"/>
          <s v="76440000-76445000"/>
          <s v="76445000-76450000"/>
          <s v="76450000-76455000"/>
          <s v="76455000-76460000"/>
          <s v="76460000-76465000"/>
          <s v="76465000-76470000"/>
          <s v="76470000-76475000"/>
          <s v="76475000-76480000"/>
          <s v="76480000-76485000"/>
          <s v="76485000-76490000"/>
          <s v="76490000-76495000"/>
          <s v="76495000-76500000"/>
          <s v="76500000-76505000"/>
          <s v="76505000-76510000"/>
          <s v="76510000-76515000"/>
          <s v="76515000-76520000"/>
          <s v="76520000-76525000"/>
          <s v="76525000-76530000"/>
          <s v="76530000-76535000"/>
          <s v="76535000-76540000"/>
          <s v="76540000-76545000"/>
          <s v="76545000-76550000"/>
          <s v="76550000-76555000"/>
          <s v="76555000-76560000"/>
          <s v="76560000-76565000"/>
          <s v="76565000-76570000"/>
          <s v="76570000-76575000"/>
          <s v="76575000-76580000"/>
          <s v="76580000-76585000"/>
          <s v="76585000-76590000"/>
          <s v="76590000-76595000"/>
          <s v="76595000-76600000"/>
          <s v="76600000-76605000"/>
          <s v="76605000-76610000"/>
          <s v="76610000-76615000"/>
          <s v="76615000-76620000"/>
          <s v="76620000-76625000"/>
          <s v="76625000-76630000"/>
          <s v="76630000-76635000"/>
          <s v="76635000-76640000"/>
          <s v="76640000-76645000"/>
          <s v="76645000-76650000"/>
          <s v="76650000-76655000"/>
          <s v="76655000-76660000"/>
          <s v="76660000-76665000"/>
          <s v="76665000-76670000"/>
          <s v="76670000-76675000"/>
          <s v="76675000-76680000"/>
          <s v="76680000-76685000"/>
          <s v="76685000-76690000"/>
          <s v="76690000-76695000"/>
          <s v="76695000-76700000"/>
          <s v="76700000-76705000"/>
          <s v="76705000-76710000"/>
          <s v="76710000-76715000"/>
          <s v="76715000-76720000"/>
          <s v="76720000-76725000"/>
          <s v="76725000-76730000"/>
          <s v="76730000-76735000"/>
          <s v="76735000-76740000"/>
          <s v="76740000-76745000"/>
          <s v="76745000-76750000"/>
          <s v="76750000-76755000"/>
          <s v="76755000-76760000"/>
          <s v="76760000-76765000"/>
          <s v="76765000-76770000"/>
          <s v="76770000-76775000"/>
          <s v="76775000-76780000"/>
          <s v="76780000-76785000"/>
          <s v="76785000-76790000"/>
          <s v="76790000-76795000"/>
          <s v="76795000-76800000"/>
          <s v="76800000-76805000"/>
          <s v="76805000-76810000"/>
          <s v="76810000-76815000"/>
          <s v="76815000-76820000"/>
          <s v="76820000-76825000"/>
          <s v="76825000-76830000"/>
          <s v="76830000-76835000"/>
          <s v="76835000-76840000"/>
          <s v="76840000-76845000"/>
          <s v="76845000-76850000"/>
          <s v="76850000-76855000"/>
          <s v="76855000-76860000"/>
          <s v="76860000-76865000"/>
          <s v="76865000-76870000"/>
          <s v="76870000-76875000"/>
          <s v="76875000-76880000"/>
          <s v="76880000-76885000"/>
          <s v="76885000-76890000"/>
          <s v="76890000-76895000"/>
          <s v="76895000-76900000"/>
          <s v="76900000-76905000"/>
          <s v="76905000-76910000"/>
          <s v="76910000-76915000"/>
          <s v="76915000-76920000"/>
          <s v="76920000-76925000"/>
          <s v="76925000-76930000"/>
          <s v="76930000-76935000"/>
          <s v="76935000-76940000"/>
          <s v="76940000-76945000"/>
          <s v="76945000-76950000"/>
          <s v="76950000-76955000"/>
          <s v="76955000-76960000"/>
          <s v="76960000-76965000"/>
          <s v="76965000-76970000"/>
          <s v="76970000-76975000"/>
          <s v="76975000-76980000"/>
          <s v="76980000-76985000"/>
          <s v="76985000-76990000"/>
          <s v="76990000-76995000"/>
          <s v="76995000-77000000"/>
          <s v="77000000-77005000"/>
          <s v="77005000-77010000"/>
          <s v="77010000-77015000"/>
          <s v="77015000-77020000"/>
          <s v="77020000-77025000"/>
          <s v="77025000-77030000"/>
          <s v="77030000-77035000"/>
          <s v="77035000-77040000"/>
          <s v="77040000-77045000"/>
          <s v="77045000-77050000"/>
          <s v="77050000-77055000"/>
          <s v="77055000-77060000"/>
          <s v="77060000-77065000"/>
          <s v="77065000-77070000"/>
          <s v="77070000-77075000"/>
          <s v="77075000-77080000"/>
          <s v="77080000-77085000"/>
          <s v="77085000-77090000"/>
          <s v="77090000-77095000"/>
          <s v="77095000-77100000"/>
          <s v="77100000-77105000"/>
          <s v="77105000-77110000"/>
          <s v="77110000-77115000"/>
          <s v="77115000-77120000"/>
          <s v="77120000-77125000"/>
          <s v="77125000-77130000"/>
          <s v="77130000-77135000"/>
          <s v="77135000-77140000"/>
          <s v="77140000-77145000"/>
          <s v="77145000-77150000"/>
          <s v="77150000-77155000"/>
          <s v="77155000-77160000"/>
          <s v="77160000-77165000"/>
          <s v="77165000-77170000"/>
          <s v="77170000-77175000"/>
          <s v="77175000-77180000"/>
          <s v="77180000-77185000"/>
          <s v="77185000-77190000"/>
          <s v="77190000-77195000"/>
          <s v="77195000-77200000"/>
          <s v="77200000-77205000"/>
          <s v="77205000-77210000"/>
          <s v="77210000-77215000"/>
          <s v="77215000-77220000"/>
          <s v="77220000-77225000"/>
          <s v="77225000-77230000"/>
          <s v="77230000-77235000"/>
          <s v="77235000-77240000"/>
          <s v="77240000-77245000"/>
          <s v="77245000-77250000"/>
          <s v="77250000-77255000"/>
          <s v="77255000-77260000"/>
          <s v="77260000-77265000"/>
          <s v="77265000-77270000"/>
          <s v="77270000-77275000"/>
          <s v="77275000-77280000"/>
          <s v="77280000-77285000"/>
          <s v="77285000-77290000"/>
          <s v="77290000-77295000"/>
          <s v="77295000-77300000"/>
          <s v="77300000-77305000"/>
          <s v="77305000-77310000"/>
          <s v="77310000-77315000"/>
          <s v="77315000-77320000"/>
          <s v="77320000-77325000"/>
          <s v="77325000-77330000"/>
          <s v="77330000-77335000"/>
          <s v="77335000-77340000"/>
          <s v="77340000-77345000"/>
          <s v="77345000-77350000"/>
          <s v="77350000-77355000"/>
          <s v="77355000-77360000"/>
          <s v="77360000-77365000"/>
          <s v="77365000-77370000"/>
          <s v="77370000-77375000"/>
          <s v="77375000-77380000"/>
          <s v="77380000-77385000"/>
          <s v="77385000-77390000"/>
          <s v="77390000-77395000"/>
          <s v="77395000-77400000"/>
          <s v="77400000-77405000"/>
          <s v="77405000-77410000"/>
          <s v="77410000-77415000"/>
          <s v="77415000-77420000"/>
          <s v="77420000-77425000"/>
          <s v="77425000-77430000"/>
          <s v="77430000-77435000"/>
          <s v="77435000-77440000"/>
          <s v="77440000-77445000"/>
          <s v="77445000-77450000"/>
          <s v="77450000-77455000"/>
          <s v="77455000-77460000"/>
          <s v="77460000-77465000"/>
          <s v="77465000-77470000"/>
          <s v="77470000-77475000"/>
          <s v="77475000-77480000"/>
          <s v="77480000-77485000"/>
          <s v="77485000-77490000"/>
          <s v="77490000-77495000"/>
          <s v="77495000-77500000"/>
          <s v="77500000-77505000"/>
          <s v="77505000-77510000"/>
          <s v="77510000-77515000"/>
          <s v="77515000-77520000"/>
          <s v="77520000-77525000"/>
          <s v="77525000-77530000"/>
          <s v="77530000-77535000"/>
          <s v="77535000-77540000"/>
          <s v="77540000-77545000"/>
          <s v="77545000-77550000"/>
          <s v="77550000-77555000"/>
          <s v="77555000-77560000"/>
          <s v="77560000-77565000"/>
          <s v="77565000-77570000"/>
          <s v="77570000-77575000"/>
          <s v="77575000-77580000"/>
          <s v="77580000-77585000"/>
          <s v="77585000-77590000"/>
          <s v="77590000-77595000"/>
          <s v="77595000-77600000"/>
          <s v="77600000-77605000"/>
          <s v="77605000-77610000"/>
          <s v="77610000-77615000"/>
          <s v="77615000-77620000"/>
          <s v="77620000-77625000"/>
          <s v="77625000-77630000"/>
          <s v="77630000-77635000"/>
          <s v="77635000-77640000"/>
          <s v="77640000-77645000"/>
          <s v="77645000-77650000"/>
          <s v="77650000-77655000"/>
          <s v="77655000-77660000"/>
          <s v="77660000-77665000"/>
          <s v="77665000-77670000"/>
          <s v="77670000-77675000"/>
          <s v="77675000-77680000"/>
          <s v="77680000-77685000"/>
          <s v="77685000-77690000"/>
          <s v="77690000-77695000"/>
          <s v="77695000-77700000"/>
          <s v="77700000-77705000"/>
          <s v="77705000-77710000"/>
          <s v="77710000-77715000"/>
          <s v="77715000-77720000"/>
          <s v="77720000-77725000"/>
          <s v="77725000-77730000"/>
          <s v="77730000-77735000"/>
          <s v="77735000-77740000"/>
          <s v="77740000-77745000"/>
          <s v="77745000-77750000"/>
          <s v="77750000-77755000"/>
          <s v="77755000-77760000"/>
          <s v="77760000-77765000"/>
          <s v="77765000-77770000"/>
          <s v="77770000-77775000"/>
          <s v="77775000-77780000"/>
          <s v="77780000-77785000"/>
          <s v="77785000-77790000"/>
          <s v="77790000-77795000"/>
          <s v="77795000-77800000"/>
          <s v="77800000-77805000"/>
          <s v="77805000-77810000"/>
          <s v="77810000-77815000"/>
          <s v="77815000-77820000"/>
          <s v="77820000-77825000"/>
          <s v="77825000-77830000"/>
          <s v="77830000-77835000"/>
          <s v="77835000-77840000"/>
          <s v="77840000-77845000"/>
          <s v="77845000-77850000"/>
          <s v="77850000-77855000"/>
          <s v="77855000-77860000"/>
          <s v="77860000-77865000"/>
          <s v="77865000-77870000"/>
          <s v="77870000-77875000"/>
          <s v="77875000-77880000"/>
          <s v="77880000-77885000"/>
          <s v="77885000-77890000"/>
          <s v="77890000-77895000"/>
          <s v="77895000-77900000"/>
          <s v="77900000-77905000"/>
          <s v="77905000-77910000"/>
          <s v="77910000-77915000"/>
          <s v="77915000-77920000"/>
          <s v="77920000-77925000"/>
          <s v="77925000-77930000"/>
          <s v="77930000-77935000"/>
          <s v="77935000-77940000"/>
          <s v="77940000-77945000"/>
          <s v="77945000-77950000"/>
          <s v="77950000-77955000"/>
          <s v="77955000-77960000"/>
          <s v="77960000-77965000"/>
          <s v="77965000-77970000"/>
          <s v="77970000-77975000"/>
          <s v="77975000-77980000"/>
          <s v="77980000-77985000"/>
          <s v="77985000-77990000"/>
          <s v="77990000-77995000"/>
          <s v="77995000-78000000"/>
          <s v="78000000-78005000"/>
          <s v="78005000-78010000"/>
          <s v="78010000-78015000"/>
          <s v="78015000-78020000"/>
          <s v="78020000-78025000"/>
          <s v="78025000-78030000"/>
          <s v="78030000-78035000"/>
          <s v="78035000-78040000"/>
          <s v="78040000-78045000"/>
          <s v="78045000-78050000"/>
          <s v="78050000-78055000"/>
          <s v="78055000-78060000"/>
          <s v="78060000-78065000"/>
          <s v="78065000-78070000"/>
          <s v="78070000-78075000"/>
          <s v="78075000-78080000"/>
          <s v="78080000-78085000"/>
          <s v="78085000-78090000"/>
          <s v="78090000-78095000"/>
          <s v="78095000-78100000"/>
          <s v="78100000-78105000"/>
          <s v="78105000-78110000"/>
          <s v="78110000-78115000"/>
          <s v="78115000-78120000"/>
          <s v="78120000-78125000"/>
          <s v="78125000-78130000"/>
          <s v="78130000-78135000"/>
          <s v="78135000-78140000"/>
          <s v="78140000-78145000"/>
          <s v="78145000-78150000"/>
          <s v="78150000-78155000"/>
          <s v="78155000-78160000"/>
          <s v="78160000-78165000"/>
          <s v="78165000-78170000"/>
          <s v="78170000-78175000"/>
          <s v="78175000-78180000"/>
          <s v="78180000-78185000"/>
          <s v="78185000-78190000"/>
          <s v="78190000-78195000"/>
          <s v="78195000-78200000"/>
          <s v="78200000-78205000"/>
          <s v="78205000-78210000"/>
          <s v="78210000-78215000"/>
          <s v="78215000-78220000"/>
          <s v="78220000-78225000"/>
          <s v="78225000-78230000"/>
          <s v="78230000-78235000"/>
          <s v="78235000-78240000"/>
          <s v="78240000-78245000"/>
          <s v="78245000-78250000"/>
          <s v="78250000-78255000"/>
          <s v="78255000-78260000"/>
          <s v="78260000-78265000"/>
          <s v="78265000-78270000"/>
          <s v="78270000-78275000"/>
          <s v="78275000-78280000"/>
          <s v="78280000-78285000"/>
          <s v="78285000-78290000"/>
          <s v="78290000-78295000"/>
          <s v="78295000-78300000"/>
          <s v="78300000-78305000"/>
          <s v="78305000-78310000"/>
          <s v="78310000-78315000"/>
          <s v="78315000-78320000"/>
          <s v="78320000-78325000"/>
          <s v="78325000-78330000"/>
          <s v="78330000-78335000"/>
          <s v="78335000-78340000"/>
          <s v="78340000-78345000"/>
          <s v="78345000-78350000"/>
          <s v="78350000-78355000"/>
          <s v="78355000-78360000"/>
          <s v="78360000-78365000"/>
          <s v="78365000-78370000"/>
          <s v="78370000-78375000"/>
          <s v="78375000-78380000"/>
          <s v="78380000-78385000"/>
          <s v="78385000-78390000"/>
          <s v="78390000-78395000"/>
          <s v="78395000-78400000"/>
          <s v="78400000-78405000"/>
          <s v="78405000-78410000"/>
          <s v="78410000-78415000"/>
          <s v="78415000-78420000"/>
          <s v="78420000-78425000"/>
          <s v="78425000-78430000"/>
          <s v="78430000-78435000"/>
          <s v="78435000-78440000"/>
          <s v="78440000-78445000"/>
          <s v="78445000-78450000"/>
          <s v="78450000-78455000"/>
          <s v="78455000-78460000"/>
          <s v="78460000-78465000"/>
          <s v="78465000-78470000"/>
          <s v="78470000-78475000"/>
          <s v="78475000-78480000"/>
          <s v="78480000-78485000"/>
          <s v="78485000-78490000"/>
          <s v="78490000-78495000"/>
          <s v="78495000-78500000"/>
          <s v="78500000-78505000"/>
          <s v="78505000-78510000"/>
          <s v="78510000-78515000"/>
          <s v="78515000-78520000"/>
          <s v="78520000-78525000"/>
          <s v="78525000-78530000"/>
          <s v="78530000-78535000"/>
          <s v="78535000-78540000"/>
          <s v="78540000-78545000"/>
          <s v="78545000-78550000"/>
          <s v="78550000-78555000"/>
          <s v="78555000-78560000"/>
          <s v="78560000-78565000"/>
          <s v="78565000-78570000"/>
          <s v="78570000-78575000"/>
          <s v="78575000-78580000"/>
          <s v="78580000-78585000"/>
          <s v="78585000-78590000"/>
          <s v="78590000-78595000"/>
          <s v="78595000-78600000"/>
          <s v="78600000-78605000"/>
          <s v="78605000-78610000"/>
          <s v="78610000-78615000"/>
          <s v="78615000-78620000"/>
          <s v="78620000-78625000"/>
          <s v="78625000-78630000"/>
          <s v="78630000-78635000"/>
          <s v="78635000-78640000"/>
          <s v="78640000-78645000"/>
          <s v="78645000-78650000"/>
          <s v="78650000-78655000"/>
          <s v="78655000-78660000"/>
          <s v="78660000-78665000"/>
          <s v="78665000-78670000"/>
          <s v="78670000-78675000"/>
          <s v="78675000-78680000"/>
          <s v="78680000-78685000"/>
          <s v="78685000-78690000"/>
          <s v="78690000-78695000"/>
          <s v="78695000-78700000"/>
          <s v="78700000-78705000"/>
          <s v="78705000-78710000"/>
          <s v="78710000-78715000"/>
          <s v="78715000-78720000"/>
          <s v="78720000-78725000"/>
          <s v="78725000-78730000"/>
          <s v="78730000-78735000"/>
          <s v="78735000-78740000"/>
          <s v="78740000-78745000"/>
          <s v="78745000-78750000"/>
          <s v="78750000-78755000"/>
          <s v="78755000-78760000"/>
          <s v="78760000-78765000"/>
          <s v="78765000-78770000"/>
          <s v="78770000-78775000"/>
          <s v="78775000-78780000"/>
          <s v="78780000-78785000"/>
          <s v="78785000-78790000"/>
          <s v="78790000-78795000"/>
          <s v="78795000-78800000"/>
          <s v="78800000-78805000"/>
          <s v="78805000-78810000"/>
          <s v="78810000-78815000"/>
          <s v="78815000-78820000"/>
          <s v="78820000-78825000"/>
          <s v="78825000-78830000"/>
          <s v="78830000-78835000"/>
          <s v="78835000-78840000"/>
          <s v="78840000-78845000"/>
          <s v="78845000-78850000"/>
          <s v="78850000-78855000"/>
          <s v="78855000-78860000"/>
          <s v="78860000-78865000"/>
          <s v="78865000-78870000"/>
          <s v="78870000-78875000"/>
          <s v="78875000-78880000"/>
          <s v="78880000-78885000"/>
          <s v="78885000-78890000"/>
          <s v="78890000-78895000"/>
          <s v="78895000-78900000"/>
          <s v="78900000-78905000"/>
          <s v="78905000-78910000"/>
          <s v="78910000-78915000"/>
          <s v="78915000-78920000"/>
          <s v="78920000-78925000"/>
          <s v="78925000-78930000"/>
          <s v="78930000-78935000"/>
          <s v="78935000-78940000"/>
          <s v="78940000-78945000"/>
          <s v="78945000-78950000"/>
          <s v="78950000-78955000"/>
          <s v="78955000-78960000"/>
          <s v="78960000-78965000"/>
          <s v="78965000-78970000"/>
          <s v="78970000-78975000"/>
          <s v="78975000-78980000"/>
          <s v="78980000-78985000"/>
          <s v="78985000-78990000"/>
          <s v="78990000-78995000"/>
          <s v="78995000-79000000"/>
          <s v="79000000-79005000"/>
          <s v="79005000-79010000"/>
          <s v="79010000-79015000"/>
          <s v="79015000-79020000"/>
          <s v="79020000-79025000"/>
          <s v="79025000-79030000"/>
          <s v="79030000-79035000"/>
          <s v="79035000-79040000"/>
          <s v="79040000-79045000"/>
          <s v="79045000-79050000"/>
          <s v="79050000-79055000"/>
          <s v="79055000-79060000"/>
          <s v="79060000-79065000"/>
          <s v="79065000-79070000"/>
          <s v="79070000-79075000"/>
          <s v="79075000-79080000"/>
          <s v="79080000-79085000"/>
          <s v="79085000-79090000"/>
          <s v="79090000-79095000"/>
          <s v="79095000-79100000"/>
          <s v="79100000-79105000"/>
          <s v="79105000-79110000"/>
          <s v="79110000-79115000"/>
          <s v="79115000-79120000"/>
          <s v="79120000-79125000"/>
          <s v="79125000-79130000"/>
          <s v="79130000-79135000"/>
          <s v="79135000-79140000"/>
          <s v="79140000-79145000"/>
          <s v="79145000-79150000"/>
          <s v="79150000-79155000"/>
          <s v="79155000-79160000"/>
          <s v="79160000-79165000"/>
          <s v="79165000-79170000"/>
          <s v="79170000-79175000"/>
          <s v="79175000-79180000"/>
          <s v="79180000-79185000"/>
          <s v="79185000-79190000"/>
          <s v="79190000-79195000"/>
          <s v="79195000-79200000"/>
          <s v="79200000-79205000"/>
          <s v="79205000-79210000"/>
          <s v="79210000-79215000"/>
          <s v="79215000-79220000"/>
          <s v="79220000-79225000"/>
          <s v="79225000-79230000"/>
          <s v="79230000-79235000"/>
          <s v="79235000-79240000"/>
          <s v="79240000-79245000"/>
          <s v="79245000-79250000"/>
          <s v="79250000-79255000"/>
          <s v="79255000-79260000"/>
          <s v="79260000-79265000"/>
          <s v="79265000-79270000"/>
          <s v="79270000-79275000"/>
          <s v="79275000-79280000"/>
          <s v="79280000-79285000"/>
          <s v="79285000-79290000"/>
          <s v="79290000-79295000"/>
          <s v="79295000-79300000"/>
          <s v="79300000-79305000"/>
          <s v="79305000-79310000"/>
          <s v="79310000-79315000"/>
          <s v="79315000-79320000"/>
          <s v="79320000-79325000"/>
          <s v="79325000-79330000"/>
          <s v="79330000-79335000"/>
          <s v="79335000-79340000"/>
          <s v="79340000-79345000"/>
          <s v="79345000-79350000"/>
          <s v="79350000-79355000"/>
          <s v="79355000-79360000"/>
          <s v="79360000-79365000"/>
          <s v="79365000-79370000"/>
          <s v="79370000-79375000"/>
          <s v="79375000-79380000"/>
          <s v="79380000-79385000"/>
          <s v="79385000-79390000"/>
          <s v="79390000-79395000"/>
          <s v="79395000-79400000"/>
          <s v="79400000-79405000"/>
          <s v="79405000-79410000"/>
          <s v="79410000-79415000"/>
          <s v="79415000-79420000"/>
          <s v="79420000-79425000"/>
          <s v="79425000-79430000"/>
          <s v="79430000-79435000"/>
          <s v="79435000-79440000"/>
          <s v="79440000-79445000"/>
          <s v="79445000-79450000"/>
          <s v="79450000-79455000"/>
          <s v="79455000-79460000"/>
          <s v="79460000-79465000"/>
          <s v="79465000-79470000"/>
          <s v="79470000-79475000"/>
          <s v="79475000-79480000"/>
          <s v="79480000-79485000"/>
          <s v="79485000-79490000"/>
          <s v="79490000-79495000"/>
          <s v="79495000-79500000"/>
          <s v="79500000-79505000"/>
          <s v="79505000-79510000"/>
          <s v="79510000-79515000"/>
          <s v="79515000-79520000"/>
          <s v="79520000-79525000"/>
          <s v="79525000-79530000"/>
          <s v="79530000-79535000"/>
          <s v="79535000-79540000"/>
          <s v="79540000-79545000"/>
          <s v="79545000-79550000"/>
          <s v="79550000-79555000"/>
          <s v="79555000-79560000"/>
          <s v="79560000-79565000"/>
          <s v="79565000-79570000"/>
          <s v="79570000-79575000"/>
          <s v="79575000-79580000"/>
          <s v="79580000-79585000"/>
          <s v="79585000-79590000"/>
          <s v="79590000-79595000"/>
          <s v="79595000-79600000"/>
          <s v="79600000-79605000"/>
          <s v="79605000-79610000"/>
          <s v="79610000-79615000"/>
          <s v="79615000-79620000"/>
          <s v="79620000-79625000"/>
          <s v="79625000-79630000"/>
          <s v="79630000-79635000"/>
          <s v="79635000-79640000"/>
          <s v="79640000-79645000"/>
          <s v="79645000-79650000"/>
          <s v="79650000-79655000"/>
          <s v="79655000-79660000"/>
          <s v="79660000-79665000"/>
          <s v="79665000-79670000"/>
          <s v="79670000-79675000"/>
          <s v="79675000-79680000"/>
          <s v="79680000-79685000"/>
          <s v="79685000-79690000"/>
          <s v="79690000-79695000"/>
          <s v="79695000-79700000"/>
          <s v="79700000-79705000"/>
          <s v="79705000-79710000"/>
          <s v="79710000-79715000"/>
          <s v="79715000-79720000"/>
          <s v="79720000-79725000"/>
          <s v="79725000-79730000"/>
          <s v="79730000-79735000"/>
          <s v="79735000-79740000"/>
          <s v="79740000-79745000"/>
          <s v="79745000-79750000"/>
          <s v="79750000-79755000"/>
          <s v="79755000-79760000"/>
          <s v="79760000-79765000"/>
          <s v="79765000-79770000"/>
          <s v="79770000-79775000"/>
          <s v="79775000-79780000"/>
          <s v="79780000-79785000"/>
          <s v="79785000-79790000"/>
          <s v="79790000-79795000"/>
          <s v="79795000-79800000"/>
          <s v="79800000-79805000"/>
          <s v="79805000-79810000"/>
          <s v="79810000-79815000"/>
          <s v="79815000-79820000"/>
          <s v="79820000-79825000"/>
          <s v="79825000-79830000"/>
          <s v="79830000-79835000"/>
          <s v="79835000-79840000"/>
          <s v="79840000-79845000"/>
          <s v="79845000-79850000"/>
          <s v="79850000-79855000"/>
          <s v="79855000-79860000"/>
          <s v="79860000-79865000"/>
          <s v="79865000-79870000"/>
          <s v="79870000-79875000"/>
          <s v="79875000-79880000"/>
          <s v="79880000-79885000"/>
          <s v="79885000-79890000"/>
          <s v="79890000-79895000"/>
          <s v="79895000-79900000"/>
          <s v="79900000-79905000"/>
          <s v="79905000-79910000"/>
          <s v="79910000-79915000"/>
          <s v="79915000-79920000"/>
          <s v="79920000-79925000"/>
          <s v="79925000-79930000"/>
          <s v="79930000-79935000"/>
          <s v="79935000-79940000"/>
          <s v="79940000-79945000"/>
          <s v="79945000-79950000"/>
          <s v="79950000-79955000"/>
          <s v="79955000-79960000"/>
          <s v="79960000-79965000"/>
          <s v="79965000-79970000"/>
          <s v="79970000-79975000"/>
          <s v="79975000-79980000"/>
          <s v="79980000-79985000"/>
          <s v="79985000-79990000"/>
          <s v="79990000-79995000"/>
          <s v="79995000-80000000"/>
          <s v="80000000-80005000"/>
          <s v="80005000-80010000"/>
          <s v="80010000-80015000"/>
          <s v="80015000-80020000"/>
          <s v="80020000-80025000"/>
          <s v="80025000-80030000"/>
          <s v="80030000-80035000"/>
          <s v="80035000-80040000"/>
          <s v="80040000-80045000"/>
          <s v="80045000-80050000"/>
          <s v="80050000-80055000"/>
          <s v="80055000-80060000"/>
          <s v="80060000-80065000"/>
          <s v="80065000-80070000"/>
          <s v="80070000-80075000"/>
          <s v="80075000-80080000"/>
          <s v="80080000-80085000"/>
          <s v="80085000-80090000"/>
          <s v="80090000-80095000"/>
          <s v="80095000-80100000"/>
          <s v="80100000-80105000"/>
          <s v="80105000-80110000"/>
          <s v="80110000-80115000"/>
          <s v="80115000-80120000"/>
          <s v="80120000-80125000"/>
          <s v="80125000-80130000"/>
          <s v="80130000-80135000"/>
          <s v="80135000-80140000"/>
          <s v="80140000-80145000"/>
          <s v="80145000-80150000"/>
          <s v="80150000-80155000"/>
          <s v="80155000-80160000"/>
          <s v="80160000-80165000"/>
          <s v="80165000-80170000"/>
          <s v="80170000-80175000"/>
          <s v="80175000-80180000"/>
          <s v="80180000-80185000"/>
          <s v="80185000-80190000"/>
          <s v="80190000-80195000"/>
          <s v="80195000-80200000"/>
          <s v="80200000-80205000"/>
          <s v="80205000-80210000"/>
          <s v="80210000-80215000"/>
          <s v="80215000-80220000"/>
          <s v="80220000-80225000"/>
          <s v="80225000-80230000"/>
          <s v="80230000-80235000"/>
          <s v="80235000-80240000"/>
          <s v="80240000-80245000"/>
          <s v="80245000-80250000"/>
          <s v="80250000-80255000"/>
          <s v="80255000-80260000"/>
          <s v="80260000-80265000"/>
          <s v="80265000-80270000"/>
          <s v="80270000-80275000"/>
          <s v="80275000-80280000"/>
          <s v="80280000-80285000"/>
          <s v="80285000-80290000"/>
          <s v="80290000-80295000"/>
          <s v="80295000-80300000"/>
          <s v="80300000-80305000"/>
          <s v="80305000-80310000"/>
          <s v="80310000-80315000"/>
          <s v="80315000-80320000"/>
          <s v="80320000-80325000"/>
          <s v="80325000-80330000"/>
          <s v="80330000-80335000"/>
          <s v="80335000-80340000"/>
          <s v="80340000-80345000"/>
          <s v="80345000-80350000"/>
          <s v="80350000-80355000"/>
          <s v="80355000-80360000"/>
          <s v="80360000-80365000"/>
          <s v="80365000-80370000"/>
          <s v="80370000-80375000"/>
          <s v="80375000-80380000"/>
          <s v="80380000-80385000"/>
          <s v="80385000-80390000"/>
          <s v="80390000-80395000"/>
          <s v="80395000-80400000"/>
          <s v="80400000-80405000"/>
          <s v="80405000-80410000"/>
          <s v="80410000-80415000"/>
          <s v="80415000-80420000"/>
          <s v="80420000-80425000"/>
          <s v="80425000-80430000"/>
          <s v="80430000-80435000"/>
          <s v="80435000-80440000"/>
          <s v="80440000-80445000"/>
          <s v="80445000-80450000"/>
          <s v="80450000-80455000"/>
          <s v="80455000-80460000"/>
          <s v="80460000-80465000"/>
          <s v="80465000-80470000"/>
          <s v="80470000-80475000"/>
          <s v="80475000-80480000"/>
          <s v="80480000-80485000"/>
          <s v="80485000-80490000"/>
          <s v="80490000-80495000"/>
          <s v="80495000-80500000"/>
          <s v="80500000-80505000"/>
          <s v="80505000-80510000"/>
          <s v="80510000-80515000"/>
          <s v="80515000-80520000"/>
          <s v="80520000-80525000"/>
          <s v="80525000-80530000"/>
          <s v="80530000-80535000"/>
          <s v="80535000-80540000"/>
          <s v="80540000-80545000"/>
          <s v="80545000-80550000"/>
          <s v="80550000-80555000"/>
          <s v="80555000-80560000"/>
          <s v="80560000-80565000"/>
          <s v="80565000-80570000"/>
          <s v="80570000-80575000"/>
          <s v="80575000-80580000"/>
          <s v="80580000-80585000"/>
          <s v="80585000-80590000"/>
          <s v="80590000-80595000"/>
          <s v="80595000-80600000"/>
          <s v="80600000-80605000"/>
          <s v="80605000-80610000"/>
          <s v="80610000-80615000"/>
          <s v="80615000-80620000"/>
          <s v="80620000-80625000"/>
          <s v="80625000-80630000"/>
          <s v="80630000-80635000"/>
          <s v="80635000-80640000"/>
          <s v="80640000-80645000"/>
          <s v="80645000-80650000"/>
          <s v="80650000-80655000"/>
          <s v="80655000-80660000"/>
          <s v="80660000-80665000"/>
          <s v="80665000-80670000"/>
          <s v="80670000-80675000"/>
          <s v="80675000-80680000"/>
          <s v="80680000-80685000"/>
          <s v="80685000-80690000"/>
          <s v="80690000-80695000"/>
          <s v="80695000-80700000"/>
          <s v="80700000-80705000"/>
          <s v="80705000-80710000"/>
          <s v="80710000-80715000"/>
          <s v="80715000-80720000"/>
          <s v="80720000-80725000"/>
          <s v="80725000-80730000"/>
          <s v="80730000-80735000"/>
          <s v="80735000-80740000"/>
          <s v="80740000-80745000"/>
          <s v="80745000-80750000"/>
          <s v="80750000-80755000"/>
          <s v="80755000-80760000"/>
          <s v="80760000-80765000"/>
          <s v="80765000-80770000"/>
          <s v="80770000-80775000"/>
          <s v="80775000-80780000"/>
          <s v="80780000-80785000"/>
          <s v="80785000-80790000"/>
          <s v="80790000-80795000"/>
          <s v="80795000-80800000"/>
          <s v="80800000-80805000"/>
          <s v="80805000-80810000"/>
          <s v="80810000-80815000"/>
          <s v="80815000-80820000"/>
          <s v="80820000-80825000"/>
          <s v="80825000-80830000"/>
          <s v="80830000-80835000"/>
          <s v="80835000-80840000"/>
          <s v="80840000-80845000"/>
          <s v="80845000-80850000"/>
          <s v="80850000-80855000"/>
          <s v="80855000-80860000"/>
          <s v="80860000-80865000"/>
          <s v="80865000-80870000"/>
          <s v="80870000-80875000"/>
          <s v="80875000-80880000"/>
          <s v="80880000-80885000"/>
          <s v="80885000-80890000"/>
          <s v="80890000-80895000"/>
          <s v="80895000-80900000"/>
          <s v="80900000-80905000"/>
          <s v="80905000-80910000"/>
          <s v="80910000-80915000"/>
          <s v="80915000-80920000"/>
          <s v="80920000-80925000"/>
          <s v="80925000-80930000"/>
          <s v="80930000-80935000"/>
          <s v="80935000-80940000"/>
          <s v="80940000-80945000"/>
          <s v="80945000-80950000"/>
          <s v="80950000-80955000"/>
          <s v="80955000-80960000"/>
          <s v="80960000-80965000"/>
          <s v="80965000-80970000"/>
          <s v="80970000-80975000"/>
          <s v="80975000-80980000"/>
          <s v="80980000-80985000"/>
          <s v="80985000-80990000"/>
          <s v="80990000-80995000"/>
          <s v="80995000-81000000"/>
          <s v="81000000-81005000"/>
          <s v="81005000-81010000"/>
          <s v="81010000-81015000"/>
          <s v="81015000-81020000"/>
          <s v="81020000-81025000"/>
          <s v="81025000-81030000"/>
          <s v="81030000-81035000"/>
          <s v="81035000-81040000"/>
          <s v="81040000-81045000"/>
          <s v="81045000-81050000"/>
          <s v="81050000-81055000"/>
          <s v="81055000-81060000"/>
          <s v="81060000-81065000"/>
          <s v="81065000-81070000"/>
          <s v="81070000-81075000"/>
          <s v="81075000-81080000"/>
          <s v="81080000-81085000"/>
          <s v="81085000-81090000"/>
          <s v="81090000-81095000"/>
          <s v="81095000-81100000"/>
          <s v="81100000-81105000"/>
          <s v="81105000-81110000"/>
          <s v="81110000-81115000"/>
          <s v="81115000-81120000"/>
          <s v="81120000-81125000"/>
          <s v="81125000-81130000"/>
          <s v="81130000-81135000"/>
          <s v="81135000-81140000"/>
          <s v="81140000-81145000"/>
          <s v="81145000-81150000"/>
          <s v="81150000-81155000"/>
          <s v="81155000-81160000"/>
          <s v="81160000-81165000"/>
          <s v="81165000-81170000"/>
          <s v="81170000-81175000"/>
          <s v="81175000-81180000"/>
          <s v="81180000-81185000"/>
          <s v="81185000-81190000"/>
          <s v="81190000-81195000"/>
          <s v="81195000-81200000"/>
          <s v="81200000-81205000"/>
          <s v="81205000-81210000"/>
          <s v="81210000-81215000"/>
          <s v="81215000-81220000"/>
          <s v="81220000-81225000"/>
          <s v="81225000-81230000"/>
          <s v="81230000-81235000"/>
          <s v="81235000-81240000"/>
          <s v="81240000-81245000"/>
          <s v="81245000-81250000"/>
          <s v="81250000-81255000"/>
          <s v="81255000-81260000"/>
          <s v="81260000-81265000"/>
          <s v="81265000-81270000"/>
          <s v="81270000-81275000"/>
          <s v="81275000-81280000"/>
          <s v="81280000-81285000"/>
          <s v="81285000-81290000"/>
          <s v="81290000-81295000"/>
          <s v="81295000-81300000"/>
          <s v="81300000-81305000"/>
          <s v="81305000-81310000"/>
          <s v="81310000-81315000"/>
          <s v="81315000-81320000"/>
          <s v="81320000-81325000"/>
          <s v="81325000-81330000"/>
          <s v="81330000-81335000"/>
          <s v="81335000-81340000"/>
          <s v="81340000-81345000"/>
          <s v="81345000-81350000"/>
          <s v="81350000-81355000"/>
          <s v="81355000-81360000"/>
          <s v="81360000-81365000"/>
          <s v="81365000-81370000"/>
          <s v="81370000-81375000"/>
          <s v="81375000-81380000"/>
          <s v="81380000-81385000"/>
          <s v="81385000-81390000"/>
          <s v="81390000-81395000"/>
          <s v="81395000-81400000"/>
          <s v="81400000-81405000"/>
          <s v="81405000-81410000"/>
          <s v="81410000-81415000"/>
          <s v="81415000-81420000"/>
          <s v="81420000-81425000"/>
          <s v="81425000-81430000"/>
          <s v="81430000-81435000"/>
          <s v="81435000-81440000"/>
          <s v="81440000-81445000"/>
          <s v="81445000-81450000"/>
          <s v="81450000-81455000"/>
          <s v="81455000-81460000"/>
          <s v="81460000-81465000"/>
          <s v="81465000-81470000"/>
          <s v="81470000-81475000"/>
          <s v="81475000-81480000"/>
          <s v="81480000-81485000"/>
          <s v="81485000-81490000"/>
          <s v="81490000-81495000"/>
          <s v="81495000-81500000"/>
          <s v="81500000-81505000"/>
          <s v="81505000-81510000"/>
          <s v="81510000-81515000"/>
          <s v="81515000-81520000"/>
          <s v="81520000-81525000"/>
          <s v="81525000-81530000"/>
          <s v="81530000-81535000"/>
          <s v="81535000-81540000"/>
          <s v="81540000-81545000"/>
          <s v="81545000-81550000"/>
          <s v="81550000-81555000"/>
          <s v="81555000-81560000"/>
          <s v="81560000-81565000"/>
          <s v="81565000-81570000"/>
          <s v="81570000-81575000"/>
          <s v="81575000-81580000"/>
          <s v="81580000-81585000"/>
          <s v="81585000-81590000"/>
          <s v="81590000-81595000"/>
          <s v="81595000-81600000"/>
          <s v="81600000-81605000"/>
          <s v="81605000-81610000"/>
          <s v="81610000-81615000"/>
          <s v="81615000-81620000"/>
          <s v="81620000-81625000"/>
          <s v="81625000-81630000"/>
          <s v="81630000-81635000"/>
          <s v="81635000-81640000"/>
          <s v="81640000-81645000"/>
          <s v="81645000-81650000"/>
          <s v="81650000-81655000"/>
          <s v="81655000-81660000"/>
          <s v="81660000-81665000"/>
          <s v="81665000-81670000"/>
          <s v="81670000-81675000"/>
          <s v="81675000-81680000"/>
          <s v="81680000-81685000"/>
          <s v="81685000-81690000"/>
          <s v="81690000-81695000"/>
          <s v="81695000-81700000"/>
          <s v="81700000-81705000"/>
          <s v="81705000-81710000"/>
          <s v="81710000-81715000"/>
          <s v="81715000-81720000"/>
          <s v="81720000-81725000"/>
          <s v="81725000-81730000"/>
          <s v="81730000-81735000"/>
          <s v="81735000-81740000"/>
          <s v="81740000-81745000"/>
          <s v="81745000-81750000"/>
          <s v="81750000-81755000"/>
          <s v="81755000-81760000"/>
          <s v="81760000-81765000"/>
          <s v="81765000-81770000"/>
          <s v="81770000-81775000"/>
          <s v="81775000-81780000"/>
          <s v="81780000-81785000"/>
          <s v="81785000-81790000"/>
          <s v="81790000-81795000"/>
          <s v="81795000-81800000"/>
          <s v="81800000-81805000"/>
          <s v="81805000-81810000"/>
          <s v="81810000-81815000"/>
          <s v="81815000-81820000"/>
          <s v="81820000-81825000"/>
          <s v="81825000-81830000"/>
          <s v="81830000-81835000"/>
          <s v="81835000-81840000"/>
          <s v="81840000-81845000"/>
          <s v="81845000-81850000"/>
          <s v="81850000-81855000"/>
          <s v="81855000-81860000"/>
          <s v="81860000-81865000"/>
          <s v="81865000-81870000"/>
          <s v="81870000-81875000"/>
          <s v="81875000-81880000"/>
          <s v="81880000-81885000"/>
          <s v="81885000-81890000"/>
          <s v="81890000-81895000"/>
          <s v="81895000-81900000"/>
          <s v="81900000-81905000"/>
          <s v="81905000-81910000"/>
          <s v="81910000-81915000"/>
          <s v="81915000-81920000"/>
          <s v="81920000-81925000"/>
          <s v="81925000-81930000"/>
          <s v="81930000-81935000"/>
          <s v="81935000-81940000"/>
          <s v="81940000-81945000"/>
          <s v="81945000-81950000"/>
          <s v="81950000-81955000"/>
          <s v="81955000-81960000"/>
          <s v="81960000-81965000"/>
          <s v="81965000-81970000"/>
          <s v="81970000-81975000"/>
          <s v="81975000-81980000"/>
          <s v="81980000-81985000"/>
          <s v="81985000-81990000"/>
          <s v="81990000-81995000"/>
          <s v="81995000-82000000"/>
          <s v="82000000-82005000"/>
          <s v="82005000-82010000"/>
          <s v="82010000-82015000"/>
          <s v="82015000-82020000"/>
          <s v="82020000-82025000"/>
          <s v="82025000-82030000"/>
          <s v="82030000-82035000"/>
          <s v="82035000-82040000"/>
          <s v="82040000-82045000"/>
          <s v="82045000-82050000"/>
          <s v="82050000-82055000"/>
          <s v="82055000-82060000"/>
          <s v="82060000-82065000"/>
          <s v="82065000-82070000"/>
          <s v="82070000-82075000"/>
          <s v="82075000-82080000"/>
          <s v="82080000-82085000"/>
          <s v="82085000-82090000"/>
          <s v="82090000-82095000"/>
          <s v="82095000-82100000"/>
          <s v="82100000-82105000"/>
          <s v="82105000-82110000"/>
          <s v="82110000-82115000"/>
          <s v="82115000-82120000"/>
          <s v="82120000-82125000"/>
          <s v="82125000-82130000"/>
          <s v="82130000-82135000"/>
          <s v="82135000-82140000"/>
          <s v="82140000-82145000"/>
          <s v="82145000-82150000"/>
          <s v="82150000-82155000"/>
          <s v="82155000-82160000"/>
          <s v="82160000-82165000"/>
          <s v="82165000-82170000"/>
          <s v="82170000-82175000"/>
          <s v="82175000-82180000"/>
          <s v="82180000-82185000"/>
          <s v="82185000-82190000"/>
          <s v="82190000-82195000"/>
          <s v="82195000-82200000"/>
          <s v="82200000-82205000"/>
          <s v="82205000-82210000"/>
          <s v="82210000-82215000"/>
          <s v="82215000-82220000"/>
          <s v="82220000-82225000"/>
          <s v="82225000-82230000"/>
          <s v="82230000-82235000"/>
          <s v="82235000-82240000"/>
          <s v="82240000-82245000"/>
          <s v="82245000-82250000"/>
          <s v="82250000-82255000"/>
          <s v="82255000-82260000"/>
          <s v="82260000-82265000"/>
          <s v="82265000-82270000"/>
          <s v="82270000-82275000"/>
          <s v="82275000-82280000"/>
          <s v="82280000-82285000"/>
          <s v="82285000-82290000"/>
          <s v="82290000-82295000"/>
          <s v="82295000-82300000"/>
          <s v="82300000-82305000"/>
          <s v="82305000-82310000"/>
          <s v="82310000-82315000"/>
          <s v="82315000-82320000"/>
          <s v="82320000-82325000"/>
          <s v="82325000-82330000"/>
          <s v="82330000-82335000"/>
          <s v="82335000-82340000"/>
          <s v="82340000-82345000"/>
          <s v="82345000-82350000"/>
          <s v="82350000-82355000"/>
          <s v="82355000-82360000"/>
          <s v="82360000-82365000"/>
          <s v="82365000-82370000"/>
          <s v="82370000-82375000"/>
          <s v="82375000-82380000"/>
          <s v="82380000-82385000"/>
          <s v="82385000-82390000"/>
          <s v="82390000-82395000"/>
          <s v="82395000-82400000"/>
          <s v="82400000-82405000"/>
          <s v="82405000-82410000"/>
          <s v="82410000-82415000"/>
          <s v="82415000-82420000"/>
          <s v="82420000-82425000"/>
          <s v="82425000-82430000"/>
          <s v="82430000-82435000"/>
          <s v="82435000-82440000"/>
          <s v="82440000-82445000"/>
          <s v="82445000-82450000"/>
          <s v="82450000-82455000"/>
          <s v="82455000-82460000"/>
          <s v="82460000-82465000"/>
          <s v="82465000-82470000"/>
          <s v="82470000-82475000"/>
          <s v="82475000-82480000"/>
          <s v="82480000-82485000"/>
          <s v="82485000-82490000"/>
          <s v="82490000-82495000"/>
          <s v="82495000-82500000"/>
          <s v="82500000-82505000"/>
          <s v="82505000-82510000"/>
          <s v="82510000-82515000"/>
          <s v="82515000-82520000"/>
          <s v="82520000-82525000"/>
          <s v="82525000-82530000"/>
          <s v="82530000-82535000"/>
          <s v="82535000-82540000"/>
          <s v="82540000-82545000"/>
          <s v="82545000-82550000"/>
          <s v="82550000-82555000"/>
          <s v="82555000-82560000"/>
          <s v="82560000-82565000"/>
          <s v="82565000-82570000"/>
          <s v="82570000-82575000"/>
          <s v="82575000-82580000"/>
          <s v="82580000-82585000"/>
          <s v="82585000-82590000"/>
          <s v="82590000-82595000"/>
          <s v="82595000-82600000"/>
          <s v="82600000-82605000"/>
          <s v="82605000-82610000"/>
          <s v="82610000-82615000"/>
          <s v="82615000-82620000"/>
          <s v="82620000-82625000"/>
          <s v="82625000-82630000"/>
          <s v="82630000-82635000"/>
          <s v="82635000-82640000"/>
          <s v="82640000-82645000"/>
          <s v="82645000-82650000"/>
          <s v="82650000-82655000"/>
          <s v="82655000-82660000"/>
          <s v="82660000-82665000"/>
          <s v="82665000-82670000"/>
          <s v="82670000-82675000"/>
          <s v="82675000-82680000"/>
          <s v="82680000-82685000"/>
          <s v="82685000-82690000"/>
          <s v="82690000-82695000"/>
          <s v="82695000-82700000"/>
          <s v="82700000-82705000"/>
          <s v="82705000-82710000"/>
          <s v="82710000-82715000"/>
          <s v="82715000-82720000"/>
          <s v="82720000-82725000"/>
          <s v="82725000-82730000"/>
          <s v="82730000-82735000"/>
          <s v="82735000-82740000"/>
          <s v="82740000-82745000"/>
          <s v="82745000-82750000"/>
          <s v="82750000-82755000"/>
          <s v="82755000-82760000"/>
          <s v="82760000-82765000"/>
          <s v="82765000-82770000"/>
          <s v="82770000-82775000"/>
          <s v="82775000-82780000"/>
          <s v="82780000-82785000"/>
          <s v="82785000-82790000"/>
          <s v="82790000-82795000"/>
          <s v="82795000-82800000"/>
          <s v="82800000-82805000"/>
          <s v="82805000-82810000"/>
          <s v="82810000-82815000"/>
          <s v="82815000-82820000"/>
          <s v="82820000-82825000"/>
          <s v="82825000-82830000"/>
          <s v="82830000-82835000"/>
          <s v="82835000-82840000"/>
          <s v="82840000-82845000"/>
          <s v="82845000-82850000"/>
          <s v="82850000-82855000"/>
          <s v="82855000-82860000"/>
          <s v="82860000-82865000"/>
          <s v="82865000-82870000"/>
          <s v="82870000-82875000"/>
          <s v="82875000-82880000"/>
          <s v="82880000-82885000"/>
          <s v="82885000-82890000"/>
          <s v="82890000-82895000"/>
          <s v="82895000-82900000"/>
          <s v="82900000-82905000"/>
          <s v="82905000-82910000"/>
          <s v="82910000-82915000"/>
          <s v="82915000-82920000"/>
          <s v="82920000-82925000"/>
          <s v="82925000-82930000"/>
          <s v="82930000-82935000"/>
          <s v="82935000-82940000"/>
          <s v="82940000-82945000"/>
          <s v="82945000-82950000"/>
          <s v="82950000-82955000"/>
          <s v="82955000-82960000"/>
          <s v="82960000-82965000"/>
          <s v="82965000-82970000"/>
          <s v="82970000-82975000"/>
          <s v="82975000-82980000"/>
          <s v="82980000-82985000"/>
          <s v="82985000-82990000"/>
          <s v="82990000-82995000"/>
          <s v="82995000-83000000"/>
          <s v="83000000-83005000"/>
          <s v="83005000-83010000"/>
          <s v="83010000-83015000"/>
          <s v="83015000-83020000"/>
          <s v="83020000-83025000"/>
          <s v="83025000-83030000"/>
          <s v="83030000-83035000"/>
          <s v="83035000-83040000"/>
          <s v="83040000-83045000"/>
          <s v="83045000-83050000"/>
          <s v="83050000-83055000"/>
          <s v="83055000-83060000"/>
          <s v="83060000-83065000"/>
          <s v="83065000-83070000"/>
          <s v="83070000-83075000"/>
          <s v="83075000-83080000"/>
          <s v="83080000-83085000"/>
          <s v="83085000-83090000"/>
          <s v="83090000-83095000"/>
          <s v="83095000-83100000"/>
          <s v="83100000-83105000"/>
          <s v="83105000-83110000"/>
          <s v="83110000-83115000"/>
          <s v="83115000-83120000"/>
          <s v="83120000-83125000"/>
          <s v="83125000-83130000"/>
          <s v="83130000-83135000"/>
          <s v="83135000-83140000"/>
          <s v="83140000-83145000"/>
          <s v="83145000-83150000"/>
          <s v="83150000-83155000"/>
          <s v="83155000-83160000"/>
          <s v="83160000-83165000"/>
          <s v="83165000-83170000"/>
          <s v="83170000-83175000"/>
          <s v="83175000-83180000"/>
          <s v="83180000-83185000"/>
          <s v="83185000-83190000"/>
          <s v="83190000-83195000"/>
          <s v="83195000-83200000"/>
          <s v="83200000-83205000"/>
          <s v="83205000-83210000"/>
          <s v="83210000-83215000"/>
          <s v="83215000-83220000"/>
          <s v="83220000-83225000"/>
          <s v="83225000-83230000"/>
          <s v="83230000-83235000"/>
          <s v="83235000-83240000"/>
          <s v="83240000-83245000"/>
          <s v="83245000-83250000"/>
          <s v="83250000-83255000"/>
          <s v="83255000-83260000"/>
          <s v="83260000-83265000"/>
          <s v="83265000-83270000"/>
          <s v="83270000-83275000"/>
          <s v="83275000-83280000"/>
          <s v="83280000-83285000"/>
          <s v="83285000-83290000"/>
          <s v="83290000-83295000"/>
          <s v="83295000-83300000"/>
          <s v="83300000-83305000"/>
          <s v="83305000-83310000"/>
          <s v="83310000-83315000"/>
          <s v="83315000-83320000"/>
          <s v="83320000-83325000"/>
          <s v="83325000-83330000"/>
          <s v="83330000-83335000"/>
          <s v="83335000-83340000"/>
          <s v="83340000-83345000"/>
          <s v="83345000-83350000"/>
          <s v="83350000-83355000"/>
          <s v="83355000-83360000"/>
          <s v="83360000-83365000"/>
          <s v="83365000-83370000"/>
          <s v="83370000-83375000"/>
          <s v="83375000-83380000"/>
          <s v="83380000-83385000"/>
          <s v="83385000-83390000"/>
          <s v="83390000-83395000"/>
          <s v="83395000-83400000"/>
          <s v="83400000-83405000"/>
          <s v="83405000-83410000"/>
          <s v="83410000-83415000"/>
          <s v="83415000-83420000"/>
          <s v="83420000-83425000"/>
          <s v="83425000-83430000"/>
          <s v="83430000-83435000"/>
          <s v="83435000-83440000"/>
          <s v="83440000-83445000"/>
          <s v="83445000-83450000"/>
          <s v="83450000-83455000"/>
          <s v="83455000-83460000"/>
          <s v="83460000-83465000"/>
          <s v="83465000-83470000"/>
          <s v="83470000-83475000"/>
          <s v="83475000-83480000"/>
          <s v="83480000-83485000"/>
          <s v="83485000-83490000"/>
          <s v="83490000-83495000"/>
          <s v="83495000-83500000"/>
          <s v="83500000-83505000"/>
          <s v="83505000-83510000"/>
          <s v="83510000-83515000"/>
          <s v="83515000-83520000"/>
          <s v="83520000-83525000"/>
          <s v="83525000-83530000"/>
          <s v="83530000-83535000"/>
          <s v="83535000-83540000"/>
          <s v="83540000-83545000"/>
          <s v="83545000-83550000"/>
          <s v="83550000-83555000"/>
          <s v="83555000-83560000"/>
          <s v="83560000-83565000"/>
          <s v="83565000-83570000"/>
          <s v="83570000-83575000"/>
          <s v="83575000-83580000"/>
          <s v="83580000-83585000"/>
          <s v="83585000-83590000"/>
          <s v="83590000-83595000"/>
          <s v="83595000-83600000"/>
          <s v="83600000-83605000"/>
          <s v="83605000-83610000"/>
          <s v="83610000-83615000"/>
          <s v="83615000-83620000"/>
          <s v="83620000-83625000"/>
          <s v="83625000-83630000"/>
          <s v="83630000-83635000"/>
          <s v="83635000-83640000"/>
          <s v="83640000-83645000"/>
          <s v="83645000-83650000"/>
          <s v="83650000-83655000"/>
          <s v="83655000-83660000"/>
          <s v="83660000-83665000"/>
          <s v="83665000-83670000"/>
          <s v="83670000-83675000"/>
          <s v="83675000-83680000"/>
          <s v="83680000-83685000"/>
          <s v="83685000-83690000"/>
          <s v="83690000-83695000"/>
          <s v="83695000-83700000"/>
          <s v="83700000-83705000"/>
          <s v="83705000-83710000"/>
          <s v="83710000-83715000"/>
          <s v="83715000-83720000"/>
          <s v="83720000-83725000"/>
          <s v="83725000-83730000"/>
          <s v="83730000-83735000"/>
          <s v="83735000-83740000"/>
          <s v="83740000-83745000"/>
          <s v="83745000-83750000"/>
          <s v="83750000-83755000"/>
          <s v="83755000-83760000"/>
          <s v="83760000-83765000"/>
          <s v="83765000-83770000"/>
          <s v="83770000-83775000"/>
          <s v="83775000-83780000"/>
          <s v="83780000-83785000"/>
          <s v="83785000-83790000"/>
          <s v="83790000-83795000"/>
          <s v="83795000-83800000"/>
          <s v="83800000-83805000"/>
          <s v="83805000-83810000"/>
          <s v="83810000-83815000"/>
          <s v="83815000-83820000"/>
          <s v="83820000-83825000"/>
          <s v="83825000-83830000"/>
          <s v="83830000-83835000"/>
          <s v="83835000-83840000"/>
          <s v="83840000-83845000"/>
          <s v="83845000-83850000"/>
          <s v="83850000-83855000"/>
          <s v="83855000-83860000"/>
          <s v="83860000-83865000"/>
          <s v="83865000-83870000"/>
          <s v="83870000-83875000"/>
          <s v="83875000-83880000"/>
          <s v="83880000-83885000"/>
          <s v="83885000-83890000"/>
          <s v="83890000-83895000"/>
          <s v="83895000-83900000"/>
          <s v="83900000-83905000"/>
          <s v="83905000-83910000"/>
          <s v="83910000-83915000"/>
          <s v="83915000-83920000"/>
          <s v="83920000-83925000"/>
          <s v="83925000-83930000"/>
          <s v="83930000-83935000"/>
          <s v="83935000-83940000"/>
          <s v="83940000-83945000"/>
          <s v="83945000-83950000"/>
          <s v="83950000-83955000"/>
          <s v="83955000-83960000"/>
          <s v="83960000-83965000"/>
          <s v="83965000-83970000"/>
          <s v="83970000-83975000"/>
          <s v="83975000-83980000"/>
          <s v="83980000-83985000"/>
          <s v="83985000-83990000"/>
          <s v="83990000-83995000"/>
          <s v="83995000-84000000"/>
          <s v="84000000-84005000"/>
          <s v="84005000-84010000"/>
          <s v="84010000-84015000"/>
          <s v="84015000-84020000"/>
          <s v="84020000-84025000"/>
          <s v="84025000-84030000"/>
          <s v="84030000-84035000"/>
          <s v="84035000-84040000"/>
          <s v="84040000-84045000"/>
          <s v="84045000-84050000"/>
          <s v="84050000-84055000"/>
          <s v="84055000-84060000"/>
          <s v="84060000-84065000"/>
          <s v="84065000-84070000"/>
          <s v="84070000-84075000"/>
          <s v="84075000-84080000"/>
          <s v="84080000-84085000"/>
          <s v="84085000-84090000"/>
          <s v="84090000-84095000"/>
          <s v="84095000-84100000"/>
          <s v="84100000-84105000"/>
          <s v="84105000-84110000"/>
          <s v="84110000-84115000"/>
          <s v="84115000-84120000"/>
          <s v="84120000-84125000"/>
          <s v="84125000-84130000"/>
          <s v="84130000-84135000"/>
          <s v="84135000-84140000"/>
          <s v="84140000-84145000"/>
          <s v="84145000-84150000"/>
          <s v="84150000-84155000"/>
          <s v="84155000-84160000"/>
          <s v="84160000-84165000"/>
          <s v="84165000-84170000"/>
          <s v="84170000-84175000"/>
          <s v="84175000-84180000"/>
          <s v="84180000-84185000"/>
          <s v="84185000-84190000"/>
          <s v="84190000-84195000"/>
          <s v="84195000-84200000"/>
          <s v="84200000-84205000"/>
          <s v="84205000-84210000"/>
          <s v="84210000-84215000"/>
          <s v="84215000-84220000"/>
          <s v="84220000-84225000"/>
          <s v="84225000-84230000"/>
          <s v="84230000-84235000"/>
          <s v="84235000-84240000"/>
          <s v="84240000-84245000"/>
          <s v="84245000-84250000"/>
          <s v="84250000-84255000"/>
          <s v="84255000-84260000"/>
          <s v="84260000-84265000"/>
          <s v="84265000-84270000"/>
          <s v="84270000-84275000"/>
          <s v="84275000-84280000"/>
          <s v="84280000-84285000"/>
          <s v="84285000-84290000"/>
          <s v="84290000-84295000"/>
          <s v="84295000-84300000"/>
          <s v="84300000-84305000"/>
          <s v="84305000-84310000"/>
          <s v="84310000-84315000"/>
          <s v="84315000-84320000"/>
          <s v="84320000-84325000"/>
          <s v="84325000-84330000"/>
          <s v="84330000-84335000"/>
          <s v="84335000-84340000"/>
          <s v="84340000-84345000"/>
          <s v="84345000-84350000"/>
          <s v="84350000-84355000"/>
          <s v="84355000-84360000"/>
          <s v="84360000-84365000"/>
          <s v="84365000-84370000"/>
          <s v="84370000-84375000"/>
          <s v="84375000-84380000"/>
          <s v="84380000-84385000"/>
          <s v="84385000-84390000"/>
          <s v="84390000-84395000"/>
          <s v="84395000-84400000"/>
          <s v="84400000-84405000"/>
          <s v="84405000-84410000"/>
          <s v="84410000-84415000"/>
          <s v="84415000-84420000"/>
          <s v="84420000-84425000"/>
          <s v="84425000-84430000"/>
          <s v="84430000-84435000"/>
          <s v="84435000-84440000"/>
          <s v="84440000-84445000"/>
          <s v="84445000-84450000"/>
          <s v="84450000-84455000"/>
          <s v="84455000-84460000"/>
          <s v="84460000-84465000"/>
          <s v="84465000-84470000"/>
          <s v="84470000-84475000"/>
          <s v="84475000-84480000"/>
          <s v="84480000-84485000"/>
          <s v="84485000-84490000"/>
          <s v="84490000-84495000"/>
          <s v="84495000-84500000"/>
          <s v="84500000-84505000"/>
          <s v="84505000-84510000"/>
          <s v="84510000-84515000"/>
          <s v="84515000-84520000"/>
          <s v="84520000-84525000"/>
          <s v="84525000-84530000"/>
          <s v="84530000-84535000"/>
          <s v="84535000-84540000"/>
          <s v="84540000-84545000"/>
          <s v="84545000-84550000"/>
          <s v="84550000-84555000"/>
          <s v="84555000-84560000"/>
          <s v="84560000-84565000"/>
          <s v="84565000-84570000"/>
          <s v="84570000-84575000"/>
          <s v="84575000-84580000"/>
          <s v="84580000-84585000"/>
          <s v="84585000-84590000"/>
          <s v="84590000-84595000"/>
          <s v="84595000-84600000"/>
          <s v="84600000-84605000"/>
          <s v="84605000-84610000"/>
          <s v="84610000-84615000"/>
          <s v="84615000-84620000"/>
          <s v="84620000-84625000"/>
          <s v="84625000-84630000"/>
          <s v="84630000-84635000"/>
          <s v="84635000-84640000"/>
          <s v="84640000-84645000"/>
          <s v="84645000-84650000"/>
          <s v="84650000-84655000"/>
          <s v="84655000-84660000"/>
          <s v="84660000-84665000"/>
          <s v="84665000-84670000"/>
          <s v="84670000-84675000"/>
          <s v="84675000-84680000"/>
          <s v="84680000-84685000"/>
          <s v="84685000-84690000"/>
          <s v="84690000-84695000"/>
          <s v="84695000-84700000"/>
          <s v="84700000-84705000"/>
          <s v="84705000-84710000"/>
          <s v="84710000-84715000"/>
          <s v="84715000-84720000"/>
          <s v="84720000-84725000"/>
          <s v="84725000-84730000"/>
          <s v="84730000-84735000"/>
          <s v="84735000-84740000"/>
          <s v="84740000-84745000"/>
          <s v="84745000-84750000"/>
          <s v="84750000-84755000"/>
          <s v="84755000-84760000"/>
          <s v="84760000-84765000"/>
          <s v="84765000-84770000"/>
          <s v="84770000-84775000"/>
          <s v="84775000-84780000"/>
          <s v="84780000-84785000"/>
          <s v="84785000-84790000"/>
          <s v="84790000-84795000"/>
          <s v="84795000-84800000"/>
          <s v="84800000-84805000"/>
          <s v="84805000-84810000"/>
          <s v="84810000-84815000"/>
          <s v="84815000-84820000"/>
          <s v="84820000-84825000"/>
          <s v="84825000-84830000"/>
          <s v="84830000-84835000"/>
          <s v="84835000-84840000"/>
          <s v="84840000-84845000"/>
          <s v="84845000-84850000"/>
          <s v="84850000-84855000"/>
          <s v="84855000-84860000"/>
          <s v="84860000-84865000"/>
          <s v="84865000-84870000"/>
          <s v="84870000-84875000"/>
          <s v="84875000-84880000"/>
          <s v="84880000-84885000"/>
          <s v="84885000-84890000"/>
          <s v="84890000-84895000"/>
          <s v="84895000-84900000"/>
          <s v="84900000-84905000"/>
          <s v="84905000-84910000"/>
          <s v="84910000-84915000"/>
          <s v="84915000-84920000"/>
          <s v="84920000-84925000"/>
          <s v="84925000-84930000"/>
          <s v="84930000-84935000"/>
          <s v="84935000-84940000"/>
          <s v="84940000-84945000"/>
          <s v="84945000-84950000"/>
          <s v="84950000-84955000"/>
          <s v="84955000-84960000"/>
          <s v="84960000-84965000"/>
          <s v="84965000-84970000"/>
          <s v="84970000-84975000"/>
          <s v="84975000-84980000"/>
          <s v="84980000-84985000"/>
          <s v="84985000-84990000"/>
          <s v="84990000-84995000"/>
          <s v="84995000-85000000"/>
          <s v="85000000-85005000"/>
          <s v="85005000-85010000"/>
          <s v="85010000-85015000"/>
          <s v="85015000-85020000"/>
          <s v="85020000-85025000"/>
          <s v="85025000-85030000"/>
          <s v="85030000-85035000"/>
          <s v="85035000-85040000"/>
          <s v="85040000-85045000"/>
          <s v="85045000-85050000"/>
          <s v="85050000-85055000"/>
          <s v="85055000-85060000"/>
          <s v="85060000-85065000"/>
          <s v="85065000-85070000"/>
          <s v="85070000-85075000"/>
          <s v="85075000-85080000"/>
          <s v="85080000-85085000"/>
          <s v="85085000-85090000"/>
          <s v="85090000-85095000"/>
          <s v="85095000-85100000"/>
          <s v="85100000-85105000"/>
          <s v="85105000-85110000"/>
          <s v="85110000-85115000"/>
          <s v="85115000-85120000"/>
          <s v="85120000-85125000"/>
          <s v="85125000-85130000"/>
          <s v="85130000-85135000"/>
          <s v="85135000-85140000"/>
          <s v="85140000-85145000"/>
          <s v="85145000-85150000"/>
          <s v="85150000-85155000"/>
          <s v="85155000-85160000"/>
          <s v="85160000-85165000"/>
          <s v="85165000-85170000"/>
          <s v="85170000-85175000"/>
          <s v="85175000-85180000"/>
          <s v="85180000-85185000"/>
          <s v="85185000-85190000"/>
          <s v="85190000-85195000"/>
          <s v="85195000-85200000"/>
          <s v="85200000-85205000"/>
          <s v="85205000-85210000"/>
          <s v="85210000-85215000"/>
          <s v="85215000-85220000"/>
          <s v="85220000-85225000"/>
          <s v="85225000-85230000"/>
          <s v="85230000-85235000"/>
          <s v="85235000-85240000"/>
          <s v="85240000-85245000"/>
          <s v="85245000-85250000"/>
          <s v="85250000-85255000"/>
          <s v="85255000-85260000"/>
          <s v="85260000-85265000"/>
          <s v="85265000-85270000"/>
          <s v="85270000-85275000"/>
          <s v="85275000-85280000"/>
          <s v="85280000-85285000"/>
          <s v="85285000-85290000"/>
          <s v="85290000-85295000"/>
          <s v="85295000-85300000"/>
          <s v="85300000-85305000"/>
          <s v="85305000-85310000"/>
          <s v="85310000-85315000"/>
          <s v="85315000-85320000"/>
          <s v="85320000-85325000"/>
          <s v="85325000-85330000"/>
          <s v="85330000-85335000"/>
          <s v="85335000-85340000"/>
          <s v="85340000-85345000"/>
          <s v="85345000-85350000"/>
          <s v="85350000-85355000"/>
          <s v="85355000-85360000"/>
          <s v="85360000-85365000"/>
          <s v="85365000-85370000"/>
          <s v="85370000-85375000"/>
          <s v="85375000-85380000"/>
          <s v="85380000-85385000"/>
          <s v="85385000-85390000"/>
          <s v="85390000-85395000"/>
          <s v="85395000-85400000"/>
          <s v="85400000-85405000"/>
          <s v="85405000-85410000"/>
          <s v="85410000-85415000"/>
          <s v="85415000-85420000"/>
          <s v="85420000-85425000"/>
          <s v="85425000-85430000"/>
          <s v="85430000-85435000"/>
          <s v="85435000-85440000"/>
          <s v="85440000-85445000"/>
          <s v="85445000-85450000"/>
          <s v="85450000-85455000"/>
          <s v="85455000-85460000"/>
          <s v="85460000-85465000"/>
          <s v="85465000-85470000"/>
          <s v="85470000-85475000"/>
          <s v="85475000-85480000"/>
          <s v="85480000-85485000"/>
          <s v="85485000-85490000"/>
          <s v="85490000-85495000"/>
          <s v="85495000-85500000"/>
          <s v="85500000-85505000"/>
          <s v="85505000-85510000"/>
          <s v="85510000-85515000"/>
          <s v="85515000-85520000"/>
          <s v="85520000-85525000"/>
          <s v="85525000-85530000"/>
          <s v="85530000-85535000"/>
          <s v="85535000-85540000"/>
          <s v="85540000-85545000"/>
          <s v="85545000-85550000"/>
          <s v="85550000-85555000"/>
          <s v="85555000-85560000"/>
          <s v="85560000-85565000"/>
          <s v="85565000-85570000"/>
          <s v="85570000-85575000"/>
          <s v="85575000-85580000"/>
          <s v="85580000-85585000"/>
          <s v="85585000-85590000"/>
          <s v="85590000-85595000"/>
          <s v="85595000-85600000"/>
          <s v="85600000-85605000"/>
          <s v="85605000-85610000"/>
          <s v="85610000-85615000"/>
          <s v="85615000-85620000"/>
          <s v="85620000-85625000"/>
          <s v="85625000-85630000"/>
          <s v="85630000-85635000"/>
          <s v="85635000-85640000"/>
          <s v="85640000-85645000"/>
          <s v="85645000-85650000"/>
          <s v="85650000-85655000"/>
          <s v="85655000-85660000"/>
          <s v="85660000-85665000"/>
          <s v="85665000-85670000"/>
          <s v="85670000-85675000"/>
          <s v="85675000-85680000"/>
          <s v="85680000-85685000"/>
          <s v="85685000-85690000"/>
          <s v="85690000-85695000"/>
          <s v="85695000-85700000"/>
          <s v="85700000-85705000"/>
          <s v="85705000-85710000"/>
          <s v="85710000-85715000"/>
          <s v="85715000-85720000"/>
          <s v="85720000-85725000"/>
          <s v="85725000-85730000"/>
          <s v="85730000-85735000"/>
          <s v="85735000-85740000"/>
          <s v="85740000-85745000"/>
          <s v="85745000-85750000"/>
          <s v="85750000-85755000"/>
          <s v="85755000-85760000"/>
          <s v="85760000-85765000"/>
          <s v="85765000-85770000"/>
          <s v="85770000-85775000"/>
          <s v="85775000-85780000"/>
          <s v="85780000-85785000"/>
          <s v="85785000-85790000"/>
          <s v="85790000-85795000"/>
          <s v="85795000-85800000"/>
          <s v="85800000-85805000"/>
          <s v="85805000-85810000"/>
          <s v="85810000-85815000"/>
          <s v="85815000-85820000"/>
          <s v="85820000-85825000"/>
          <s v="85825000-85830000"/>
          <s v="85830000-85835000"/>
          <s v="85835000-85840000"/>
          <s v="85840000-85845000"/>
          <s v="85845000-85850000"/>
          <s v="85850000-85855000"/>
          <s v="85855000-85860000"/>
          <s v="85860000-85865000"/>
          <s v="85865000-85870000"/>
          <s v="85870000-85875000"/>
          <s v="85875000-85880000"/>
          <s v="85880000-85885000"/>
          <s v="85885000-85890000"/>
          <s v="85890000-85895000"/>
          <s v="85895000-85900000"/>
          <s v="85900000-85905000"/>
          <s v="85905000-85910000"/>
          <s v="85910000-85915000"/>
          <s v="85915000-85920000"/>
          <s v="85920000-85925000"/>
          <s v="85925000-85930000"/>
          <s v="85930000-85935000"/>
          <s v="85935000-85940000"/>
          <s v="85940000-85945000"/>
          <s v="85945000-85950000"/>
          <s v="85950000-85955000"/>
          <s v="85955000-85960000"/>
          <s v="85960000-85965000"/>
          <s v="85965000-85970000"/>
          <s v="85970000-85975000"/>
          <s v="85975000-85980000"/>
          <s v="85980000-85985000"/>
          <s v="85985000-85990000"/>
          <s v="85990000-85995000"/>
          <s v="85995000-86000000"/>
          <s v="86000000-86005000"/>
          <s v="86005000-86010000"/>
          <s v="86010000-86015000"/>
          <s v="86015000-86020000"/>
          <s v="86020000-86025000"/>
          <s v="86025000-86030000"/>
          <s v="86030000-86035000"/>
          <s v="86035000-86040000"/>
          <s v="86040000-86045000"/>
          <s v="86045000-86050000"/>
          <s v="86050000-86055000"/>
          <s v="86055000-86060000"/>
          <s v="86060000-86065000"/>
          <s v="86065000-86070000"/>
          <s v="86070000-86075000"/>
          <s v="86075000-86080000"/>
          <s v="86080000-86085000"/>
          <s v="86085000-86090000"/>
          <s v="86090000-86095000"/>
          <s v="86095000-86100000"/>
          <s v="86100000-86105000"/>
          <s v="86105000-86110000"/>
          <s v="86110000-86115000"/>
          <s v="86115000-86120000"/>
          <s v="86120000-86125000"/>
          <s v="86125000-86130000"/>
          <s v="86130000-86135000"/>
          <s v="86135000-86140000"/>
          <s v="86140000-86145000"/>
          <s v="86145000-86150000"/>
          <s v="86150000-86155000"/>
          <s v="86155000-86160000"/>
          <s v="86160000-86165000"/>
          <s v="86165000-86170000"/>
          <s v="86170000-86175000"/>
          <s v="86175000-86180000"/>
          <s v="86180000-86185000"/>
          <s v="86185000-86190000"/>
          <s v="86190000-86195000"/>
          <s v="86195000-86200000"/>
          <s v="86200000-86205000"/>
          <s v="86205000-86210000"/>
          <s v="86210000-86215000"/>
          <s v="86215000-86220000"/>
          <s v="86220000-86225000"/>
          <s v="86225000-86230000"/>
          <s v="86230000-86235000"/>
          <s v="86235000-86240000"/>
          <s v="86240000-86245000"/>
          <s v="86245000-86250000"/>
          <s v="86250000-86255000"/>
          <s v="86255000-86260000"/>
          <s v="86260000-86265000"/>
          <s v="86265000-86270000"/>
          <s v="86270000-86275000"/>
          <s v="86275000-86280000"/>
          <s v="86280000-86285000"/>
          <s v="86285000-86290000"/>
          <s v="86290000-86295000"/>
          <s v="86295000-86300000"/>
          <s v="86300000-86305000"/>
          <s v="86305000-86310000"/>
          <s v="86310000-86315000"/>
          <s v="86315000-86320000"/>
          <s v="86320000-86325000"/>
          <s v="86325000-86330000"/>
          <s v="86330000-86335000"/>
          <s v="86335000-86340000"/>
          <s v="86340000-86345000"/>
          <s v="86345000-86350000"/>
          <s v="86350000-86355000"/>
          <s v="86355000-86360000"/>
          <s v="86360000-86365000"/>
          <s v="86365000-86370000"/>
          <s v="86370000-86375000"/>
          <s v="86375000-86380000"/>
          <s v="86380000-86385000"/>
          <s v="86385000-86390000"/>
          <s v="86390000-86395000"/>
          <s v="86395000-86400000"/>
          <s v="86400000-86405000"/>
          <s v="86405000-86410000"/>
          <s v="86410000-86415000"/>
          <s v="86415000-86420000"/>
          <s v="86420000-86425000"/>
          <s v="86425000-86430000"/>
          <s v="86430000-86435000"/>
          <s v="86435000-86440000"/>
          <s v="86440000-86445000"/>
          <s v="86445000-86450000"/>
          <s v="86450000-86455000"/>
          <s v="86455000-86460000"/>
          <s v="86460000-86465000"/>
          <s v="86465000-86470000"/>
          <s v="86470000-86475000"/>
          <s v="86475000-86480000"/>
          <s v="86480000-86485000"/>
          <s v="86485000-86490000"/>
          <s v="86490000-86495000"/>
          <s v="86495000-86500000"/>
          <s v="86500000-86505000"/>
          <s v="86505000-86510000"/>
          <s v="86510000-86515000"/>
          <s v="86515000-86520000"/>
          <s v="86520000-86525000"/>
          <s v="86525000-86530000"/>
          <s v="86530000-86535000"/>
          <s v="86535000-86540000"/>
          <s v="86540000-86545000"/>
          <s v="86545000-86550000"/>
          <s v="86550000-86555000"/>
          <s v="86555000-86560000"/>
          <s v="86560000-86565000"/>
          <s v="86565000-86570000"/>
          <s v="86570000-86575000"/>
          <s v="86575000-86580000"/>
          <s v="86580000-86585000"/>
          <s v="86585000-86590000"/>
          <s v="86590000-86595000"/>
          <s v="86595000-86600000"/>
          <s v="86600000-86605000"/>
          <s v="86605000-86610000"/>
          <s v="86610000-86615000"/>
          <s v="86615000-86620000"/>
          <s v="86620000-86625000"/>
          <s v="86625000-86630000"/>
          <s v="86630000-86635000"/>
          <s v="86635000-86640000"/>
          <s v="86640000-86645000"/>
          <s v="86645000-86650000"/>
          <s v="86650000-86655000"/>
          <s v="86655000-86660000"/>
          <s v="86660000-86665000"/>
          <s v="86665000-86670000"/>
          <s v="86670000-86675000"/>
          <s v="86675000-86680000"/>
          <s v="86680000-86685000"/>
          <s v="86685000-86690000"/>
          <s v="86690000-86695000"/>
          <s v="86695000-86700000"/>
          <s v="86700000-86705000"/>
          <s v="86705000-86710000"/>
          <s v="86710000-86715000"/>
          <s v="86715000-86720000"/>
          <s v="86720000-86725000"/>
          <s v="86725000-86730000"/>
          <s v="86730000-86735000"/>
          <s v="86735000-86740000"/>
          <s v="86740000-86745000"/>
          <s v="86745000-86750000"/>
          <s v="86750000-86755000"/>
          <s v="86755000-86760000"/>
          <s v="86760000-86765000"/>
          <s v="86765000-86770000"/>
          <s v="86770000-86775000"/>
          <s v="86775000-86780000"/>
          <s v="86780000-86785000"/>
          <s v="86785000-86790000"/>
          <s v="86790000-86795000"/>
          <s v="86795000-86800000"/>
          <s v="86800000-86805000"/>
          <s v="86805000-86810000"/>
          <s v="86810000-86815000"/>
          <s v="86815000-86820000"/>
          <s v="86820000-86825000"/>
          <s v="86825000-86830000"/>
          <s v="86830000-86835000"/>
          <s v="86835000-86840000"/>
          <s v="86840000-86845000"/>
          <s v="86845000-86850000"/>
          <s v="86850000-86855000"/>
          <s v="86855000-86860000"/>
          <s v="86860000-86865000"/>
          <s v="86865000-86870000"/>
          <s v="86870000-86875000"/>
          <s v="86875000-86880000"/>
          <s v="86880000-86885000"/>
          <s v="86885000-86890000"/>
          <s v="86890000-86895000"/>
          <s v="86895000-86900000"/>
          <s v="86900000-86905000"/>
          <s v="86905000-86910000"/>
          <s v="86910000-86915000"/>
          <s v="86915000-86920000"/>
          <s v="86920000-86925000"/>
          <s v="86925000-86930000"/>
          <s v="86930000-86935000"/>
          <s v="86935000-86940000"/>
          <s v="86940000-86945000"/>
          <s v="86945000-86950000"/>
          <s v="86950000-86955000"/>
          <s v="86955000-86960000"/>
          <s v="86960000-86965000"/>
          <s v="86965000-86970000"/>
          <s v="86970000-86975000"/>
          <s v="86975000-86980000"/>
          <s v="86980000-86985000"/>
          <s v="86985000-86990000"/>
          <s v="86990000-86995000"/>
          <s v="86995000-87000000"/>
          <s v="87000000-87005000"/>
          <s v="87005000-87010000"/>
          <s v="87010000-87015000"/>
          <s v="87015000-87020000"/>
          <s v="87020000-87025000"/>
          <s v="87025000-87030000"/>
          <s v="87030000-87035000"/>
          <s v="87035000-87040000"/>
          <s v="87040000-87045000"/>
          <s v="87045000-87050000"/>
          <s v="87050000-87055000"/>
          <s v="87055000-87060000"/>
          <s v="87060000-87065000"/>
          <s v="87065000-87070000"/>
          <s v="87070000-87075000"/>
          <s v="87075000-87080000"/>
          <s v="87080000-87085000"/>
          <s v="87085000-87090000"/>
          <s v="87090000-87095000"/>
          <s v="87095000-87100000"/>
          <s v="87100000-87105000"/>
          <s v="87105000-87110000"/>
          <s v="87110000-87115000"/>
          <s v="87115000-87120000"/>
          <s v="87120000-87125000"/>
          <s v="87125000-87130000"/>
          <s v="87130000-87135000"/>
          <s v="87135000-87140000"/>
          <s v="87140000-87145000"/>
          <s v="87145000-87150000"/>
          <s v="87150000-87155000"/>
          <s v="87155000-87160000"/>
          <s v="87160000-87165000"/>
          <s v="87165000-87170000"/>
          <s v="87170000-87175000"/>
          <s v="87175000-87180000"/>
          <s v="87180000-87185000"/>
          <s v="87185000-87190000"/>
          <s v="87190000-87195000"/>
          <s v="87195000-87200000"/>
          <s v="87200000-87205000"/>
          <s v="87205000-87210000"/>
          <s v="87210000-87215000"/>
          <s v="87215000-87220000"/>
          <s v="87220000-87225000"/>
          <s v="87225000-87230000"/>
          <s v="87230000-87235000"/>
          <s v="87235000-87240000"/>
          <s v="87240000-87245000"/>
          <s v="87245000-87250000"/>
          <s v="87250000-87255000"/>
          <s v="87255000-87260000"/>
          <s v="87260000-87265000"/>
          <s v="87265000-87270000"/>
          <s v="87270000-87275000"/>
          <s v="87275000-87280000"/>
          <s v="87280000-87285000"/>
          <s v="87285000-87290000"/>
          <s v="87290000-87295000"/>
          <s v="87295000-87300000"/>
          <s v="87300000-87305000"/>
          <s v="87305000-87310000"/>
          <s v="87310000-87315000"/>
          <s v="87315000-87320000"/>
          <s v="87320000-87325000"/>
          <s v="87325000-87330000"/>
          <s v="87330000-87335000"/>
          <s v="87335000-87340000"/>
          <s v="87340000-87345000"/>
          <s v="87345000-87350000"/>
          <s v="87350000-87355000"/>
          <s v="87355000-87360000"/>
          <s v="87360000-87365000"/>
          <s v="87365000-87370000"/>
          <s v="87370000-87375000"/>
          <s v="87375000-87380000"/>
          <s v="87380000-87385000"/>
          <s v="87385000-87390000"/>
          <s v="87390000-87395000"/>
          <s v="87395000-87400000"/>
          <s v="87400000-87405000"/>
          <s v="87405000-87410000"/>
          <s v="87410000-87415000"/>
          <s v="87415000-87420000"/>
          <s v="87420000-87425000"/>
          <s v="87425000-87430000"/>
          <s v="87430000-87435000"/>
          <s v="87435000-87440000"/>
          <s v="87440000-87445000"/>
          <s v="87445000-87450000"/>
          <s v="87450000-87455000"/>
          <s v="87455000-87460000"/>
          <s v="87460000-87465000"/>
          <s v="87465000-87470000"/>
          <s v="87470000-87475000"/>
          <s v="87475000-87480000"/>
          <s v="87480000-87485000"/>
          <s v="87485000-87490000"/>
          <s v="87490000-87495000"/>
          <s v="87495000-87500000"/>
          <s v="87500000-87505000"/>
          <s v="87505000-87510000"/>
          <s v="87510000-87515000"/>
          <s v="87515000-87520000"/>
          <s v="87520000-87525000"/>
          <s v="87525000-87530000"/>
          <s v="87530000-87535000"/>
          <s v="87535000-87540000"/>
          <s v="87540000-87545000"/>
          <s v="87545000-87550000"/>
          <s v="87550000-87555000"/>
          <s v="87555000-87560000"/>
          <s v="87560000-87565000"/>
          <s v="87565000-87570000"/>
          <s v="87570000-87575000"/>
          <s v="87575000-87580000"/>
          <s v="87580000-87585000"/>
          <s v="87585000-87590000"/>
          <s v="87590000-87595000"/>
          <s v="87595000-87600000"/>
          <s v="87600000-87605000"/>
          <s v="87605000-87610000"/>
          <s v="87610000-87615000"/>
          <s v="87615000-87620000"/>
          <s v="87620000-87625000"/>
          <s v="87625000-87630000"/>
          <s v="87630000-87635000"/>
          <s v="87635000-87640000"/>
          <s v="87640000-87645000"/>
          <s v="87645000-87650000"/>
          <s v="87650000-87655000"/>
          <s v="87655000-87660000"/>
          <s v="87660000-87665000"/>
          <s v="87665000-87670000"/>
          <s v="87670000-87675000"/>
          <s v="87675000-87680000"/>
          <s v="87680000-87685000"/>
          <s v="87685000-87690000"/>
          <s v="87690000-87695000"/>
          <s v="87695000-87700000"/>
          <s v="87700000-87705000"/>
          <s v="87705000-87710000"/>
          <s v="87710000-87715000"/>
          <s v="87715000-87720000"/>
          <s v="87720000-87725000"/>
          <s v="87725000-87730000"/>
          <s v="87730000-87735000"/>
          <s v="87735000-87740000"/>
          <s v="87740000-87745000"/>
          <s v="87745000-87750000"/>
          <s v="87750000-87755000"/>
          <s v="87755000-87760000"/>
          <s v="87760000-87765000"/>
          <s v="87765000-87770000"/>
          <s v="87770000-87775000"/>
          <s v="87775000-87780000"/>
          <s v="87780000-87785000"/>
          <s v="87785000-87790000"/>
          <s v="87790000-87795000"/>
          <s v="87795000-87800000"/>
          <s v="87800000-87805000"/>
          <s v="87805000-87810000"/>
          <s v="87810000-87815000"/>
          <s v="87815000-87820000"/>
          <s v="87820000-87825000"/>
          <s v="87825000-87830000"/>
          <s v="87830000-87835000"/>
          <s v="87835000-87840000"/>
          <s v="87840000-87845000"/>
          <s v="87845000-87850000"/>
          <s v="87850000-87855000"/>
          <s v="87855000-87860000"/>
          <s v="87860000-87865000"/>
          <s v="87865000-87870000"/>
          <s v="87870000-87875000"/>
          <s v="87875000-87880000"/>
          <s v="87880000-87885000"/>
          <s v="87885000-87890000"/>
          <s v="87890000-87895000"/>
          <s v="87895000-87900000"/>
          <s v="87900000-87905000"/>
          <s v="87905000-87910000"/>
          <s v="87910000-87915000"/>
          <s v="87915000-87920000"/>
          <s v="87920000-87925000"/>
          <s v="87925000-87930000"/>
          <s v="87930000-87935000"/>
          <s v="87935000-87940000"/>
          <s v="87940000-87945000"/>
          <s v="87945000-87950000"/>
          <s v="87950000-87955000"/>
          <s v="87955000-87960000"/>
          <s v="87960000-87965000"/>
          <s v="87965000-87970000"/>
          <s v="87970000-87975000"/>
          <s v="87975000-87980000"/>
          <s v="87980000-87985000"/>
          <s v="87985000-87990000"/>
          <s v="87990000-87995000"/>
          <s v="87995000-88000000"/>
          <s v="88000000-88005000"/>
          <s v="88005000-88010000"/>
          <s v="88010000-88015000"/>
          <s v="88015000-88020000"/>
          <s v="88020000-88025000"/>
          <s v="88025000-88030000"/>
          <s v="88030000-88035000"/>
          <s v="88035000-88040000"/>
          <s v="88040000-88045000"/>
          <s v="88045000-88050000"/>
          <s v="88050000-88055000"/>
          <s v="88055000-88060000"/>
          <s v="88060000-88065000"/>
          <s v="88065000-88070000"/>
          <s v="88070000-88075000"/>
          <s v="88075000-88080000"/>
          <s v="88080000-88085000"/>
          <s v="88085000-88090000"/>
          <s v="88090000-88095000"/>
          <s v="88095000-88100000"/>
          <s v="88100000-88105000"/>
          <s v="88105000-88110000"/>
          <s v="88110000-88115000"/>
          <s v="88115000-88120000"/>
          <s v="88120000-88125000"/>
          <s v="88125000-88130000"/>
          <s v="88130000-88135000"/>
          <s v="88135000-88140000"/>
          <s v="88140000-88145000"/>
          <s v="88145000-88150000"/>
          <s v="88150000-88155000"/>
          <s v="88155000-88160000"/>
          <s v="88160000-88165000"/>
          <s v="88165000-88170000"/>
          <s v="88170000-88175000"/>
          <s v="88175000-88180000"/>
          <s v="88180000-88185000"/>
          <s v="88185000-88190000"/>
          <s v="88190000-88195000"/>
          <s v="88195000-88200000"/>
          <s v="88200000-88205000"/>
          <s v="88205000-88210000"/>
          <s v="88210000-88215000"/>
          <s v="88215000-88220000"/>
          <s v="88220000-88225000"/>
          <s v="88225000-88230000"/>
          <s v="88230000-88235000"/>
          <s v="88235000-88240000"/>
          <s v="88240000-88245000"/>
          <s v="88245000-88250000"/>
          <s v="88250000-88255000"/>
          <s v="88255000-88260000"/>
          <s v="88260000-88265000"/>
          <s v="88265000-88270000"/>
          <s v="88270000-88275000"/>
          <s v="88275000-88280000"/>
          <s v="88280000-88285000"/>
          <s v="88285000-88290000"/>
          <s v="88290000-88295000"/>
          <s v="88295000-88300000"/>
          <s v="88300000-88305000"/>
          <s v="88305000-88310000"/>
          <s v="88310000-88315000"/>
          <s v="88315000-88320000"/>
          <s v="88320000-88325000"/>
          <s v="88325000-88330000"/>
          <s v="88330000-88335000"/>
          <s v="88335000-88340000"/>
          <s v="88340000-88345000"/>
          <s v="88345000-88350000"/>
          <s v="88350000-88355000"/>
          <s v="88355000-88360000"/>
          <s v="88360000-88365000"/>
          <s v="88365000-88370000"/>
          <s v="88370000-88375000"/>
          <s v="88375000-88380000"/>
          <s v="88380000-88385000"/>
          <s v="88385000-88390000"/>
          <s v="88390000-88395000"/>
          <s v="88395000-88400000"/>
          <s v="88400000-88405000"/>
          <s v="88405000-88410000"/>
          <s v="88410000-88415000"/>
          <s v="88415000-88420000"/>
          <s v="88420000-88425000"/>
          <s v="88425000-88430000"/>
          <s v="88430000-88435000"/>
          <s v="88435000-88440000"/>
          <s v="88440000-88445000"/>
          <s v="88445000-88450000"/>
          <s v="88450000-88455000"/>
          <s v="88455000-88460000"/>
          <s v="88460000-88465000"/>
          <s v="88465000-88470000"/>
          <s v="88470000-88475000"/>
          <s v="88475000-88480000"/>
          <s v="88480000-88485000"/>
          <s v="88485000-88490000"/>
          <s v="88490000-88495000"/>
          <s v="88495000-88500000"/>
          <s v="88500000-88505000"/>
          <s v="88505000-88510000"/>
          <s v="88510000-88515000"/>
          <s v="88515000-88520000"/>
          <s v="88520000-88525000"/>
          <s v="88525000-88530000"/>
          <s v="88530000-88535000"/>
          <s v="88535000-88540000"/>
          <s v="88540000-88545000"/>
          <s v="88545000-88550000"/>
          <s v="88550000-88555000"/>
          <s v="88555000-88560000"/>
          <s v="88560000-88565000"/>
          <s v="88565000-88570000"/>
          <s v="88570000-88575000"/>
          <s v="88575000-88580000"/>
          <s v="88580000-88585000"/>
          <s v="88585000-88590000"/>
          <s v="88590000-88595000"/>
          <s v="88595000-88600000"/>
          <s v="88600000-88605000"/>
          <s v="88605000-88610000"/>
          <s v="88610000-88615000"/>
          <s v="88615000-88620000"/>
          <s v="88620000-88625000"/>
          <s v="88625000-88630000"/>
          <s v="88630000-88635000"/>
          <s v="88635000-88640000"/>
          <s v="88640000-88645000"/>
          <s v="88645000-88650000"/>
          <s v="88650000-88655000"/>
          <s v="88655000-88660000"/>
          <s v="88660000-88665000"/>
          <s v="88665000-88670000"/>
          <s v="88670000-88675000"/>
          <s v="88675000-88680000"/>
          <s v="88680000-88685000"/>
          <s v="88685000-88690000"/>
          <s v="88690000-88695000"/>
          <s v="88695000-88700000"/>
          <s v="88700000-88705000"/>
          <s v="88705000-88710000"/>
          <s v="88710000-88715000"/>
          <s v="88715000-88720000"/>
          <s v="88720000-88725000"/>
          <s v="88725000-88730000"/>
          <s v="88730000-88735000"/>
          <s v="88735000-88740000"/>
          <s v="88740000-88745000"/>
          <s v="88745000-88750000"/>
          <s v="88750000-88755000"/>
          <s v="88755000-88760000"/>
          <s v="88760000-88765000"/>
          <s v="88765000-88770000"/>
          <s v="88770000-88775000"/>
          <s v="88775000-88780000"/>
          <s v="88780000-88785000"/>
          <s v="88785000-88790000"/>
          <s v="88790000-88795000"/>
          <s v="88795000-88800000"/>
          <s v="88800000-88805000"/>
          <s v="88805000-88810000"/>
          <s v="88810000-88815000"/>
          <s v="88815000-88820000"/>
          <s v="88820000-88825000"/>
          <s v="88825000-88830000"/>
          <s v="88830000-88835000"/>
          <s v="88835000-88840000"/>
          <s v="88840000-88845000"/>
          <s v="88845000-88850000"/>
          <s v="88850000-88855000"/>
          <s v="88855000-88860000"/>
          <s v="88860000-88865000"/>
          <s v="88865000-88870000"/>
          <s v="88870000-88875000"/>
          <s v="88875000-88880000"/>
          <s v="88880000-88885000"/>
          <s v="88885000-88890000"/>
          <s v="88890000-88895000"/>
          <s v="88895000-88900000"/>
          <s v="88900000-88905000"/>
          <s v="88905000-88910000"/>
          <s v="88910000-88915000"/>
          <s v="88915000-88920000"/>
          <s v="88920000-88925000"/>
          <s v="88925000-88930000"/>
          <s v="88930000-88935000"/>
          <s v="88935000-88940000"/>
          <s v="88940000-88945000"/>
          <s v="88945000-88950000"/>
          <s v="88950000-88955000"/>
          <s v="88955000-88960000"/>
          <s v="88960000-88965000"/>
          <s v="88965000-88970000"/>
          <s v="88970000-88975000"/>
          <s v="88975000-88980000"/>
          <s v="88980000-88985000"/>
          <s v="88985000-88990000"/>
          <s v="88990000-88995000"/>
          <s v="88995000-89000000"/>
          <s v="89000000-89005000"/>
          <s v="89005000-89010000"/>
          <s v="89010000-89015000"/>
          <s v="89015000-89020000"/>
          <s v="89020000-89025000"/>
          <s v="89025000-89030000"/>
          <s v="89030000-89035000"/>
          <s v="89035000-89040000"/>
          <s v="89040000-89045000"/>
          <s v="89045000-89050000"/>
          <s v="89050000-89055000"/>
          <s v="89055000-89060000"/>
          <s v="89060000-89065000"/>
          <s v="89065000-89070000"/>
          <s v="89070000-89075000"/>
          <s v="89075000-89080000"/>
          <s v="89080000-89085000"/>
          <s v="89085000-89090000"/>
          <s v="89090000-89095000"/>
          <s v="89095000-89100000"/>
          <s v="89100000-89105000"/>
          <s v="89105000-89110000"/>
          <s v="89110000-89115000"/>
          <s v="89115000-89120000"/>
          <s v="89120000-89125000"/>
          <s v="89125000-89130000"/>
          <s v="89130000-89135000"/>
          <s v="89135000-89140000"/>
          <s v="89140000-89145000"/>
          <s v="89145000-89150000"/>
          <s v="89150000-89155000"/>
          <s v="89155000-89160000"/>
          <s v="89160000-89165000"/>
          <s v="89165000-89170000"/>
          <s v="89170000-89175000"/>
          <s v="89175000-89180000"/>
          <s v="89180000-89185000"/>
          <s v="89185000-89190000"/>
          <s v="89190000-89195000"/>
          <s v="89195000-89200000"/>
          <s v="89200000-89205000"/>
          <s v="89205000-89210000"/>
          <s v="89210000-89215000"/>
          <s v="89215000-89220000"/>
          <s v="89220000-89225000"/>
          <s v="89225000-89230000"/>
          <s v="89230000-89235000"/>
          <s v="89235000-89240000"/>
          <s v="89240000-89245000"/>
          <s v="89245000-89250000"/>
          <s v="89250000-89255000"/>
          <s v="89255000-89260000"/>
          <s v="89260000-89265000"/>
          <s v="89265000-89270000"/>
          <s v="89270000-89275000"/>
          <s v="89275000-89280000"/>
          <s v="89280000-89285000"/>
          <s v="89285000-89290000"/>
          <s v="89290000-89295000"/>
          <s v="89295000-89300000"/>
          <s v="89300000-89305000"/>
          <s v="89305000-89310000"/>
          <s v="89310000-89315000"/>
          <s v="89315000-89320000"/>
          <s v="89320000-89325000"/>
          <s v="89325000-89330000"/>
          <s v="89330000-89335000"/>
          <s v="89335000-89340000"/>
          <s v="89340000-89345000"/>
          <s v="89345000-89350000"/>
          <s v="89350000-89355000"/>
          <s v="89355000-89360000"/>
          <s v="89360000-89365000"/>
          <s v="89365000-89370000"/>
          <s v="89370000-89375000"/>
          <s v="89375000-89380000"/>
          <s v="89380000-89385000"/>
          <s v="89385000-89390000"/>
          <s v="89390000-89395000"/>
          <s v="89395000-89400000"/>
          <s v="89400000-89405000"/>
          <s v="89405000-89410000"/>
          <s v="89410000-89415000"/>
          <s v="89415000-89420000"/>
          <s v="89420000-89425000"/>
          <s v="89425000-89430000"/>
          <s v="89430000-89435000"/>
          <s v="89435000-89440000"/>
          <s v="89440000-89445000"/>
          <s v="89445000-89450000"/>
          <s v="89450000-89455000"/>
          <s v="89455000-89460000"/>
          <s v="89460000-89465000"/>
          <s v="89465000-89470000"/>
          <s v="89470000-89475000"/>
          <s v="89475000-89480000"/>
          <s v="89480000-89485000"/>
          <s v="89485000-89490000"/>
          <s v="89490000-89495000"/>
          <s v="89495000-89500000"/>
          <s v="89500000-89505000"/>
          <s v="89505000-89510000"/>
          <s v="89510000-89515000"/>
          <s v="89515000-89520000"/>
          <s v="89520000-89525000"/>
          <s v="89525000-89530000"/>
          <s v="89530000-89535000"/>
          <s v="89535000-89540000"/>
          <s v="89540000-89545000"/>
          <s v="89545000-89550000"/>
          <s v="89550000-89555000"/>
          <s v="89555000-89560000"/>
          <s v="89560000-89565000"/>
          <s v="89565000-89570000"/>
          <s v="89570000-89575000"/>
          <s v="89575000-89580000"/>
          <s v="89580000-89585000"/>
          <s v="89585000-89590000"/>
          <s v="89590000-89595000"/>
          <s v="89595000-89600000"/>
          <s v="89600000-89605000"/>
          <s v="89605000-89610000"/>
          <s v="89610000-89615000"/>
          <s v="89615000-89620000"/>
          <s v="89620000-89625000"/>
          <s v="89625000-89630000"/>
          <s v="89630000-89635000"/>
          <s v="89635000-89640000"/>
          <s v="89640000-89645000"/>
          <s v="89645000-89650000"/>
          <s v="89650000-89655000"/>
          <s v="89655000-89660000"/>
          <s v="89660000-89665000"/>
          <s v="89665000-89670000"/>
          <s v="89670000-89675000"/>
          <s v="89675000-89680000"/>
          <s v="89680000-89685000"/>
          <s v="89685000-89690000"/>
          <s v="89690000-89695000"/>
          <s v="89695000-89700000"/>
          <s v="89700000-89705000"/>
          <s v="89705000-89710000"/>
          <s v="89710000-89715000"/>
          <s v="89715000-89720000"/>
          <s v="89720000-89725000"/>
          <s v="89725000-89730000"/>
          <s v="89730000-89735000"/>
          <s v="89735000-89740000"/>
          <s v="89740000-89745000"/>
          <s v="89745000-89750000"/>
          <s v="89750000-89755000"/>
          <s v="89755000-89760000"/>
          <s v="89760000-89765000"/>
          <s v="89765000-89770000"/>
          <s v="89770000-89775000"/>
          <s v="89775000-89780000"/>
          <s v="89780000-89785000"/>
          <s v="89785000-89790000"/>
          <s v="89790000-89795000"/>
          <s v="89795000-89800000"/>
          <s v="89800000-89805000"/>
          <s v="89805000-89810000"/>
          <s v="89810000-89815000"/>
          <s v="89815000-89820000"/>
          <s v="89820000-89825000"/>
          <s v="89825000-89830000"/>
          <s v="89830000-89835000"/>
          <s v="89835000-89840000"/>
          <s v="89840000-89845000"/>
          <s v="89845000-89850000"/>
          <s v="89850000-89855000"/>
          <s v="89855000-89860000"/>
          <s v="89860000-89865000"/>
          <s v="89865000-89870000"/>
          <s v="89870000-89875000"/>
          <s v="89875000-89880000"/>
          <s v="89880000-89885000"/>
          <s v="89885000-89890000"/>
          <s v="89890000-89895000"/>
          <s v="89895000-89900000"/>
          <s v="89900000-89905000"/>
          <s v="89905000-89910000"/>
          <s v="89910000-89915000"/>
          <s v="89915000-89920000"/>
          <s v="89920000-89925000"/>
          <s v="89925000-89930000"/>
          <s v="89930000-89935000"/>
          <s v="89935000-89940000"/>
          <s v="89940000-89945000"/>
          <s v="89945000-89950000"/>
          <s v="89950000-89955000"/>
          <s v="89955000-89960000"/>
          <s v="89960000-89965000"/>
          <s v="89965000-89970000"/>
          <s v="89970000-89975000"/>
          <s v="89975000-89980000"/>
          <s v="89980000-89985000"/>
          <s v="89985000-89990000"/>
          <s v="89990000-89995000"/>
          <s v="89995000-90000000"/>
          <s v="90000000-90005000"/>
          <s v="90005000-90010000"/>
          <s v="90010000-90015000"/>
          <s v="90015000-90020000"/>
          <s v="90020000-90025000"/>
          <s v="90025000-90030000"/>
          <s v="90030000-90035000"/>
          <s v="90035000-90040000"/>
          <s v="90040000-90045000"/>
          <s v="90045000-90050000"/>
          <s v="90050000-90055000"/>
          <s v="90055000-90060000"/>
          <s v="90060000-90065000"/>
          <s v="90065000-90070000"/>
          <s v="90070000-90075000"/>
          <s v="90075000-90080000"/>
          <s v="90080000-90085000"/>
          <s v="90085000-90090000"/>
          <s v="90090000-90095000"/>
          <s v="90095000-90100000"/>
          <s v="90100000-90105000"/>
          <s v="90105000-90110000"/>
          <s v="90110000-90115000"/>
          <s v="90115000-90120000"/>
          <s v="90120000-90125000"/>
          <s v="90125000-90130000"/>
          <s v="90130000-90135000"/>
          <s v="90135000-90140000"/>
          <s v="90140000-90145000"/>
          <s v="90145000-90150000"/>
          <s v="90150000-90155000"/>
          <s v="90155000-90160000"/>
          <s v="90160000-90165000"/>
          <s v="90165000-90170000"/>
          <s v="90170000-90175000"/>
          <s v="90175000-90180000"/>
          <s v="90180000-90185000"/>
          <s v="90185000-90190000"/>
          <s v="90190000-90195000"/>
          <s v="90195000-90200000"/>
          <s v="90200000-90205000"/>
          <s v="90205000-90210000"/>
          <s v="90210000-90215000"/>
          <s v="90215000-90220000"/>
          <s v="90220000-90225000"/>
          <s v="90225000-90230000"/>
          <s v="90230000-90235000"/>
          <s v="90235000-90240000"/>
          <s v="90240000-90245000"/>
          <s v="90245000-90250000"/>
          <s v="90250000-90255000"/>
          <s v="90255000-90260000"/>
          <s v="90260000-90265000"/>
          <s v="90265000-90270000"/>
          <s v="90270000-90275000"/>
          <s v="90275000-90280000"/>
          <s v="90280000-90285000"/>
          <s v="90285000-90290000"/>
          <s v="90290000-90295000"/>
          <s v="90295000-90300000"/>
          <s v="90300000-90305000"/>
          <s v="90305000-90310000"/>
          <s v="90310000-90315000"/>
          <s v="90315000-90320000"/>
          <s v="90320000-90325000"/>
          <s v="90325000-90330000"/>
          <s v="90330000-90335000"/>
          <s v="90335000-90340000"/>
          <s v="90340000-90345000"/>
          <s v="90345000-90350000"/>
          <s v="90350000-90355000"/>
          <s v="90355000-90360000"/>
          <s v="90360000-90365000"/>
          <s v="90365000-90370000"/>
          <s v="90370000-90375000"/>
          <s v="90375000-90380000"/>
          <s v="90380000-90385000"/>
          <s v="90385000-90390000"/>
          <s v="90390000-90395000"/>
          <s v="90395000-90400000"/>
          <s v="90400000-90405000"/>
          <s v="90405000-90410000"/>
          <s v="90410000-90415000"/>
          <s v="90415000-90420000"/>
          <s v="90420000-90425000"/>
          <s v="90425000-90430000"/>
          <s v="90430000-90435000"/>
          <s v="90435000-90440000"/>
          <s v="90440000-90445000"/>
          <s v="90445000-90450000"/>
          <s v="90450000-90455000"/>
          <s v="90455000-90460000"/>
          <s v="90460000-90465000"/>
          <s v="90465000-90470000"/>
          <s v="90470000-90475000"/>
          <s v="90475000-90480000"/>
          <s v="90480000-90485000"/>
          <s v="90485000-90490000"/>
          <s v="90490000-90495000"/>
          <s v="90495000-90500000"/>
          <s v="90500000-90505000"/>
          <s v="90505000-90510000"/>
          <s v="90510000-90515000"/>
          <s v="90515000-90520000"/>
          <s v="90520000-90525000"/>
          <s v="90525000-90530000"/>
          <s v="90530000-90535000"/>
          <s v="90535000-90540000"/>
          <s v="90540000-90545000"/>
          <s v="90545000-90550000"/>
          <s v="90550000-90555000"/>
          <s v="90555000-90560000"/>
          <s v="90560000-90565000"/>
          <s v="90565000-90570000"/>
          <s v="90570000-90575000"/>
          <s v="90575000-90580000"/>
          <s v="90580000-90585000"/>
          <s v="90585000-90590000"/>
          <s v="90590000-90595000"/>
          <s v="90595000-90600000"/>
          <s v="90600000-90605000"/>
          <s v="90605000-90610000"/>
          <s v="90610000-90615000"/>
          <s v="90615000-90620000"/>
          <s v="90620000-90625000"/>
          <s v="90625000-90630000"/>
          <s v="90630000-90635000"/>
          <s v="90635000-90640000"/>
          <s v="90640000-90645000"/>
          <s v="90645000-90650000"/>
          <s v="90650000-90655000"/>
          <s v="90655000-90660000"/>
          <s v="90660000-90665000"/>
          <s v="90665000-90670000"/>
          <s v="90670000-90675000"/>
          <s v="90675000-90680000"/>
          <s v="90680000-90685000"/>
          <s v="90685000-90690000"/>
          <s v="90690000-90695000"/>
          <s v="90695000-90700000"/>
          <s v="90700000-90705000"/>
          <s v="90705000-90710000"/>
          <s v="90710000-90715000"/>
          <s v="90715000-90720000"/>
          <s v="90720000-90725000"/>
          <s v="90725000-90730000"/>
          <s v="90730000-90735000"/>
          <s v="90735000-90740000"/>
          <s v="90740000-90745000"/>
          <s v="90745000-90750000"/>
          <s v="90750000-90755000"/>
          <s v="90755000-90760000"/>
          <s v="90760000-90765000"/>
          <s v="90765000-90770000"/>
          <s v="90770000-90775000"/>
          <s v="90775000-90780000"/>
          <s v="90780000-90785000"/>
          <s v="90785000-90790000"/>
          <s v="90790000-90795000"/>
          <s v="90795000-90800000"/>
          <s v="90800000-90805000"/>
          <s v="90805000-90810000"/>
          <s v="90810000-90815000"/>
          <s v="90815000-90820000"/>
          <s v="90820000-90825000"/>
          <s v="90825000-90830000"/>
          <s v="90830000-90835000"/>
          <s v="90835000-90840000"/>
          <s v="90840000-90845000"/>
          <s v="90845000-90850000"/>
          <s v="90850000-90855000"/>
          <s v="90855000-90860000"/>
          <s v="90860000-90865000"/>
          <s v="90865000-90870000"/>
          <s v="90870000-90875000"/>
          <s v="90875000-90880000"/>
          <s v="90880000-90885000"/>
          <s v="90885000-90890000"/>
          <s v="90890000-90895000"/>
          <s v="90895000-90900000"/>
          <s v="90900000-90905000"/>
          <s v="90905000-90910000"/>
          <s v="90910000-90915000"/>
          <s v="90915000-90920000"/>
          <s v="90920000-90925000"/>
          <s v="90925000-90930000"/>
          <s v="90930000-90935000"/>
          <s v="90935000-90940000"/>
          <s v="90940000-90945000"/>
          <s v="90945000-90950000"/>
          <s v="90950000-90955000"/>
          <s v="90955000-90960000"/>
          <s v="90960000-90965000"/>
          <s v="90965000-90970000"/>
          <s v="90970000-90975000"/>
          <s v="90975000-90980000"/>
          <s v="90980000-90985000"/>
          <s v="90985000-90990000"/>
          <s v="90990000-90995000"/>
          <s v="90995000-91000000"/>
          <s v="91000000-91005000"/>
          <s v="91005000-91010000"/>
          <s v="91010000-91015000"/>
          <s v="91015000-91020000"/>
          <s v="91020000-91025000"/>
          <s v="91025000-91030000"/>
          <s v="91030000-91035000"/>
          <s v="91035000-91040000"/>
          <s v="91040000-91045000"/>
          <s v="91045000-91050000"/>
          <s v="91050000-91055000"/>
          <s v="91055000-91060000"/>
          <s v="91060000-91065000"/>
          <s v="91065000-91070000"/>
          <s v="91070000-91075000"/>
          <s v="91075000-91080000"/>
          <s v="91080000-91085000"/>
          <s v="91085000-91090000"/>
          <s v="91090000-91095000"/>
          <s v="91095000-91100000"/>
          <s v="91100000-91105000"/>
          <s v="91105000-91110000"/>
          <s v="91110000-91115000"/>
          <s v="91115000-91120000"/>
          <s v="91120000-91125000"/>
          <s v="91125000-91130000"/>
          <s v="91130000-91135000"/>
          <s v="91135000-91140000"/>
          <s v="91140000-91145000"/>
          <s v="91145000-91150000"/>
          <s v="91150000-91155000"/>
          <s v="91155000-91160000"/>
          <s v="91160000-91165000"/>
          <s v="91165000-91170000"/>
          <s v="91170000-91175000"/>
          <s v="91175000-91180000"/>
          <s v="91180000-91185000"/>
          <s v="91185000-91190000"/>
          <s v="91190000-91195000"/>
          <s v="91195000-91200000"/>
          <s v="91200000-91205000"/>
          <s v="91205000-91210000"/>
          <s v="91210000-91215000"/>
          <s v="91215000-91220000"/>
          <s v="91220000-91225000"/>
          <s v="91225000-91230000"/>
          <s v="91230000-91235000"/>
          <s v="91235000-91240000"/>
          <s v="91240000-91245000"/>
          <s v="91245000-91250000"/>
          <s v="91250000-91255000"/>
          <s v="91255000-91260000"/>
          <s v="91260000-91265000"/>
          <s v="91265000-91270000"/>
          <s v="91270000-91275000"/>
          <s v="91275000-91280000"/>
          <s v="91280000-91285000"/>
          <s v="91285000-91290000"/>
          <s v="91290000-91295000"/>
          <s v="91295000-91300000"/>
          <s v="91300000-91305000"/>
          <s v="91305000-91310000"/>
          <s v="91310000-91315000"/>
          <s v="91315000-91320000"/>
          <s v="91320000-91325000"/>
          <s v="91325000-91330000"/>
          <s v="91330000-91335000"/>
          <s v="91335000-91340000"/>
          <s v="91340000-91345000"/>
          <s v="91345000-91350000"/>
          <s v="91350000-91355000"/>
          <s v="91355000-91360000"/>
          <s v="91360000-91365000"/>
          <s v="91365000-91370000"/>
          <s v="91370000-91375000"/>
          <s v="91375000-91380000"/>
          <s v="91380000-91385000"/>
          <s v="91385000-91390000"/>
          <s v="91390000-91395000"/>
          <s v="91395000-91400000"/>
          <s v="91400000-91405000"/>
          <s v="91405000-91410000"/>
          <s v="91410000-91415000"/>
          <s v="91415000-91420000"/>
          <s v="91420000-91425000"/>
          <s v="91425000-91430000"/>
          <s v="91430000-91435000"/>
          <s v="91435000-91440000"/>
          <s v="91440000-91445000"/>
          <s v="91445000-91450000"/>
          <s v="91450000-91455000"/>
          <s v="91455000-91460000"/>
          <s v="91460000-91465000"/>
          <s v="91465000-91470000"/>
          <s v="91470000-91475000"/>
          <s v="91475000-91480000"/>
          <s v="91480000-91485000"/>
          <s v="91485000-91490000"/>
          <s v="91490000-91495000"/>
          <s v="91495000-91500000"/>
          <s v="91500000-91505000"/>
          <s v="91505000-91510000"/>
          <s v="91510000-91515000"/>
          <s v="91515000-91520000"/>
          <s v="91520000-91525000"/>
          <s v="91525000-91530000"/>
          <s v="91530000-91535000"/>
          <s v="91535000-91540000"/>
          <s v="91540000-91545000"/>
          <s v="91545000-91550000"/>
          <s v="91550000-91555000"/>
          <s v="91555000-91560000"/>
          <s v="91560000-91565000"/>
          <s v="91565000-91570000"/>
          <s v="91570000-91575000"/>
          <s v="91575000-91580000"/>
          <s v="91580000-91585000"/>
          <s v="91585000-91590000"/>
          <s v="91590000-91595000"/>
          <s v="91595000-91600000"/>
          <s v="91600000-91605000"/>
          <s v="91605000-91610000"/>
          <s v="91610000-91615000"/>
          <s v="91615000-91620000"/>
          <s v="91620000-91625000"/>
          <s v="91625000-91630000"/>
          <s v="91630000-91635000"/>
          <s v="91635000-91640000"/>
          <s v="91640000-91645000"/>
          <s v="91645000-91650000"/>
          <s v="91650000-91655000"/>
          <s v="91655000-91660000"/>
          <s v="91660000-91665000"/>
          <s v="91665000-91670000"/>
          <s v="91670000-91675000"/>
          <s v="91675000-91680000"/>
          <s v="91680000-91685000"/>
          <s v="91685000-91690000"/>
          <s v="91690000-91695000"/>
          <s v="91695000-91700000"/>
          <s v="91700000-91705000"/>
          <s v="91705000-91710000"/>
          <s v="91710000-91715000"/>
          <s v="91715000-91720000"/>
          <s v="91720000-91725000"/>
          <s v="91725000-91730000"/>
          <s v="91730000-91735000"/>
          <s v="91735000-91740000"/>
          <s v="91740000-91745000"/>
          <s v="91745000-91750000"/>
          <s v="91750000-91755000"/>
          <s v="91755000-91760000"/>
          <s v="91760000-91765000"/>
          <s v="91765000-91770000"/>
          <s v="91770000-91775000"/>
          <s v="91775000-91780000"/>
          <s v="91780000-91785000"/>
          <s v="91785000-91790000"/>
          <s v="91790000-91795000"/>
          <s v="91795000-91800000"/>
          <s v="91800000-91805000"/>
          <s v="91805000-91810000"/>
          <s v="91810000-91815000"/>
          <s v="91815000-91820000"/>
          <s v="91820000-91825000"/>
          <s v="91825000-91830000"/>
          <s v="91830000-91835000"/>
          <s v="91835000-91840000"/>
          <s v="91840000-91845000"/>
          <s v="91845000-91850000"/>
          <s v="91850000-91855000"/>
          <s v="91855000-91860000"/>
          <s v="91860000-91865000"/>
          <s v="91865000-91870000"/>
          <s v="91870000-91875000"/>
          <s v="91875000-91880000"/>
          <s v="91880000-91885000"/>
          <s v="91885000-91890000"/>
          <s v="91890000-91895000"/>
          <s v="91895000-91900000"/>
          <s v="91900000-91905000"/>
          <s v="91905000-91910000"/>
          <s v="91910000-91915000"/>
          <s v="91915000-91920000"/>
          <s v="91920000-91925000"/>
          <s v="91925000-91930000"/>
          <s v="91930000-91935000"/>
          <s v="91935000-91940000"/>
          <s v="91940000-91945000"/>
          <s v="91945000-91950000"/>
          <s v="91950000-91955000"/>
          <s v="91955000-91960000"/>
          <s v="91960000-91965000"/>
          <s v="91965000-91970000"/>
          <s v="91970000-91975000"/>
          <s v="91975000-91980000"/>
          <s v="91980000-91985000"/>
          <s v="91985000-91990000"/>
          <s v="91990000-91995000"/>
          <s v="91995000-92000000"/>
          <s v="92000000-92005000"/>
          <s v="92005000-92010000"/>
          <s v="92010000-92015000"/>
          <s v="92015000-92020000"/>
          <s v="92020000-92025000"/>
          <s v="92025000-92030000"/>
          <s v="92030000-92035000"/>
          <s v="92035000-92040000"/>
          <s v="92040000-92045000"/>
          <s v="92045000-92050000"/>
          <s v="92050000-92055000"/>
          <s v="92055000-92060000"/>
          <s v="92060000-92065000"/>
          <s v="92065000-92070000"/>
          <s v="92070000-92075000"/>
          <s v="92075000-92080000"/>
          <s v="92080000-92085000"/>
          <s v="92085000-92090000"/>
          <s v="92090000-92095000"/>
          <s v="92095000-92100000"/>
          <s v="92100000-92105000"/>
          <s v="92105000-92110000"/>
          <s v="92110000-92115000"/>
          <s v="92115000-92120000"/>
          <s v="92120000-92125000"/>
          <s v="92125000-92130000"/>
          <s v="92130000-92135000"/>
          <s v="92135000-92140000"/>
          <s v="92140000-92145000"/>
          <s v="92145000-92150000"/>
          <s v="92150000-92155000"/>
          <s v="92155000-92160000"/>
          <s v="92160000-92165000"/>
          <s v="92165000-92170000"/>
          <s v="92170000-92175000"/>
          <s v="92175000-92180000"/>
          <s v="92180000-92185000"/>
          <s v="92185000-92190000"/>
          <s v="92190000-92195000"/>
          <s v="92195000-92200000"/>
          <s v="92200000-92205000"/>
          <s v="92205000-92210000"/>
          <s v="92210000-92215000"/>
          <s v="92215000-92220000"/>
          <s v="92220000-92225000"/>
          <s v="92225000-92230000"/>
          <s v="92230000-92235000"/>
          <s v="92235000-92240000"/>
          <s v="92240000-92245000"/>
          <s v="92245000-92250000"/>
          <s v="92250000-92255000"/>
          <s v="92255000-92260000"/>
          <s v="92260000-92265000"/>
          <s v="92265000-92270000"/>
          <s v="92270000-92275000"/>
          <s v="92275000-92280000"/>
          <s v="92280000-92285000"/>
          <s v="92285000-92290000"/>
          <s v="92290000-92295000"/>
          <s v="92295000-92300000"/>
          <s v="92300000-92305000"/>
          <s v="92305000-92310000"/>
          <s v="92310000-92315000"/>
          <s v="92315000-92320000"/>
          <s v="92320000-92325000"/>
          <s v="92325000-92330000"/>
          <s v="92330000-92335000"/>
          <s v="92335000-92340000"/>
          <s v="92340000-92345000"/>
          <s v="92345000-92350000"/>
          <s v="92350000-92355000"/>
          <s v="92355000-92360000"/>
          <s v="92360000-92365000"/>
          <s v="92365000-92370000"/>
          <s v="92370000-92375000"/>
          <s v="92375000-92380000"/>
          <s v="92380000-92385000"/>
          <s v="92385000-92390000"/>
          <s v="92390000-92395000"/>
          <s v="92395000-92400000"/>
          <s v="92400000-92405000"/>
          <s v="92405000-92410000"/>
          <s v="92410000-92415000"/>
          <s v="92415000-92420000"/>
          <s v="92420000-92425000"/>
          <s v="92425000-92430000"/>
          <s v="92430000-92435000"/>
          <s v="92435000-92440000"/>
          <s v="92440000-92445000"/>
          <s v="92445000-92450000"/>
          <s v="92450000-92455000"/>
          <s v="92455000-92460000"/>
          <s v="92460000-92465000"/>
          <s v="92465000-92470000"/>
          <s v="92470000-92475000"/>
          <s v="92475000-92480000"/>
          <s v="92480000-92485000"/>
          <s v="92485000-92490000"/>
          <s v="92490000-92495000"/>
          <s v="92495000-92500000"/>
          <s v="92500000-92505000"/>
          <s v="92505000-92510000"/>
          <s v="92510000-92515000"/>
          <s v="92515000-92520000"/>
          <s v="92520000-92525000"/>
          <s v="92525000-92530000"/>
          <s v="92530000-92535000"/>
          <s v="92535000-92540000"/>
          <s v="92540000-92545000"/>
          <s v="92545000-92550000"/>
          <s v="92550000-92555000"/>
          <s v="92555000-92560000"/>
          <s v="92560000-92565000"/>
          <s v="92565000-92570000"/>
          <s v="92570000-92575000"/>
          <s v="92575000-92580000"/>
          <s v="92580000-92585000"/>
          <s v="92585000-92590000"/>
          <s v="92590000-92595000"/>
          <s v="92595000-92600000"/>
          <s v="92600000-92605000"/>
          <s v="92605000-92610000"/>
          <s v="92610000-92615000"/>
          <s v="92615000-92620000"/>
          <s v="92620000-92625000"/>
          <s v="92625000-92630000"/>
          <s v="92630000-92635000"/>
          <s v="92635000-92640000"/>
          <s v="92640000-92645000"/>
          <s v="92645000-92650000"/>
          <s v="92650000-92655000"/>
          <s v="92655000-92660000"/>
          <s v="92660000-92665000"/>
          <s v="92665000-92670000"/>
          <s v="92670000-92675000"/>
          <s v="92675000-92680000"/>
          <s v="92680000-92685000"/>
          <s v="92685000-92690000"/>
          <s v="92690000-92695000"/>
          <s v="92695000-92700000"/>
          <s v="92700000-92705000"/>
          <s v="92705000-92710000"/>
          <s v="92710000-92715000"/>
          <s v="92715000-92720000"/>
          <s v="92720000-92725000"/>
          <s v="92725000-92730000"/>
          <s v="92730000-92735000"/>
          <s v="92735000-92740000"/>
          <s v="92740000-92745000"/>
          <s v="92745000-92750000"/>
          <s v="92750000-92755000"/>
          <s v="92755000-92760000"/>
          <s v="92760000-92765000"/>
          <s v="92765000-92770000"/>
          <s v="92770000-92775000"/>
          <s v="92775000-92780000"/>
          <s v="92780000-92785000"/>
          <s v="92785000-92790000"/>
          <s v="92790000-92795000"/>
          <s v="92795000-92800000"/>
          <s v="92800000-92805000"/>
          <s v="92805000-92810000"/>
          <s v="92810000-92815000"/>
          <s v="92815000-92820000"/>
          <s v="92820000-92825000"/>
          <s v="92825000-92830000"/>
          <s v="92830000-92835000"/>
          <s v="92835000-92840000"/>
          <s v="92840000-92845000"/>
          <s v="92845000-92850000"/>
          <s v="92850000-92855000"/>
          <s v="92855000-92860000"/>
          <s v="92860000-92865000"/>
          <s v="92865000-92870000"/>
          <s v="92870000-92875000"/>
          <s v="92875000-92880000"/>
          <s v="92880000-92885000"/>
          <s v="92885000-92890000"/>
          <s v="92890000-92895000"/>
          <s v="92895000-92900000"/>
          <s v="92900000-92905000"/>
          <s v="92905000-92910000"/>
          <s v="92910000-92915000"/>
          <s v="92915000-92920000"/>
          <s v="92920000-92925000"/>
          <s v="92925000-92930000"/>
          <s v="92930000-92935000"/>
          <s v="92935000-92940000"/>
          <s v="92940000-92945000"/>
          <s v="92945000-92950000"/>
          <s v="92950000-92955000"/>
          <s v="92955000-92960000"/>
          <s v="92960000-92965000"/>
          <s v="92965000-92970000"/>
          <s v="92970000-92975000"/>
          <s v="92975000-92980000"/>
          <s v="92980000-92985000"/>
          <s v="92985000-92990000"/>
          <s v="92990000-92995000"/>
          <s v="92995000-93000000"/>
          <s v="93000000-93005000"/>
          <s v="93005000-93010000"/>
          <s v="93010000-93015000"/>
          <s v="93015000-93020000"/>
          <s v="93020000-93025000"/>
          <s v="93025000-93030000"/>
          <s v="93030000-93035000"/>
          <s v="93035000-93040000"/>
          <s v="93040000-93045000"/>
          <s v="93045000-93050000"/>
          <s v="93050000-93055000"/>
          <s v="93055000-93060000"/>
          <s v="93060000-93065000"/>
          <s v="93065000-93070000"/>
          <s v="93070000-93075000"/>
          <s v="93075000-93080000"/>
          <s v="93080000-93085000"/>
          <s v="93085000-93090000"/>
          <s v="93090000-93095000"/>
          <s v="93095000-93100000"/>
          <s v="93100000-93105000"/>
          <s v="93105000-93110000"/>
          <s v="93110000-93115000"/>
          <s v="93115000-93120000"/>
          <s v="93120000-93125000"/>
          <s v="93125000-93130000"/>
          <s v="93130000-93135000"/>
          <s v="93135000-93140000"/>
          <s v="93140000-93145000"/>
          <s v="93145000-93150000"/>
          <s v="93150000-93155000"/>
          <s v="93155000-93160000"/>
          <s v="93160000-93165000"/>
          <s v="93165000-93170000"/>
          <s v="93170000-93175000"/>
          <s v="93175000-93180000"/>
          <s v="93180000-93185000"/>
          <s v="93185000-93190000"/>
          <s v="93190000-93195000"/>
          <s v="93195000-93200000"/>
          <s v="93200000-93205000"/>
          <s v="93205000-93210000"/>
          <s v="93210000-93215000"/>
          <s v="93215000-93220000"/>
          <s v="93220000-93225000"/>
          <s v="93225000-93230000"/>
          <s v="93230000-93235000"/>
          <s v="93235000-93240000"/>
          <s v="93240000-93245000"/>
          <s v="93245000-93250000"/>
          <s v="93250000-93255000"/>
          <s v="93255000-93260000"/>
          <s v="93260000-93265000"/>
          <s v="93265000-93270000"/>
          <s v="93270000-93275000"/>
          <s v="93275000-93280000"/>
          <s v="93280000-93285000"/>
          <s v="93285000-93290000"/>
          <s v="93290000-93295000"/>
          <s v="93295000-93300000"/>
          <s v="93300000-93305000"/>
          <s v="93305000-93310000"/>
          <s v="93310000-93315000"/>
          <s v="93315000-93320000"/>
          <s v="93320000-93325000"/>
          <s v="93325000-93330000"/>
          <s v="93330000-93335000"/>
          <s v="93335000-93340000"/>
          <s v="93340000-93345000"/>
          <s v="93345000-93350000"/>
          <s v="93350000-93355000"/>
          <s v="93355000-93360000"/>
          <s v="93360000-93365000"/>
          <s v="93365000-93370000"/>
          <s v="93370000-93375000"/>
          <s v="93375000-93380000"/>
          <s v="93380000-93385000"/>
          <s v="93385000-93390000"/>
          <s v="93390000-93395000"/>
          <s v="93395000-93400000"/>
          <s v="93400000-93405000"/>
          <s v="93405000-93410000"/>
          <s v="93410000-93415000"/>
          <s v="93415000-93420000"/>
          <s v="93420000-93425000"/>
          <s v="93425000-93430000"/>
          <s v="93430000-93435000"/>
          <s v="93435000-93440000"/>
          <s v="93440000-93445000"/>
          <s v="93445000-93450000"/>
          <s v="93450000-93455000"/>
          <s v="93455000-93460000"/>
          <s v="93460000-93465000"/>
          <s v="93465000-93470000"/>
          <s v="93470000-93475000"/>
          <s v="93475000-93480000"/>
          <s v="93480000-93485000"/>
          <s v="93485000-93490000"/>
          <s v="93490000-93495000"/>
          <s v="93495000-93500000"/>
          <s v="93500000-93505000"/>
          <s v="93505000-93510000"/>
          <s v="93510000-93515000"/>
          <s v="93515000-93520000"/>
          <s v="93520000-93525000"/>
          <s v="93525000-93530000"/>
          <s v="93530000-93535000"/>
          <s v="93535000-93540000"/>
          <s v="93540000-93545000"/>
          <s v="93545000-93550000"/>
          <s v="93550000-93555000"/>
          <s v="93555000-93560000"/>
          <s v="93560000-93565000"/>
          <s v="93565000-93570000"/>
          <s v="93570000-93575000"/>
          <s v="93575000-93580000"/>
          <s v="93580000-93585000"/>
          <s v="93585000-93590000"/>
          <s v="93590000-93595000"/>
          <s v="93595000-93600000"/>
          <s v="93600000-93605000"/>
          <s v="93605000-93610000"/>
          <s v="93610000-93615000"/>
          <s v="93615000-93620000"/>
          <s v="93620000-93625000"/>
          <s v="93625000-93630000"/>
          <s v="93630000-93635000"/>
          <s v="93635000-93640000"/>
          <s v="93640000-93645000"/>
          <s v="93645000-93650000"/>
          <s v="93650000-93655000"/>
          <s v="93655000-93660000"/>
          <s v="93660000-93665000"/>
          <s v="93665000-93670000"/>
          <s v="93670000-93675000"/>
          <s v="93675000-93680000"/>
          <s v="93680000-93685000"/>
          <s v="93685000-93690000"/>
          <s v="93690000-93695000"/>
          <s v="93695000-93700000"/>
          <s v="93700000-93705000"/>
          <s v="93705000-93710000"/>
          <s v="93710000-93715000"/>
          <s v="93715000-93720000"/>
          <s v="93720000-93725000"/>
          <s v="93725000-93730000"/>
          <s v="93730000-93735000"/>
          <s v="93735000-93740000"/>
          <s v="93740000-93745000"/>
          <s v="93745000-93750000"/>
          <s v="93750000-93755000"/>
          <s v="93755000-93760000"/>
          <s v="93760000-93765000"/>
          <s v="93765000-93770000"/>
          <s v="93770000-93775000"/>
          <s v="93775000-93780000"/>
          <s v="93780000-93785000"/>
          <s v="93785000-93790000"/>
          <s v="93790000-93795000"/>
          <s v="93795000-93800000"/>
          <s v="93800000-93805000"/>
          <s v="93805000-93810000"/>
          <s v="93810000-93815000"/>
          <s v="93815000-93820000"/>
          <s v="93820000-93825000"/>
          <s v="93825000-93830000"/>
          <s v="93830000-93835000"/>
          <s v="93835000-93840000"/>
          <s v="93840000-93845000"/>
          <s v="93845000-93850000"/>
          <s v="93850000-93855000"/>
          <s v="93855000-93860000"/>
          <s v="93860000-93865000"/>
          <s v="93865000-93870000"/>
          <s v="93870000-93875000"/>
          <s v="93875000-93880000"/>
          <s v="93880000-93885000"/>
          <s v="93885000-93890000"/>
          <s v="93890000-93895000"/>
          <s v="93895000-93900000"/>
          <s v="93900000-93905000"/>
          <s v="93905000-93910000"/>
          <s v="93910000-93915000"/>
          <s v="93915000-93920000"/>
          <s v="93920000-93925000"/>
          <s v="93925000-93930000"/>
          <s v="93930000-93935000"/>
          <s v="93935000-93940000"/>
          <s v="93940000-93945000"/>
          <s v="93945000-93950000"/>
          <s v="93950000-93955000"/>
          <s v="93955000-93960000"/>
          <s v="93960000-93965000"/>
          <s v="93965000-93970000"/>
          <s v="93970000-93975000"/>
          <s v="93975000-93980000"/>
          <s v="93980000-93985000"/>
          <s v="93985000-93990000"/>
          <s v="93990000-93995000"/>
          <s v="93995000-94000000"/>
          <s v="94000000-94005000"/>
          <s v="94005000-94010000"/>
          <s v="94010000-94015000"/>
          <s v="94015000-94020000"/>
          <s v="94020000-94025000"/>
          <s v="94025000-94030000"/>
          <s v="94030000-94035000"/>
          <s v="94035000-94040000"/>
          <s v="94040000-94045000"/>
          <s v="94045000-94050000"/>
          <s v="94050000-94055000"/>
          <s v="94055000-94060000"/>
          <s v="94060000-94065000"/>
          <s v="94065000-94070000"/>
          <s v="94070000-94075000"/>
          <s v="94075000-94080000"/>
          <s v="94080000-94085000"/>
          <s v="94085000-94090000"/>
          <s v="94090000-94095000"/>
          <s v="94095000-94100000"/>
          <s v="94100000-94105000"/>
          <s v="94105000-94110000"/>
          <s v="94110000-94115000"/>
          <s v="94115000-94120000"/>
          <s v="94120000-94125000"/>
          <s v="94125000-94130000"/>
          <s v="94130000-94135000"/>
          <s v="94135000-94140000"/>
          <s v="94140000-94145000"/>
          <s v="94145000-94150000"/>
          <s v="94150000-94155000"/>
          <s v="94155000-94160000"/>
          <s v="94160000-94165000"/>
          <s v="94165000-94170000"/>
          <s v="94170000-94175000"/>
          <s v="94175000-94180000"/>
          <s v="94180000-94185000"/>
          <s v="94185000-94190000"/>
          <s v="94190000-94195000"/>
          <s v="94195000-94200000"/>
          <s v="94200000-94205000"/>
          <s v="94205000-94210000"/>
          <s v="94210000-94215000"/>
          <s v="94215000-94220000"/>
          <s v="94220000-94225000"/>
          <s v="94225000-94230000"/>
          <s v="94230000-94235000"/>
          <s v="94235000-94240000"/>
          <s v="94240000-94245000"/>
          <s v="94245000-94250000"/>
          <s v="94250000-94255000"/>
          <s v="94255000-94260000"/>
          <s v="94260000-94265000"/>
          <s v="94265000-94270000"/>
          <s v="94270000-94275000"/>
          <s v="94275000-94280000"/>
          <s v="94280000-94285000"/>
          <s v="94285000-94290000"/>
          <s v="94290000-94295000"/>
          <s v="94295000-94300000"/>
          <s v="94300000-94305000"/>
          <s v="94305000-94310000"/>
          <s v="94310000-94315000"/>
          <s v="94315000-94320000"/>
          <s v="94320000-94325000"/>
          <s v="94325000-94330000"/>
          <s v="94330000-94335000"/>
          <s v="94335000-94340000"/>
          <s v="94340000-94345000"/>
          <s v="94345000-94350000"/>
          <s v="94350000-94355000"/>
          <s v="94355000-94360000"/>
          <s v="94360000-94365000"/>
          <s v="94365000-94370000"/>
          <s v="94370000-94375000"/>
          <s v="94375000-94380000"/>
          <s v="94380000-94385000"/>
          <s v="94385000-94390000"/>
          <s v="94390000-94395000"/>
          <s v="94395000-94400000"/>
          <s v="94400000-94405000"/>
          <s v="94405000-94410000"/>
          <s v="94410000-94415000"/>
          <s v="94415000-94420000"/>
          <s v="94420000-94425000"/>
          <s v="94425000-94430000"/>
          <s v="94430000-94435000"/>
          <s v="94435000-94440000"/>
          <s v="94440000-94445000"/>
          <s v="94445000-94450000"/>
          <s v="94450000-94455000"/>
          <s v="94455000-94460000"/>
          <s v="94460000-94465000"/>
          <s v="94465000-94470000"/>
          <s v="94470000-94475000"/>
          <s v="94475000-94480000"/>
          <s v="94480000-94485000"/>
          <s v="94485000-94490000"/>
          <s v="94490000-94495000"/>
          <s v="94495000-94500000"/>
          <s v="94500000-94505000"/>
          <s v="94505000-94510000"/>
          <s v="94510000-94515000"/>
          <s v="94515000-94520000"/>
          <s v="94520000-94525000"/>
          <s v="94525000-94530000"/>
          <s v="94530000-94535000"/>
          <s v="94535000-94540000"/>
          <s v="94540000-94545000"/>
          <s v="94545000-94550000"/>
          <s v="94550000-94555000"/>
          <s v="94555000-94560000"/>
          <s v="94560000-94565000"/>
          <s v="94565000-94570000"/>
          <s v="94570000-94575000"/>
          <s v="94575000-94580000"/>
          <s v="94580000-94585000"/>
          <s v="94585000-94590000"/>
          <s v="94590000-94595000"/>
          <s v="94595000-94600000"/>
          <s v="94600000-94605000"/>
          <s v="94605000-94610000"/>
          <s v="94610000-94615000"/>
          <s v="94615000-94620000"/>
          <s v="94620000-94625000"/>
          <s v="94625000-94630000"/>
          <s v="94630000-94635000"/>
          <s v="94635000-94640000"/>
          <s v="94640000-94645000"/>
          <s v="94645000-94650000"/>
          <s v="94650000-94655000"/>
          <s v="94655000-94660000"/>
          <s v="94660000-94665000"/>
          <s v="94665000-94670000"/>
          <s v="94670000-94675000"/>
          <s v="94675000-94680000"/>
          <s v="94680000-94685000"/>
          <s v="94685000-94690000"/>
          <s v="94690000-94695000"/>
          <s v="94695000-94700000"/>
          <s v="94700000-94705000"/>
          <s v="94705000-94710000"/>
          <s v="94710000-94715000"/>
          <s v="94715000-94720000"/>
          <s v="94720000-94725000"/>
          <s v="94725000-94730000"/>
          <s v="94730000-94735000"/>
          <s v="94735000-94740000"/>
          <s v="94740000-94745000"/>
          <s v="94745000-94750000"/>
          <s v="94750000-94755000"/>
          <s v="94755000-94760000"/>
          <s v="94760000-94765000"/>
          <s v="94765000-94770000"/>
          <s v="94770000-94775000"/>
          <s v="94775000-94780000"/>
          <s v="94780000-94785000"/>
          <s v="94785000-94790000"/>
          <s v="94790000-94795000"/>
          <s v="94795000-94800000"/>
          <s v="94800000-94805000"/>
          <s v="94805000-94810000"/>
          <s v="94810000-94815000"/>
          <s v="94815000-94820000"/>
          <s v="94820000-94825000"/>
          <s v="94825000-94830000"/>
          <s v="94830000-94835000"/>
          <s v="94835000-94840000"/>
          <s v="94840000-94845000"/>
          <s v="94845000-94850000"/>
          <s v="94850000-94855000"/>
          <s v="94855000-94860000"/>
          <s v="94860000-94865000"/>
          <s v="94865000-94870000"/>
          <s v="94870000-94875000"/>
          <s v="94875000-94880000"/>
          <s v="94880000-94885000"/>
          <s v="94885000-94890000"/>
          <s v="94890000-94895000"/>
          <s v="94895000-94900000"/>
          <s v="94900000-94905000"/>
          <s v="94905000-94910000"/>
          <s v="94910000-94915000"/>
          <s v="94915000-94920000"/>
          <s v="94920000-94925000"/>
          <s v="94925000-94930000"/>
          <s v="94930000-94935000"/>
          <s v="94935000-94940000"/>
          <s v="94940000-94945000"/>
          <s v="94945000-94950000"/>
          <s v="94950000-94955000"/>
          <s v="94955000-94960000"/>
          <s v="94960000-94965000"/>
          <s v="94965000-94970000"/>
          <s v="94970000-94975000"/>
          <s v="94975000-94980000"/>
          <s v="94980000-94985000"/>
          <s v="94985000-94990000"/>
          <s v="94990000-94995000"/>
          <s v="94995000-95000000"/>
          <s v="95000000-95005000"/>
          <s v="95005000-95010000"/>
          <s v="95010000-95015000"/>
          <s v="95015000-95020000"/>
          <s v="95020000-95025000"/>
          <s v="95025000-95030000"/>
          <s v="95030000-95035000"/>
          <s v="95035000-95040000"/>
          <s v="95040000-95045000"/>
          <s v="95045000-95050000"/>
          <s v="95050000-95055000"/>
          <s v="95055000-95060000"/>
          <s v="95060000-95065000"/>
          <s v="95065000-95070000"/>
          <s v="95070000-95075000"/>
          <s v="95075000-95080000"/>
          <s v="95080000-95085000"/>
          <s v="95085000-95090000"/>
          <s v="95090000-95095000"/>
          <s v="95095000-95100000"/>
          <s v="95100000-95105000"/>
          <s v="95105000-95110000"/>
          <s v="95110000-95115000"/>
          <s v="95115000-95120000"/>
          <s v="95120000-95125000"/>
          <s v="95125000-95130000"/>
          <s v="95130000-95135000"/>
          <s v="95135000-95140000"/>
          <s v="95140000-95145000"/>
          <s v="95145000-95150000"/>
          <s v="95150000-95155000"/>
          <s v="95155000-95160000"/>
          <s v="95160000-95165000"/>
          <s v="95165000-95170000"/>
          <s v="95170000-95175000"/>
          <s v="95175000-95180000"/>
          <s v="95180000-95185000"/>
          <s v="95185000-95190000"/>
          <s v="95190000-95195000"/>
          <s v="95195000-95200000"/>
          <s v="95200000-95205000"/>
          <s v="95205000-95210000"/>
          <s v="95210000-95215000"/>
          <s v="95215000-95220000"/>
          <s v="95220000-95225000"/>
          <s v="95225000-95230000"/>
          <s v="95230000-95235000"/>
          <s v="95235000-95240000"/>
          <s v="95240000-95245000"/>
          <s v="95245000-95250000"/>
          <s v="95250000-95255000"/>
          <s v="95255000-95260000"/>
          <s v="95260000-95265000"/>
          <s v="95265000-95270000"/>
          <s v="95270000-95275000"/>
          <s v="95275000-95280000"/>
          <s v="95280000-95285000"/>
          <s v="95285000-95290000"/>
          <s v="95290000-95295000"/>
          <s v="95295000-95300000"/>
          <s v="95300000-95305000"/>
          <s v="95305000-95310000"/>
          <s v="95310000-95315000"/>
          <s v="95315000-95320000"/>
          <s v="95320000-95325000"/>
          <s v="95325000-95330000"/>
          <s v="95330000-95335000"/>
          <s v="95335000-95340000"/>
          <s v="95340000-95345000"/>
          <s v="95345000-95350000"/>
          <s v="95350000-95355000"/>
          <s v="95355000-95360000"/>
          <s v="95360000-95365000"/>
          <s v="95365000-95370000"/>
          <s v="95370000-95375000"/>
          <s v="95375000-95380000"/>
          <s v="95380000-95385000"/>
          <s v="95385000-95390000"/>
          <s v="95390000-95395000"/>
          <s v="95395000-95400000"/>
          <s v="95400000-95405000"/>
          <s v="95405000-95410000"/>
          <s v="95410000-95415000"/>
          <s v="95415000-95420000"/>
          <s v="95420000-95425000"/>
          <s v="95425000-95430000"/>
          <s v="95430000-95435000"/>
          <s v="95435000-95440000"/>
          <s v="95440000-95445000"/>
          <s v="95445000-95450000"/>
          <s v="95450000-95455000"/>
          <s v="95455000-95460000"/>
          <s v="95460000-95465000"/>
          <s v="95465000-95470000"/>
          <s v="95470000-95475000"/>
          <s v="95475000-95480000"/>
          <s v="95480000-95485000"/>
          <s v="95485000-95490000"/>
          <s v="95490000-95495000"/>
          <s v="95495000-95500000"/>
          <s v="95500000-95505000"/>
          <s v="95505000-95510000"/>
          <s v="95510000-95515000"/>
          <s v="95515000-95520000"/>
          <s v="95520000-95525000"/>
          <s v="95525000-95530000"/>
          <s v="95530000-95535000"/>
          <s v="95535000-95540000"/>
          <s v="95540000-95545000"/>
          <s v="95545000-95550000"/>
          <s v="95550000-95555000"/>
          <s v="95555000-95560000"/>
          <s v="95560000-95565000"/>
          <s v="95565000-95570000"/>
          <s v="95570000-95575000"/>
          <s v="95575000-95580000"/>
          <s v="95580000-95585000"/>
          <s v="95585000-95590000"/>
          <s v="95590000-95595000"/>
          <s v="95595000-95600000"/>
          <s v="95600000-95605000"/>
          <s v="95605000-95610000"/>
          <s v="95610000-95615000"/>
          <s v="95615000-95620000"/>
          <s v="95620000-95625000"/>
          <s v="95625000-95630000"/>
          <s v="95630000-95635000"/>
          <s v="95635000-95640000"/>
          <s v="95640000-95645000"/>
          <s v="95645000-95650000"/>
          <s v="95650000-95655000"/>
          <s v="95655000-95660000"/>
          <s v="95660000-95665000"/>
          <s v="95665000-95670000"/>
          <s v="95670000-95675000"/>
          <s v="95675000-95680000"/>
          <s v="95680000-95685000"/>
          <s v="95685000-95690000"/>
          <s v="95690000-95695000"/>
          <s v="95695000-95700000"/>
          <s v="95700000-95705000"/>
          <s v="95705000-95710000"/>
          <s v="95710000-95715000"/>
          <s v="95715000-95720000"/>
          <s v="95720000-95725000"/>
          <s v="95725000-95730000"/>
          <s v="95730000-95735000"/>
          <s v="95735000-95740000"/>
          <s v="95740000-95745000"/>
          <s v="95745000-95750000"/>
          <s v="95750000-95755000"/>
          <s v="95755000-95760000"/>
          <s v="95760000-95765000"/>
          <s v="95765000-95770000"/>
          <s v="95770000-95775000"/>
          <s v="95775000-95780000"/>
          <s v="95780000-95785000"/>
          <s v="95785000-95790000"/>
          <s v="95790000-95795000"/>
          <s v="95795000-95800000"/>
          <s v="95800000-95805000"/>
          <s v="95805000-95810000"/>
          <s v="95810000-95815000"/>
          <s v="95815000-95820000"/>
          <s v="95820000-95825000"/>
          <s v="95825000-95830000"/>
          <s v="95830000-95835000"/>
          <s v="95835000-95840000"/>
          <s v="95840000-95845000"/>
          <s v="95845000-95850000"/>
          <s v="95850000-95855000"/>
          <s v="95855000-95860000"/>
          <s v="95860000-95865000"/>
          <s v="95865000-95870000"/>
          <s v="95870000-95875000"/>
          <s v="95875000-95880000"/>
          <s v="95880000-95885000"/>
          <s v="95885000-95890000"/>
          <s v="95890000-95895000"/>
          <s v="95895000-95900000"/>
          <s v="95900000-95905000"/>
          <s v="95905000-95910000"/>
          <s v="95910000-95915000"/>
          <s v="95915000-95920000"/>
          <s v="95920000-95925000"/>
          <s v="95925000-95930000"/>
          <s v="95930000-95935000"/>
          <s v="95935000-95940000"/>
          <s v="95940000-95945000"/>
          <s v="95945000-95950000"/>
          <s v="95950000-95955000"/>
          <s v="95955000-95960000"/>
          <s v="95960000-95965000"/>
          <s v="95965000-95970000"/>
          <s v="95970000-95975000"/>
          <s v="95975000-95980000"/>
          <s v="95980000-95985000"/>
          <s v="95985000-95990000"/>
          <s v="95990000-95995000"/>
          <s v="95995000-96000000"/>
          <s v="96000000-96005000"/>
          <s v="96005000-96010000"/>
          <s v="96010000-96015000"/>
          <s v="96015000-96020000"/>
          <s v="96020000-96025000"/>
          <s v="96025000-96030000"/>
          <s v="96030000-96035000"/>
          <s v="96035000-96040000"/>
          <s v="96040000-96045000"/>
          <s v="96045000-96050000"/>
          <s v="96050000-96055000"/>
          <s v="96055000-96060000"/>
          <s v="96060000-96065000"/>
          <s v="96065000-96070000"/>
          <s v="96070000-96075000"/>
          <s v="96075000-96080000"/>
          <s v="96080000-96085000"/>
          <s v="96085000-96090000"/>
          <s v="96090000-96095000"/>
          <s v="96095000-96100000"/>
          <s v="96100000-96105000"/>
          <s v="96105000-96110000"/>
          <s v="96110000-96115000"/>
          <s v="96115000-96120000"/>
          <s v="96120000-96125000"/>
          <s v="96125000-96130000"/>
          <s v="96130000-96135000"/>
          <s v="96135000-96140000"/>
          <s v="96140000-96145000"/>
          <s v="96145000-96150000"/>
          <s v="96150000-96155000"/>
          <s v="96155000-96160000"/>
          <s v="96160000-96165000"/>
          <s v="96165000-96170000"/>
          <s v="96170000-96175000"/>
          <s v="96175000-96180000"/>
          <s v="96180000-96185000"/>
          <s v="96185000-96190000"/>
          <s v="96190000-96195000"/>
          <s v="96195000-96200000"/>
          <s v="96200000-96205000"/>
          <s v="96205000-96210000"/>
          <s v="96210000-96215000"/>
          <s v="96215000-96220000"/>
          <s v="96220000-96225000"/>
          <s v="96225000-96230000"/>
          <s v="96230000-96235000"/>
          <s v="96235000-96240000"/>
          <s v="96240000-96245000"/>
          <s v="96245000-96250000"/>
          <s v="96250000-96255000"/>
          <s v="96255000-96260000"/>
          <s v="96260000-96265000"/>
          <s v="96265000-96270000"/>
          <s v="96270000-96275000"/>
          <s v="96275000-96280000"/>
          <s v="96280000-96285000"/>
          <s v="96285000-96290000"/>
          <s v="96290000-96295000"/>
          <s v="96295000-96300000"/>
          <s v="96300000-96305000"/>
          <s v="96305000-96310000"/>
          <s v="96310000-96315000"/>
          <s v="96315000-96320000"/>
          <s v="96320000-96325000"/>
          <s v="96325000-96330000"/>
          <s v="96330000-96335000"/>
          <s v="96335000-96340000"/>
          <s v="96340000-96345000"/>
          <s v="96345000-96350000"/>
          <s v="96350000-96355000"/>
          <s v="96355000-96360000"/>
          <s v="96360000-96365000"/>
          <s v="96365000-96370000"/>
          <s v="96370000-96375000"/>
          <s v="96375000-96380000"/>
          <s v="96380000-96385000"/>
          <s v="96385000-96390000"/>
          <s v="96390000-96395000"/>
          <s v="96395000-96400000"/>
          <s v="96400000-96405000"/>
          <s v="96405000-96410000"/>
          <s v="96410000-96415000"/>
          <s v="96415000-96420000"/>
          <s v="96420000-96425000"/>
          <s v="96425000-96430000"/>
          <s v="96430000-96435000"/>
          <s v="96435000-96440000"/>
          <s v="96440000-96445000"/>
          <s v="96445000-96450000"/>
          <s v="96450000-96455000"/>
          <s v="96455000-96460000"/>
          <s v="96460000-96465000"/>
          <s v="96465000-96470000"/>
          <s v="96470000-96475000"/>
          <s v="96475000-96480000"/>
          <s v="96480000-96485000"/>
          <s v="96485000-96490000"/>
          <s v="96490000-96495000"/>
          <s v="96495000-96500000"/>
          <s v="96500000-96505000"/>
          <s v="96505000-96510000"/>
          <s v="96510000-96515000"/>
          <s v="96515000-96520000"/>
          <s v="96520000-96525000"/>
          <s v="96525000-96530000"/>
          <s v="96530000-96535000"/>
          <s v="96535000-96540000"/>
          <s v="96540000-96545000"/>
          <s v="96545000-96550000"/>
          <s v="96550000-96555000"/>
          <s v="96555000-96560000"/>
          <s v="96560000-96565000"/>
          <s v="96565000-96570000"/>
          <s v="96570000-96575000"/>
          <s v="96575000-96580000"/>
          <s v="96580000-96585000"/>
          <s v="96585000-96590000"/>
          <s v="96590000-96595000"/>
          <s v="96595000-96600000"/>
          <s v="96600000-96605000"/>
          <s v="96605000-96610000"/>
          <s v="96610000-96615000"/>
          <s v="96615000-96620000"/>
          <s v="96620000-96625000"/>
          <s v="96625000-96630000"/>
          <s v="96630000-96635000"/>
          <s v="96635000-96640000"/>
          <s v="96640000-96645000"/>
          <s v="96645000-96650000"/>
          <s v="96650000-96655000"/>
          <s v="96655000-96660000"/>
          <s v="96660000-96665000"/>
          <s v="96665000-96670000"/>
          <s v="96670000-96675000"/>
          <s v="96675000-96680000"/>
          <s v="96680000-96685000"/>
          <s v="96685000-96690000"/>
          <s v="96690000-96695000"/>
          <s v="96695000-96700000"/>
          <s v="96700000-96705000"/>
          <s v="96705000-96710000"/>
          <s v="96710000-96715000"/>
          <s v="96715000-96720000"/>
          <s v="96720000-96725000"/>
          <s v="96725000-96730000"/>
          <s v="96730000-96735000"/>
          <s v="96735000-96740000"/>
          <s v="96740000-96745000"/>
          <s v="96745000-96750000"/>
          <s v="96750000-96755000"/>
          <s v="96755000-96760000"/>
          <s v="96760000-96765000"/>
          <s v="96765000-96770000"/>
          <s v="96770000-96775000"/>
          <s v="96775000-96780000"/>
          <s v="96780000-96785000"/>
          <s v="96785000-96790000"/>
          <s v="96790000-96795000"/>
          <s v="96795000-96800000"/>
          <s v="96800000-96805000"/>
          <s v="96805000-96810000"/>
          <s v="96810000-96815000"/>
          <s v="96815000-96820000"/>
          <s v="96820000-96825000"/>
          <s v="96825000-96830000"/>
          <s v="96830000-96835000"/>
          <s v="96835000-96840000"/>
          <s v="96840000-96845000"/>
          <s v="96845000-96850000"/>
          <s v="96850000-96855000"/>
          <s v="96855000-96860000"/>
          <s v="96860000-96865000"/>
          <s v="96865000-96870000"/>
          <s v="96870000-96875000"/>
          <s v="96875000-96880000"/>
          <s v="96880000-96885000"/>
          <s v="96885000-96890000"/>
          <s v="96890000-96895000"/>
          <s v="96895000-96900000"/>
          <s v="96900000-96905000"/>
          <s v="96905000-96910000"/>
          <s v="96910000-96915000"/>
          <s v="96915000-96920000"/>
          <s v="96920000-96925000"/>
          <s v="96925000-96930000"/>
          <s v="96930000-96935000"/>
          <s v="96935000-96940000"/>
          <s v="96940000-96945000"/>
          <s v="96945000-96950000"/>
          <s v="96950000-96955000"/>
          <s v="96955000-96960000"/>
          <s v="96960000-96965000"/>
          <s v="96965000-96970000"/>
          <s v="96970000-96975000"/>
          <s v="96975000-96980000"/>
          <s v="96980000-96985000"/>
          <s v="96985000-96990000"/>
          <s v="96990000-96995000"/>
          <s v="96995000-97000000"/>
          <s v="97000000-97005000"/>
          <s v="97005000-97010000"/>
          <s v="97010000-97015000"/>
          <s v="97015000-97020000"/>
          <s v="97020000-97025000"/>
          <s v="97025000-97030000"/>
          <s v="97030000-97035000"/>
          <s v="97035000-97040000"/>
          <s v="97040000-97045000"/>
          <s v="97045000-97050000"/>
          <s v="97050000-97055000"/>
          <s v="97055000-97060000"/>
          <s v="97060000-97065000"/>
          <s v="97065000-97070000"/>
          <s v="97070000-97075000"/>
          <s v="97075000-97080000"/>
          <s v="97080000-97085000"/>
          <s v="97085000-97090000"/>
          <s v="97090000-97095000"/>
          <s v="97095000-97100000"/>
          <s v="97100000-97105000"/>
          <s v="97105000-97110000"/>
          <s v="97110000-97115000"/>
          <s v="97115000-97120000"/>
          <s v="97120000-97125000"/>
          <s v="97125000-97130000"/>
          <s v="97130000-97135000"/>
          <s v="97135000-97140000"/>
          <s v="97140000-97145000"/>
          <s v="97145000-97150000"/>
          <s v="97150000-97155000"/>
          <s v="97155000-97160000"/>
          <s v="97160000-97165000"/>
          <s v="97165000-97170000"/>
          <s v="97170000-97175000"/>
          <s v="97175000-97180000"/>
          <s v="97180000-97185000"/>
          <s v="97185000-97190000"/>
          <s v="97190000-97195000"/>
          <s v="97195000-97200000"/>
          <s v="97200000-97205000"/>
          <s v="97205000-97210000"/>
          <s v="97210000-97215000"/>
          <s v="97215000-97220000"/>
          <s v="97220000-97225000"/>
          <s v="97225000-97230000"/>
          <s v="97230000-97235000"/>
          <s v="97235000-97240000"/>
          <s v="97240000-97245000"/>
          <s v="97245000-97250000"/>
          <s v="97250000-97255000"/>
          <s v="97255000-97260000"/>
          <s v="97260000-97265000"/>
          <s v="97265000-97270000"/>
          <s v="97270000-97275000"/>
          <s v="97275000-97280000"/>
          <s v="97280000-97285000"/>
          <s v="97285000-97290000"/>
          <s v="97290000-97295000"/>
          <s v="97295000-97300000"/>
          <s v="97300000-97305000"/>
          <s v="97305000-97310000"/>
          <s v="97310000-97315000"/>
          <s v="97315000-97320000"/>
          <s v="97320000-97325000"/>
          <s v="97325000-97330000"/>
          <s v="97330000-97335000"/>
          <s v="97335000-97340000"/>
          <s v="97340000-97345000"/>
          <s v="97345000-97350000"/>
          <s v="97350000-97355000"/>
          <s v="97355000-97360000"/>
          <s v="97360000-97365000"/>
          <s v="97365000-97370000"/>
          <s v="97370000-97375000"/>
          <s v="97375000-97380000"/>
          <s v="97380000-97385000"/>
          <s v="97385000-97390000"/>
          <s v="97390000-97395000"/>
          <s v="97395000-97400000"/>
          <s v="97400000-97405000"/>
          <s v="97405000-97410000"/>
          <s v="97410000-97415000"/>
          <s v="97415000-97420000"/>
          <s v="97420000-97425000"/>
          <s v="97425000-97430000"/>
          <s v="97430000-97435000"/>
          <s v="97435000-97440000"/>
          <s v="97440000-97445000"/>
          <s v="97445000-97450000"/>
          <s v="97450000-97455000"/>
          <s v="97455000-97460000"/>
          <s v="97460000-97465000"/>
          <s v="97465000-97470000"/>
          <s v="97470000-97475000"/>
          <s v="97475000-97480000"/>
          <s v="97480000-97485000"/>
          <s v="97485000-97490000"/>
          <s v="97490000-97495000"/>
          <s v="97495000-97500000"/>
          <s v="97500000-97505000"/>
          <s v="97505000-97510000"/>
          <s v="97510000-97515000"/>
          <s v="97515000-97520000"/>
          <s v="97520000-97525000"/>
          <s v="97525000-97530000"/>
          <s v="97530000-97535000"/>
          <s v="97535000-97540000"/>
          <s v="97540000-97545000"/>
          <s v="97545000-97550000"/>
          <s v="97550000-97555000"/>
          <s v="97555000-97560000"/>
          <s v="97560000-97565000"/>
          <s v="97565000-97570000"/>
          <s v="97570000-97575000"/>
          <s v="97575000-97580000"/>
          <s v="97580000-97585000"/>
          <s v="97585000-97590000"/>
          <s v="97590000-97595000"/>
          <s v="97595000-97600000"/>
          <s v="97600000-97605000"/>
          <s v="97605000-97610000"/>
          <s v="97610000-97615000"/>
          <s v="97615000-97620000"/>
          <s v="97620000-97625000"/>
          <s v="97625000-97630000"/>
          <s v="97630000-97635000"/>
          <s v="97635000-97640000"/>
          <s v="97640000-97645000"/>
          <s v="97645000-97650000"/>
          <s v="97650000-97655000"/>
          <s v="97655000-97660000"/>
          <s v="97660000-97665000"/>
          <s v="97665000-97670000"/>
          <s v="97670000-97675000"/>
          <s v="97675000-97680000"/>
          <s v="97680000-97685000"/>
          <s v="97685000-97690000"/>
          <s v="97690000-97695000"/>
          <s v="97695000-97700000"/>
          <s v="97700000-97705000"/>
          <s v="97705000-97710000"/>
          <s v="97710000-97715000"/>
          <s v="97715000-97720000"/>
          <s v="97720000-97725000"/>
          <s v="97725000-97730000"/>
          <s v="97730000-97735000"/>
          <s v="97735000-97740000"/>
          <s v="97740000-97745000"/>
          <s v="97745000-97750000"/>
          <s v="97750000-97755000"/>
          <s v="97755000-97760000"/>
          <s v="97760000-97765000"/>
          <s v="97765000-97770000"/>
          <s v="97770000-97775000"/>
          <s v="97775000-97780000"/>
          <s v="97780000-97785000"/>
          <s v="97785000-97790000"/>
          <s v="97790000-97795000"/>
          <s v="97795000-97800000"/>
          <s v="97800000-97805000"/>
          <s v="97805000-97810000"/>
          <s v="97810000-97815000"/>
          <s v="97815000-97820000"/>
          <s v="97820000-97825000"/>
          <s v="97825000-97830000"/>
          <s v="97830000-97835000"/>
          <s v="97835000-97840000"/>
          <s v="97840000-97845000"/>
          <s v="97845000-97850000"/>
          <s v="97850000-97855000"/>
          <s v="97855000-97860000"/>
          <s v="97860000-97865000"/>
          <s v="97865000-97870000"/>
          <s v="97870000-97875000"/>
          <s v="97875000-97880000"/>
          <s v="97880000-97885000"/>
          <s v="97885000-97890000"/>
          <s v="97890000-97895000"/>
          <s v="97895000-97900000"/>
          <s v="97900000-97905000"/>
          <s v="97905000-97910000"/>
          <s v="97910000-97915000"/>
          <s v="97915000-97920000"/>
          <s v="97920000-97925000"/>
          <s v="97925000-97930000"/>
          <s v="97930000-97935000"/>
          <s v="97935000-97940000"/>
          <s v="97940000-97945000"/>
          <s v="97945000-97950000"/>
          <s v="97950000-97955000"/>
          <s v="97955000-97960000"/>
          <s v="97960000-97965000"/>
          <s v="97965000-97970000"/>
          <s v="97970000-97975000"/>
          <s v="97975000-97980000"/>
          <s v="97980000-97985000"/>
          <s v="97985000-97990000"/>
          <s v="97990000-97995000"/>
          <s v="97995000-98000000"/>
          <s v="98000000-98005000"/>
          <s v="98005000-98010000"/>
          <s v="98010000-98015000"/>
          <s v="98015000-98020000"/>
          <s v="98020000-98025000"/>
          <s v="98025000-98030000"/>
          <s v="98030000-98035000"/>
          <s v="98035000-98040000"/>
          <s v="98040000-98045000"/>
          <s v="98045000-98050000"/>
          <s v="98050000-98055000"/>
          <s v="98055000-98060000"/>
          <s v="98060000-98065000"/>
          <s v="98065000-98070000"/>
          <s v="98070000-98075000"/>
          <s v="98075000-98080000"/>
          <s v="98080000-98085000"/>
          <s v="98085000-98090000"/>
          <s v="98090000-98095000"/>
          <s v="98095000-98100000"/>
          <s v="98100000-98105000"/>
          <s v="98105000-98110000"/>
          <s v="98110000-98115000"/>
          <s v="98115000-98120000"/>
          <s v="98120000-98125000"/>
          <s v="98125000-98130000"/>
          <s v="98130000-98135000"/>
          <s v="98135000-98140000"/>
          <s v="98140000-98145000"/>
          <s v="98145000-98150000"/>
          <s v="98150000-98155000"/>
          <s v="98155000-98160000"/>
          <s v="98160000-98165000"/>
          <s v="98165000-98170000"/>
          <s v="98170000-98175000"/>
          <s v="98175000-98180000"/>
          <s v="98180000-98185000"/>
          <s v="98185000-98190000"/>
          <s v="98190000-98195000"/>
          <s v="98195000-98200000"/>
          <s v="98200000-98205000"/>
          <s v="98205000-98210000"/>
          <s v="98210000-98215000"/>
          <s v="98215000-98220000"/>
          <s v="98220000-98225000"/>
          <s v="98225000-98230000"/>
          <s v="98230000-98235000"/>
          <s v="98235000-98240000"/>
          <s v="98240000-98245000"/>
          <s v="98245000-98250000"/>
          <s v="98250000-98255000"/>
          <s v="98255000-98260000"/>
          <s v="98260000-98265000"/>
          <s v="98265000-98270000"/>
          <s v="98270000-98275000"/>
          <s v="98275000-98280000"/>
          <s v="98280000-98285000"/>
          <s v="98285000-98290000"/>
          <s v="98290000-98295000"/>
          <s v="98295000-98300000"/>
          <s v="98300000-98305000"/>
          <s v="98305000-98310000"/>
          <s v="98310000-98315000"/>
          <s v="98315000-98320000"/>
          <s v="98320000-98325000"/>
          <s v="98325000-98330000"/>
          <s v="98330000-98335000"/>
          <s v="98335000-98340000"/>
          <s v="98340000-98345000"/>
          <s v="98345000-98350000"/>
          <s v="98350000-98355000"/>
          <s v="98355000-98360000"/>
          <s v="98360000-98365000"/>
          <s v="98365000-98370000"/>
          <s v="98370000-98375000"/>
          <s v="98375000-98380000"/>
          <s v="98380000-98385000"/>
          <s v="98385000-98390000"/>
          <s v="98390000-98395000"/>
          <s v="98395000-98400000"/>
          <s v="98400000-98405000"/>
          <s v="98405000-98410000"/>
          <s v="98410000-98415000"/>
          <s v="98415000-98420000"/>
          <s v="98420000-98425000"/>
          <s v="98425000-98430000"/>
          <s v="98430000-98435000"/>
          <s v="98435000-98440000"/>
          <s v="98440000-98445000"/>
          <s v="98445000-98450000"/>
          <s v="98450000-98455000"/>
          <s v="98455000-98460000"/>
          <s v="98460000-98465000"/>
          <s v="98465000-98470000"/>
          <s v="98470000-98475000"/>
          <s v="98475000-98480000"/>
          <s v="98480000-98485000"/>
          <s v="98485000-98490000"/>
          <s v="98490000-98495000"/>
          <s v="98495000-98500000"/>
          <s v="98500000-98505000"/>
          <s v="98505000-98510000"/>
          <s v="98510000-98515000"/>
          <s v="98515000-98520000"/>
          <s v="98520000-98525000"/>
          <s v="98525000-98530000"/>
          <s v="98530000-98535000"/>
          <s v="98535000-98540000"/>
          <s v="98540000-98545000"/>
          <s v="98545000-98550000"/>
          <s v="98550000-98555000"/>
          <s v="98555000-98560000"/>
          <s v="98560000-98565000"/>
          <s v="98565000-98570000"/>
          <s v="98570000-98575000"/>
          <s v="98575000-98580000"/>
          <s v="98580000-98585000"/>
          <s v="98585000-98590000"/>
          <s v="98590000-98595000"/>
          <s v="98595000-98600000"/>
          <s v="98600000-98605000"/>
          <s v="98605000-98610000"/>
          <s v="98610000-98615000"/>
          <s v="98615000-98620000"/>
          <s v="98620000-98625000"/>
          <s v="98625000-98630000"/>
          <s v="98630000-98635000"/>
          <s v="98635000-98640000"/>
          <s v="98640000-98645000"/>
          <s v="98645000-98650000"/>
          <s v="98650000-98655000"/>
          <s v="98655000-98660000"/>
          <s v="98660000-98665000"/>
          <s v="98665000-98670000"/>
          <s v="98670000-98675000"/>
          <s v="98675000-98680000"/>
          <s v="98680000-98685000"/>
          <s v="98685000-98690000"/>
          <s v="98690000-98695000"/>
          <s v="98695000-98700000"/>
          <s v="98700000-98705000"/>
          <s v="98705000-98710000"/>
          <s v="98710000-98715000"/>
          <s v="98715000-98720000"/>
          <s v="98720000-98725000"/>
          <s v="98725000-98730000"/>
          <s v="98730000-98735000"/>
          <s v="98735000-98740000"/>
          <s v="98740000-98745000"/>
          <s v="98745000-98750000"/>
          <s v="98750000-98755000"/>
          <s v="98755000-98760000"/>
          <s v="98760000-98765000"/>
          <s v="98765000-98770000"/>
          <s v="98770000-98775000"/>
          <s v="98775000-98780000"/>
          <s v="98780000-98785000"/>
          <s v="98785000-98790000"/>
          <s v="98790000-98795000"/>
          <s v="98795000-98800000"/>
          <s v="98800000-98805000"/>
          <s v="98805000-98810000"/>
          <s v="98810000-98815000"/>
          <s v="98815000-98820000"/>
          <s v="98820000-98825000"/>
          <s v="98825000-98830000"/>
          <s v="98830000-98835000"/>
          <s v="98835000-98840000"/>
          <s v="98840000-98845000"/>
          <s v="98845000-98850000"/>
          <s v="98850000-98855000"/>
          <s v="98855000-98860000"/>
          <s v="98860000-98865000"/>
          <s v="98865000-98870000"/>
          <s v="98870000-98875000"/>
          <s v="98875000-98880000"/>
          <s v="98880000-98885000"/>
          <s v="98885000-98890000"/>
          <s v="98890000-98895000"/>
          <s v="98895000-98900000"/>
          <s v="98900000-98905000"/>
          <s v="98905000-98910000"/>
          <s v="98910000-98915000"/>
          <s v="98915000-98920000"/>
          <s v="98920000-98925000"/>
          <s v="98925000-98930000"/>
          <s v="98930000-98935000"/>
          <s v="98935000-98940000"/>
          <s v="98940000-98945000"/>
          <s v="98945000-98950000"/>
          <s v="98950000-98955000"/>
          <s v="98955000-98960000"/>
          <s v="98960000-98965000"/>
          <s v="98965000-98970000"/>
          <s v="98970000-98975000"/>
          <s v="98975000-98980000"/>
          <s v="98980000-98985000"/>
          <s v="98985000-98990000"/>
          <s v="98990000-98995000"/>
          <s v="98995000-99000000"/>
          <s v="99000000-99005000"/>
          <s v="99005000-99010000"/>
          <s v="99010000-99015000"/>
          <s v="99015000-99020000"/>
          <s v="99020000-99025000"/>
          <s v="99025000-99030000"/>
          <s v="99030000-99035000"/>
          <s v="99035000-99040000"/>
          <s v="99040000-99045000"/>
          <s v="99045000-99050000"/>
          <s v="99050000-99055000"/>
          <s v="99055000-99060000"/>
          <s v="99060000-99065000"/>
          <s v="99065000-99070000"/>
          <s v="99070000-99075000"/>
          <s v="99075000-99080000"/>
          <s v="99080000-99085000"/>
          <s v="99085000-99090000"/>
          <s v="99090000-99095000"/>
          <s v="99095000-99100000"/>
          <s v="99100000-99105000"/>
          <s v="99105000-99110000"/>
          <s v="99110000-99115000"/>
          <s v="99115000-99120000"/>
          <s v="99120000-99125000"/>
          <s v="99125000-99130000"/>
          <s v="99130000-99135000"/>
          <s v="99135000-99140000"/>
          <s v="99140000-99145000"/>
          <s v="99145000-99150000"/>
          <s v="99150000-99155000"/>
          <s v="99155000-99160000"/>
          <s v="99160000-99165000"/>
          <s v="99165000-99170000"/>
          <s v="99170000-99175000"/>
          <s v="99175000-99180000"/>
          <s v="99180000-99185000"/>
          <s v="99185000-99190000"/>
          <s v="99190000-99195000"/>
          <s v="99195000-99200000"/>
          <s v="99200000-99205000"/>
          <s v="99205000-99210000"/>
          <s v="99210000-99215000"/>
          <s v="99215000-99220000"/>
          <s v="99220000-99225000"/>
          <s v="99225000-99230000"/>
          <s v="99230000-99235000"/>
          <s v="99235000-99240000"/>
          <s v="99240000-99245000"/>
          <s v="99245000-99250000"/>
          <s v="99250000-99255000"/>
          <s v="99255000-99260000"/>
          <s v="99260000-99265000"/>
          <s v="99265000-99270000"/>
          <s v="99270000-99275000"/>
          <s v="99275000-99280000"/>
          <s v="99280000-99285000"/>
          <s v="99285000-99290000"/>
          <s v="99290000-99295000"/>
          <s v="99295000-99300000"/>
          <s v="99300000-99305000"/>
          <s v="99305000-99310000"/>
          <s v="99310000-99315000"/>
          <s v="99315000-99320000"/>
          <s v="99320000-99325000"/>
          <s v="99325000-99330000"/>
          <s v="99330000-99335000"/>
          <s v="99335000-99340000"/>
          <s v="99340000-99345000"/>
          <s v="99345000-99350000"/>
          <s v="99350000-99355000"/>
          <s v="99355000-99360000"/>
          <s v="99360000-99365000"/>
          <s v="99365000-99370000"/>
          <s v="99370000-99375000"/>
          <s v="99375000-99380000"/>
          <s v="99380000-99385000"/>
          <s v="99385000-99390000"/>
          <s v="99390000-99395000"/>
          <s v="99395000-99400000"/>
          <s v="99400000-99405000"/>
          <s v="99405000-99410000"/>
          <s v="99410000-99415000"/>
          <s v="99415000-99420000"/>
          <s v="99420000-99425000"/>
          <s v="99425000-99430000"/>
          <s v="99430000-99435000"/>
          <s v="99435000-99440000"/>
          <s v="99440000-99445000"/>
          <s v="99445000-99450000"/>
          <s v="99450000-99455000"/>
          <s v="99455000-99460000"/>
          <s v="99460000-99465000"/>
          <s v="99465000-99470000"/>
          <s v="99470000-99475000"/>
          <s v="99475000-99480000"/>
          <s v="99480000-99485000"/>
          <s v="99485000-99490000"/>
          <s v="99490000-99495000"/>
          <s v="99495000-99500000"/>
          <s v="99500000-99505000"/>
          <s v="99505000-99510000"/>
          <s v="99510000-99515000"/>
          <s v="99515000-99520000"/>
          <s v="99520000-99525000"/>
          <s v="99525000-99530000"/>
          <s v="99530000-99535000"/>
          <s v="99535000-99540000"/>
          <s v="99540000-99545000"/>
          <s v="99545000-99550000"/>
          <s v="99550000-99555000"/>
          <s v="99555000-99560000"/>
          <s v="99560000-99565000"/>
          <s v="99565000-99570000"/>
          <s v="99570000-99575000"/>
          <s v="99575000-99580000"/>
          <s v="99580000-99585000"/>
          <s v="99585000-99590000"/>
          <s v="99590000-99595000"/>
          <s v="99595000-99600000"/>
          <s v="99600000-99605000"/>
          <s v="99605000-99610000"/>
          <s v="99610000-99615000"/>
          <s v="99615000-99620000"/>
          <s v="99620000-99625000"/>
          <s v="99625000-99630000"/>
          <s v="99630000-99635000"/>
          <s v="99635000-99640000"/>
          <s v="99640000-99645000"/>
          <s v="99645000-99650000"/>
          <s v="99650000-99655000"/>
          <s v="99655000-99660000"/>
          <s v="99660000-99665000"/>
          <s v="99665000-99670000"/>
          <s v="99670000-99675000"/>
          <s v="99675000-99680000"/>
          <s v="99680000-99685000"/>
          <s v="99685000-99690000"/>
          <s v="99690000-99695000"/>
          <s v="99695000-99700000"/>
          <s v="99700000-99705000"/>
          <s v="99705000-99710000"/>
          <s v="99710000-99715000"/>
          <s v="99715000-99720000"/>
          <s v="99720000-99725000"/>
          <s v="99725000-99730000"/>
          <s v="99730000-99735000"/>
          <s v="99735000-99740000"/>
          <s v="99740000-99745000"/>
          <s v="99745000-99750000"/>
          <s v="99750000-99755000"/>
          <s v="99755000-99760000"/>
          <s v="99760000-99765000"/>
          <s v="99765000-99770000"/>
          <s v="99770000-99775000"/>
          <s v="99775000-99780000"/>
          <s v="99780000-99785000"/>
          <s v="99785000-99790000"/>
          <s v="99790000-99795000"/>
          <s v="99795000-99800000"/>
          <s v="99800000-99805000"/>
          <s v="99805000-99810000"/>
          <s v="99810000-99815000"/>
          <s v="99815000-99820000"/>
          <s v="99820000-99825000"/>
          <s v="99825000-99830000"/>
          <s v="99830000-99835000"/>
          <s v="99835000-99840000"/>
          <s v="99840000-99845000"/>
          <s v="99845000-99850000"/>
          <s v="99850000-99855000"/>
          <s v="99855000-99860000"/>
          <s v="99860000-99865000"/>
          <s v="99865000-99870000"/>
          <s v="99870000-99875000"/>
          <s v="99875000-99880000"/>
          <s v="99880000-99885000"/>
          <s v="99885000-99890000"/>
          <s v="99890000-99895000"/>
          <s v="99895000-99900000"/>
          <s v="99900000-99905000"/>
          <s v="99905000-99910000"/>
          <s v="99910000-99915000"/>
          <s v="99915000-99920000"/>
          <s v="99920000-99925000"/>
          <s v="99925000-99930000"/>
          <s v="99930000-99935000"/>
          <s v="99935000-99940000"/>
          <s v="99940000-99945000"/>
          <s v="99945000-99950000"/>
          <s v="99950000-99955000"/>
          <s v="99955000-99960000"/>
          <s v="99960000-99965000"/>
          <s v="99965000-99970000"/>
          <s v="99970000-99975000"/>
          <s v="99975000-99980000"/>
          <s v="99980000-99985000"/>
          <s v="99985000-99990000"/>
          <s v="99990000-99995000"/>
          <s v="99995000-100000000"/>
          <s v="&gt;100000000"/>
        </groupItems>
      </fieldGroup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live"/>
        <s v="successful"/>
        <s v="canceled"/>
        <s v="failed"/>
        <m/>
      </sharedItems>
    </cacheField>
    <cacheField name="country" numFmtId="0">
      <sharedItems containsBlank="1" count="22">
        <s v="GB"/>
        <s v="FR"/>
        <s v="US"/>
        <s v="IE"/>
        <s v="NL"/>
        <s v="AT"/>
        <s v="MX"/>
        <s v="CA"/>
        <s v="DE"/>
        <s v="IT"/>
        <s v="NZ"/>
        <s v="AU"/>
        <s v="LU"/>
        <s v="SE"/>
        <s v="HK"/>
        <s v="CH"/>
        <s v="NO"/>
        <s v="ES"/>
        <s v="SG"/>
        <s v="DK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165">
      <sharedItems containsSemiMixedTypes="0" containsNonDate="0" containsDate="1" containsString="0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date" numFmtId="165">
      <sharedItems containsSemiMixedTypes="0" containsNonDate="0" containsDate="1" containsString="0" minDate="1970-01-01T00:00:00" maxDate="2017-03-15T15:30:07" count="4115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  <d v="1970-01-01T00:00:00"/>
      </sharedItems>
      <fieldGroup par="20" base="11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heater"/>
        <s v="music"/>
        <s v="food"/>
        <s v="games"/>
        <s v="publishing"/>
        <s v="technology"/>
        <s v="photography"/>
        <s v="film &amp; video"/>
        <s v="journalism"/>
        <m/>
      </sharedItems>
    </cacheField>
    <cacheField name="Subcategory" numFmtId="0">
      <sharedItems containsBlank="1" count="42">
        <s v="plays"/>
        <s v="faith"/>
        <s v="small batch"/>
        <s v="spaces"/>
        <s v="tabletop games"/>
        <s v="translations"/>
        <s v="rock"/>
        <s v="web"/>
        <s v="art books"/>
        <s v="nature"/>
        <s v="wearables"/>
        <s v="photobooks"/>
        <s v="documentary"/>
        <s v="audio"/>
        <s v="space exploration"/>
        <s v="children's books"/>
        <s v="classical music"/>
        <s v="drama"/>
        <s v="television"/>
        <s v="musical"/>
        <s v="food trucks"/>
        <s v="electronic music"/>
        <s v="mobile games"/>
        <s v="animation"/>
        <s v="gadgets"/>
        <s v="hardware"/>
        <s v="jazz"/>
        <s v="nonfiction"/>
        <s v="restaurants"/>
        <s v="shorts"/>
        <s v="video games"/>
        <s v="indie rock"/>
        <s v="science fiction"/>
        <s v="places"/>
        <s v="metal"/>
        <s v="fiction"/>
        <s v="people"/>
        <s v="pop"/>
        <s v="makerspaces"/>
        <s v="radio &amp; podcasts"/>
        <s v="world music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138"/>
    <s v="Our Country's Good"/>
    <s v="A UWE Drama Society adaptation of Timberlake Wertenbaker's play. Funding needed for costumes/props to make the show a success. Thanks."/>
    <x v="0"/>
    <n v="0"/>
    <x v="0"/>
    <x v="0"/>
    <s v="GBP"/>
    <n v="1491233407"/>
    <d v="2017-04-03T15:30:07"/>
    <n v="1489591807"/>
    <x v="0"/>
    <b v="0"/>
    <n v="0"/>
    <b v="0"/>
    <x v="0"/>
    <x v="0"/>
    <n v="0"/>
    <n v="0"/>
  </r>
  <r>
    <n v="1683"/>
    <s v="Manman doudou tÃ©moignage d'une mÃ¨re Album"/>
    <s v="Rendre tÃ©moignage de ce que Dieu fait chaque jour pour moi et venir en  aide  aux autres, c'est  mon but."/>
    <x v="1"/>
    <n v="760"/>
    <x v="0"/>
    <x v="1"/>
    <s v="EUR"/>
    <n v="1491590738"/>
    <d v="2017-04-07T18:45:38"/>
    <n v="1489517138"/>
    <x v="1"/>
    <b v="0"/>
    <n v="10"/>
    <b v="0"/>
    <x v="1"/>
    <x v="1"/>
    <n v="22"/>
    <n v="76"/>
  </r>
  <r>
    <n v="3130"/>
    <s v="MEDEA | A New Vision"/>
    <s v="A shockingly relevant modern take on a 2,000-year-old tragedy that confronts current gender politics."/>
    <x v="2"/>
    <n v="375"/>
    <x v="0"/>
    <x v="2"/>
    <s v="USD"/>
    <n v="1492145940"/>
    <d v="2017-04-14T04:59:00"/>
    <n v="1489504916"/>
    <x v="2"/>
    <b v="0"/>
    <n v="4"/>
    <b v="0"/>
    <x v="0"/>
    <x v="0"/>
    <n v="4"/>
    <n v="93.75"/>
  </r>
  <r>
    <n v="3143"/>
    <s v="This is Living by Liam Borrett"/>
    <s v="THE POIGNANT EXPLORATION OF WHAT IT MEANS TO SAY GOODBYE._x000a_Stripped Raw brings Liam Borrett's debut play 'This is Living' to Wiltshire."/>
    <x v="3"/>
    <n v="0"/>
    <x v="0"/>
    <x v="0"/>
    <s v="GBP"/>
    <n v="1491726956"/>
    <d v="2017-04-09T08:35:56"/>
    <n v="1489480556"/>
    <x v="3"/>
    <b v="0"/>
    <n v="0"/>
    <b v="0"/>
    <x v="0"/>
    <x v="0"/>
    <n v="0"/>
    <n v="0"/>
  </r>
  <r>
    <n v="3137"/>
    <s v="Richard III - Presented by REBATEnsemble/Theatre Off Jackson"/>
    <s v="Set in 1930s Chinatown, evocative of old world South Jackson Street during the Jazz era."/>
    <x v="4"/>
    <n v="50"/>
    <x v="0"/>
    <x v="2"/>
    <s v="USD"/>
    <n v="1493838720"/>
    <d v="2017-05-03T19:12:00"/>
    <n v="1489439669"/>
    <x v="4"/>
    <b v="0"/>
    <n v="1"/>
    <b v="0"/>
    <x v="0"/>
    <x v="0"/>
    <n v="3"/>
    <n v="50"/>
  </r>
  <r>
    <n v="2323"/>
    <s v="Beef Sticks, the Ultimate Protein Snack"/>
    <s v="You can never go wrong with a Beef Stick, great taste with no fillers and can easily goes with you everywhere."/>
    <x v="5"/>
    <n v="120"/>
    <x v="0"/>
    <x v="2"/>
    <s v="USD"/>
    <n v="1490033247"/>
    <d v="2017-03-20T18:07:27"/>
    <n v="1489428447"/>
    <x v="5"/>
    <b v="0"/>
    <n v="4"/>
    <b v="0"/>
    <x v="2"/>
    <x v="2"/>
    <n v="48"/>
    <n v="30"/>
  </r>
  <r>
    <n v="3135"/>
    <s v="SEVEN, a Documentary Play: North Carolina Premiere!"/>
    <s v="SEVEN tells the true stories of 7 women who bravely fought for the well-being of women, families, and children around the globe."/>
    <x v="6"/>
    <n v="162"/>
    <x v="0"/>
    <x v="2"/>
    <s v="USD"/>
    <n v="1491277121"/>
    <d v="2017-04-04T03:38:41"/>
    <n v="1489376321"/>
    <x v="6"/>
    <b v="0"/>
    <n v="7"/>
    <b v="0"/>
    <x v="0"/>
    <x v="0"/>
    <n v="21"/>
    <n v="23.14"/>
  </r>
  <r>
    <n v="1699"/>
    <s v="THE WORSHIP ALBUM!"/>
    <s v="Friends! Will you help me create a new worship album??! I want this album to give God the worship he deserves and draw people to Him."/>
    <x v="7"/>
    <n v="216"/>
    <x v="0"/>
    <x v="2"/>
    <s v="USD"/>
    <n v="1491943445"/>
    <d v="2017-04-11T20:44:05"/>
    <n v="1489351445"/>
    <x v="7"/>
    <b v="0"/>
    <n v="4"/>
    <b v="0"/>
    <x v="1"/>
    <x v="1"/>
    <n v="4"/>
    <n v="54"/>
  </r>
  <r>
    <n v="1697"/>
    <s v="Undivided Heart - a worship album by John Gabriel Arends"/>
    <s v="You can help create an awesome new worship album and in return get exclusive rewards ONLY for backers of this project."/>
    <x v="8"/>
    <n v="2526"/>
    <x v="0"/>
    <x v="2"/>
    <s v="USD"/>
    <n v="1491781648"/>
    <d v="2017-04-09T23:47:28"/>
    <n v="1489193248"/>
    <x v="8"/>
    <b v="0"/>
    <n v="22"/>
    <b v="0"/>
    <x v="1"/>
    <x v="1"/>
    <n v="20"/>
    <n v="114.82"/>
  </r>
  <r>
    <n v="2322"/>
    <s v="Jen bakes shortbread needs a commercial kitchen!"/>
    <s v="Jen bakes shortbread is a small batch, all natural shortbread cookie business looking for smart funding to grow!"/>
    <x v="9"/>
    <n v="85"/>
    <x v="0"/>
    <x v="2"/>
    <s v="USD"/>
    <n v="1491769769"/>
    <d v="2017-04-09T20:29:29"/>
    <n v="1489181369"/>
    <x v="9"/>
    <b v="0"/>
    <n v="4"/>
    <b v="0"/>
    <x v="2"/>
    <x v="2"/>
    <n v="3"/>
    <n v="21.25"/>
  </r>
  <r>
    <n v="1688"/>
    <s v="Christofer Scott: Dive In EP"/>
    <s v="Professionally recording a worship and contemporary Christian music album that connects to people and connects their heart to God."/>
    <x v="10"/>
    <n v="1772"/>
    <x v="0"/>
    <x v="2"/>
    <s v="USD"/>
    <n v="1491738594"/>
    <d v="2017-04-09T11:49:54"/>
    <n v="1489150194"/>
    <x v="10"/>
    <b v="0"/>
    <n v="7"/>
    <b v="0"/>
    <x v="1"/>
    <x v="1"/>
    <n v="44"/>
    <n v="253.14"/>
  </r>
  <r>
    <n v="2326"/>
    <s v="Gourmet Steak Hot Dogs By The Savage Wienerâ„¢"/>
    <s v="The Savage Wienerâ„¢ launched last Summer.  Our Premium wieners are already a hit, our next project is The Ultimate Steak Hot Dog."/>
    <x v="11"/>
    <n v="108"/>
    <x v="0"/>
    <x v="2"/>
    <s v="USD"/>
    <n v="1493571600"/>
    <d v="2017-04-30T17:00:00"/>
    <n v="1489106948"/>
    <x v="11"/>
    <b v="0"/>
    <n v="1"/>
    <b v="0"/>
    <x v="2"/>
    <x v="2"/>
    <n v="1"/>
    <n v="108"/>
  </r>
  <r>
    <n v="1693"/>
    <s v="Debut Studio EP // Sam Hibbard"/>
    <s v="Creating and playing music is what i love. I long to produce &amp; release fresh, raw and relevant songs that come straight from the heart."/>
    <x v="12"/>
    <n v="280"/>
    <x v="0"/>
    <x v="0"/>
    <s v="GBP"/>
    <n v="1491768000"/>
    <d v="2017-04-09T20:00:00"/>
    <n v="1489097112"/>
    <x v="12"/>
    <b v="0"/>
    <n v="8"/>
    <b v="0"/>
    <x v="1"/>
    <x v="1"/>
    <n v="9"/>
    <n v="35"/>
  </r>
  <r>
    <n v="3129"/>
    <s v="Marcus Rashad's &quot;The Domino Effect Stage Play&quot;"/>
    <s v="The DE sheds light on the reality of what happens in college. Marcus Rashad created this play to help prepare future/current students"/>
    <x v="13"/>
    <n v="10"/>
    <x v="0"/>
    <x v="2"/>
    <s v="USD"/>
    <n v="1492542819"/>
    <d v="2017-04-18T19:13:39"/>
    <n v="1489090419"/>
    <x v="13"/>
    <b v="0"/>
    <n v="1"/>
    <b v="0"/>
    <x v="0"/>
    <x v="0"/>
    <n v="1"/>
    <n v="10"/>
  </r>
  <r>
    <n v="3131"/>
    <s v="SNAKE EYES"/>
    <s v="A Staged Reading of &quot;Snake Eyes,&quot; a new play by Alex Rafala"/>
    <x v="14"/>
    <n v="645"/>
    <x v="0"/>
    <x v="2"/>
    <s v="USD"/>
    <n v="1491656045"/>
    <d v="2017-04-08T12:54:05"/>
    <n v="1489067645"/>
    <x v="14"/>
    <b v="0"/>
    <n v="12"/>
    <b v="0"/>
    <x v="0"/>
    <x v="0"/>
    <n v="16"/>
    <n v="53.75"/>
  </r>
  <r>
    <n v="3140"/>
    <s v="ReminiSens Restaurant &amp; Theatre in Versailles"/>
    <s v="ReminiSens offers an Enchanting Time Travel experience: have diner at the court of Versailles and interact with the nobles of the time!"/>
    <x v="2"/>
    <n v="96"/>
    <x v="0"/>
    <x v="1"/>
    <s v="EUR"/>
    <n v="1491581703"/>
    <d v="2017-04-07T16:15:03"/>
    <n v="1488993303"/>
    <x v="15"/>
    <b v="0"/>
    <n v="4"/>
    <b v="0"/>
    <x v="0"/>
    <x v="0"/>
    <n v="1"/>
    <n v="24"/>
  </r>
  <r>
    <n v="1687"/>
    <s v="Fike // You Say Speak We Say Move"/>
    <s v="Be a part of bringing &quot;YOU SAY SPEAK WE SAY MOVE&quot; into existence with FIKE. This is our first album since moving back to Baton Rouge!"/>
    <x v="2"/>
    <n v="3125"/>
    <x v="0"/>
    <x v="2"/>
    <s v="USD"/>
    <n v="1491855300"/>
    <d v="2017-04-10T20:15:00"/>
    <n v="1488935245"/>
    <x v="16"/>
    <b v="0"/>
    <n v="39"/>
    <b v="0"/>
    <x v="1"/>
    <x v="1"/>
    <n v="31"/>
    <n v="80.13"/>
  </r>
  <r>
    <n v="2701"/>
    <s v="Support Circus Factory's new training space in Cork"/>
    <s v="We have been working extra hard to get our new training space ready and with a little extra help we hope to dream big for the future!"/>
    <x v="15"/>
    <n v="1570"/>
    <x v="0"/>
    <x v="3"/>
    <s v="EUR"/>
    <n v="1491586534"/>
    <d v="2017-04-07T17:35:34"/>
    <n v="1488911734"/>
    <x v="17"/>
    <b v="0"/>
    <n v="46"/>
    <b v="0"/>
    <x v="0"/>
    <x v="3"/>
    <n v="46"/>
    <n v="34.130000000000003"/>
  </r>
  <r>
    <n v="1690"/>
    <s v="NewKings Album &quot;Rise Up&quot;"/>
    <s v="Our newest project! We are hard at it trying to bring music that uplifts the spirit, and tells a story of life-changing love."/>
    <x v="16"/>
    <n v="635"/>
    <x v="0"/>
    <x v="2"/>
    <s v="USD"/>
    <n v="1491470442"/>
    <d v="2017-04-06T09:20:42"/>
    <n v="1488882042"/>
    <x v="18"/>
    <b v="0"/>
    <n v="11"/>
    <b v="0"/>
    <x v="1"/>
    <x v="1"/>
    <n v="25"/>
    <n v="57.73"/>
  </r>
  <r>
    <n v="1695"/>
    <s v="THE PREACHER'S DAUGHTERS CD Hymns Recording Project"/>
    <s v="We are the Preacher's Daughters &amp; recording a HYMNS CD with our unique vocal duo &amp; interwoven Cello. Hymns in a fresh, beautiful way."/>
    <x v="17"/>
    <n v="1405"/>
    <x v="0"/>
    <x v="2"/>
    <s v="USD"/>
    <n v="1491786000"/>
    <d v="2017-04-10T01:00:00"/>
    <n v="1488847514"/>
    <x v="19"/>
    <b v="0"/>
    <n v="23"/>
    <b v="0"/>
    <x v="1"/>
    <x v="1"/>
    <n v="12"/>
    <n v="61.09"/>
  </r>
  <r>
    <n v="2702"/>
    <s v="Hygienic Art Amphitheater Project New London, Connecticut"/>
    <s v="The next phase of the evolution of Hygienic Art is the building of New London's first amphitheater, a covering for the Art Park."/>
    <x v="2"/>
    <n v="3441"/>
    <x v="0"/>
    <x v="2"/>
    <s v="USD"/>
    <n v="1491416077"/>
    <d v="2017-04-05T18:14:37"/>
    <n v="1488827677"/>
    <x v="20"/>
    <b v="1"/>
    <n v="26"/>
    <b v="0"/>
    <x v="0"/>
    <x v="3"/>
    <n v="34"/>
    <n v="132.35"/>
  </r>
  <r>
    <n v="3141"/>
    <s v="GUTS: Black Comedy"/>
    <s v="We are a theatre society from the Groningen University in the Netherlands. _x000a_We would be more than happy for some help funding the play."/>
    <x v="18"/>
    <n v="258"/>
    <x v="0"/>
    <x v="4"/>
    <s v="EUR"/>
    <n v="1492372800"/>
    <d v="2017-04-16T20:00:00"/>
    <n v="1488823488"/>
    <x v="21"/>
    <b v="0"/>
    <n v="8"/>
    <b v="0"/>
    <x v="0"/>
    <x v="0"/>
    <n v="52"/>
    <n v="32.25"/>
  </r>
  <r>
    <n v="2243"/>
    <s v="Innocents, a truly terrifying roleplaying game"/>
    <s v="1 Week Only! A game starring children, but it's not a childâ€™s game: it's for adults willing to experience horror as only children can."/>
    <x v="19"/>
    <n v="9302.5"/>
    <x v="1"/>
    <x v="2"/>
    <s v="USD"/>
    <n v="1489374000"/>
    <d v="2017-03-13T03:00:00"/>
    <n v="1488823290"/>
    <x v="22"/>
    <b v="0"/>
    <n v="2035"/>
    <b v="1"/>
    <x v="3"/>
    <x v="4"/>
    <n v="930250"/>
    <n v="4.57"/>
  </r>
  <r>
    <n v="3134"/>
    <s v="Threads by David Lane at The Hope Theatre - 11-29 April"/>
    <s v="Time Zone Theatre &amp; Arteria Theatre present this emotional thriller about Love, Loss and what happens when life goes on, but you can't."/>
    <x v="20"/>
    <n v="225"/>
    <x v="0"/>
    <x v="0"/>
    <s v="GBP"/>
    <n v="1490631419"/>
    <d v="2017-03-27T16:16:59"/>
    <n v="1488820619"/>
    <x v="23"/>
    <b v="0"/>
    <n v="12"/>
    <b v="0"/>
    <x v="0"/>
    <x v="0"/>
    <n v="23"/>
    <n v="18.75"/>
  </r>
  <r>
    <n v="2321"/>
    <s v="WienerWÃ¼rze"/>
    <s v="Universal organic liquid seasoning brewed all natural from lupine, oat, salt and water for soups, salads, stews and more"/>
    <x v="21"/>
    <n v="4130"/>
    <x v="0"/>
    <x v="5"/>
    <s v="EUR"/>
    <n v="1491282901"/>
    <d v="2017-04-04T05:15:01"/>
    <n v="1488694501"/>
    <x v="24"/>
    <b v="0"/>
    <n v="64"/>
    <b v="0"/>
    <x v="2"/>
    <x v="2"/>
    <n v="39"/>
    <n v="64.53"/>
  </r>
  <r>
    <n v="3146"/>
    <s v="SoÃ±Ã© una ciudad amurallada"/>
    <s v="Somos... Podemos... Amamos... Nuestra muralla, nuestra utopÃ­a. Que el amor sea el lÃ­mite"/>
    <x v="22"/>
    <n v="5250"/>
    <x v="0"/>
    <x v="6"/>
    <s v="MXN"/>
    <n v="1492356166"/>
    <d v="2017-04-16T15:22:46"/>
    <n v="1488471766"/>
    <x v="25"/>
    <b v="0"/>
    <n v="12"/>
    <b v="0"/>
    <x v="0"/>
    <x v="0"/>
    <n v="11"/>
    <n v="437.5"/>
  </r>
  <r>
    <n v="3144"/>
    <s v="Benghazi Bergen-Belsen"/>
    <s v="Two women, one love, one must die: a multicultural cast in a play about the denied holocaust of Libyan Jews. Premieres in March in NYC"/>
    <x v="2"/>
    <n v="7540"/>
    <x v="0"/>
    <x v="2"/>
    <s v="USD"/>
    <n v="1489903200"/>
    <d v="2017-03-19T06:00:00"/>
    <n v="1488459307"/>
    <x v="26"/>
    <b v="0"/>
    <n v="30"/>
    <b v="0"/>
    <x v="0"/>
    <x v="0"/>
    <n v="75"/>
    <n v="251.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3"/>
    <n v="0"/>
    <x v="0"/>
    <x v="2"/>
    <s v="USD"/>
    <n v="1490499180"/>
    <d v="2017-03-26T03:33:00"/>
    <n v="1488430760"/>
    <x v="27"/>
    <b v="0"/>
    <n v="0"/>
    <b v="0"/>
    <x v="1"/>
    <x v="1"/>
    <n v="0"/>
    <n v="0"/>
  </r>
  <r>
    <n v="1700"/>
    <s v="Camp Songs: original worship songs inspired by summer camp"/>
    <s v="My debut full-length album. This album will be a new direction as we hope to capture the worship that happens when you're at camp."/>
    <x v="24"/>
    <n v="5212"/>
    <x v="0"/>
    <x v="2"/>
    <s v="USD"/>
    <n v="1491019200"/>
    <d v="2017-04-01T04:00:00"/>
    <n v="1488418990"/>
    <x v="28"/>
    <b v="0"/>
    <n v="79"/>
    <b v="0"/>
    <x v="1"/>
    <x v="1"/>
    <n v="26"/>
    <n v="65.97"/>
  </r>
  <r>
    <n v="1696"/>
    <s v="Angel Talking truth to share with the world."/>
    <s v="I was dying. No will to live. Angel spoke to me. Changed my life. Help me to Share the message with the world. My life changing story."/>
    <x v="25"/>
    <n v="0"/>
    <x v="0"/>
    <x v="2"/>
    <s v="USD"/>
    <n v="1491007211"/>
    <d v="2017-04-01T00:40:11"/>
    <n v="1488418811"/>
    <x v="29"/>
    <b v="0"/>
    <n v="0"/>
    <b v="0"/>
    <x v="1"/>
    <x v="1"/>
    <n v="0"/>
    <n v="0"/>
  </r>
  <r>
    <n v="1691"/>
    <s v="Sing Like You Were Meant To!"/>
    <s v="TUV Online is making highly effective vocal training available &amp; affordable to churches, worship leaders and singers around the world!"/>
    <x v="26"/>
    <n v="10042"/>
    <x v="0"/>
    <x v="2"/>
    <s v="USD"/>
    <n v="1491181200"/>
    <d v="2017-04-03T01:00:00"/>
    <n v="1488387008"/>
    <x v="30"/>
    <b v="0"/>
    <n v="38"/>
    <b v="0"/>
    <x v="1"/>
    <x v="1"/>
    <n v="33"/>
    <n v="264.26"/>
  </r>
  <r>
    <n v="1453"/>
    <s v="ON THE DISSECTION OF THE PARTS OF THE HUMAN BODY (1545-1546) (Canceled)"/>
    <s v="The ambitious translation of one of the most important books in the history of medicine by Charles Estienne, the classmate of Vesalius"/>
    <x v="27"/>
    <n v="0"/>
    <x v="2"/>
    <x v="1"/>
    <s v="EUR"/>
    <n v="1492270947"/>
    <d v="2017-04-15T15:42:27"/>
    <n v="1488386547"/>
    <x v="31"/>
    <b v="0"/>
    <n v="0"/>
    <b v="0"/>
    <x v="4"/>
    <x v="5"/>
    <n v="0"/>
    <n v="0"/>
  </r>
  <r>
    <n v="2325"/>
    <s v="MAGA Private Label Spicy Sauce"/>
    <s v="Do you like to Maga? Do you like hot sauce as spicy as your memes? Do you like sexy frogs? Of course you do were all adults here."/>
    <x v="20"/>
    <n v="80"/>
    <x v="0"/>
    <x v="2"/>
    <s v="USD"/>
    <n v="1490830331"/>
    <d v="2017-03-29T23:32:11"/>
    <n v="1488241931"/>
    <x v="32"/>
    <b v="0"/>
    <n v="7"/>
    <b v="0"/>
    <x v="2"/>
    <x v="2"/>
    <n v="8"/>
    <n v="11.43"/>
  </r>
  <r>
    <n v="2169"/>
    <s v="Pedals and Effects Arena Corner"/>
    <s v="An innovative new YouTube series reviewing the HOT new music technology that people love. For Rockers, Jazzers, Rappers and everyone"/>
    <x v="28"/>
    <n v="153"/>
    <x v="1"/>
    <x v="2"/>
    <s v="USD"/>
    <n v="1488473351"/>
    <d v="2017-03-02T16:49:11"/>
    <n v="1488214151"/>
    <x v="33"/>
    <b v="0"/>
    <n v="7"/>
    <b v="1"/>
    <x v="1"/>
    <x v="6"/>
    <n v="100"/>
    <n v="21.86"/>
  </r>
  <r>
    <n v="1686"/>
    <s v="The Torah: World's First Complete Musical Transcription"/>
    <s v="I will transcribe, into Western musical notation and Romanized transliteration, the complete Torah as sung in the Ashkenazic tradition."/>
    <x v="29"/>
    <n v="18"/>
    <x v="0"/>
    <x v="7"/>
    <s v="CAD"/>
    <n v="1493320519"/>
    <d v="2017-04-27T19:15:19"/>
    <n v="1488140119"/>
    <x v="34"/>
    <b v="0"/>
    <n v="1"/>
    <b v="0"/>
    <x v="1"/>
    <x v="1"/>
    <n v="0"/>
    <n v="18"/>
  </r>
  <r>
    <n v="1694"/>
    <s v="Thundercreek Studios"/>
    <s v="Hey all I'm building out my Christian Recording studio in a new building. I have the building but lack the funds to build it out!!!"/>
    <x v="2"/>
    <n v="5"/>
    <x v="0"/>
    <x v="2"/>
    <s v="USD"/>
    <n v="1490589360"/>
    <d v="2017-03-27T04:36:00"/>
    <n v="1488038674"/>
    <x v="35"/>
    <b v="0"/>
    <n v="1"/>
    <b v="0"/>
    <x v="1"/>
    <x v="1"/>
    <n v="0"/>
    <n v="5"/>
  </r>
  <r>
    <n v="625"/>
    <s v="SkyRooms.io Virtual Offices (Canceled)"/>
    <s v="SkyRooms.IO is a social network for business people that actually equips them to do work together. Resume, video conferencing and PM."/>
    <x v="27"/>
    <n v="0"/>
    <x v="2"/>
    <x v="7"/>
    <s v="CAD"/>
    <n v="1490560177"/>
    <d v="2017-03-26T20:29:37"/>
    <n v="1487971777"/>
    <x v="36"/>
    <b v="0"/>
    <n v="0"/>
    <b v="0"/>
    <x v="5"/>
    <x v="7"/>
    <n v="0"/>
    <n v="0"/>
  </r>
  <r>
    <n v="2324"/>
    <s v="Pies not Lies"/>
    <s v="A city centre shop selling great locally made food with room to chat and learn about eachother."/>
    <x v="30"/>
    <n v="1555"/>
    <x v="0"/>
    <x v="0"/>
    <s v="GBP"/>
    <n v="1490559285"/>
    <d v="2017-03-26T20:14:45"/>
    <n v="1487970885"/>
    <x v="37"/>
    <b v="0"/>
    <n v="61"/>
    <b v="0"/>
    <x v="2"/>
    <x v="2"/>
    <n v="21"/>
    <n v="25.49"/>
  </r>
  <r>
    <n v="2954"/>
    <s v="ONGO CENTRE | An Incubator Creative Space to self-funds (Canceled)"/>
    <s v="Independent film theater, studio and tech lab with storefront, open space for creative people to grow their dream into a profit."/>
    <x v="11"/>
    <n v="0"/>
    <x v="2"/>
    <x v="2"/>
    <s v="USD"/>
    <n v="1489669203"/>
    <d v="2017-03-16T13:00:03"/>
    <n v="1487944803"/>
    <x v="38"/>
    <b v="0"/>
    <n v="0"/>
    <b v="0"/>
    <x v="0"/>
    <x v="3"/>
    <n v="0"/>
    <n v="0"/>
  </r>
  <r>
    <n v="3136"/>
    <s v="Heroines"/>
    <s v="Help emberfly theatre put on their first production Heroines and pay our actors and creative team! Follow us @emberflytheatre"/>
    <x v="18"/>
    <n v="639"/>
    <x v="0"/>
    <x v="0"/>
    <s v="GBP"/>
    <n v="1491001140"/>
    <d v="2017-03-31T22:59:00"/>
    <n v="1487847954"/>
    <x v="39"/>
    <b v="0"/>
    <n v="22"/>
    <b v="0"/>
    <x v="0"/>
    <x v="0"/>
    <n v="128"/>
    <n v="29.05"/>
  </r>
  <r>
    <n v="3133"/>
    <s v="Hell Has No Fury by TwentySomething @ Edinburgh Fringe"/>
    <s v="TwentySomething is taking Hell Has No Fury to Edinburgh! _x000a_We're looking for your support to get us there."/>
    <x v="18"/>
    <n v="540"/>
    <x v="0"/>
    <x v="0"/>
    <s v="GBP"/>
    <n v="1490358834"/>
    <d v="2017-03-24T12:33:54"/>
    <n v="1487770434"/>
    <x v="40"/>
    <b v="0"/>
    <n v="16"/>
    <b v="0"/>
    <x v="0"/>
    <x v="0"/>
    <n v="108"/>
    <n v="33.75"/>
  </r>
  <r>
    <n v="1685"/>
    <s v="Help Support Brad Dassey's Music"/>
    <s v="My name is Brad Dassey.  I've been composing and making music for 18 years now.  I want to get my music out there even further."/>
    <x v="31"/>
    <n v="360"/>
    <x v="0"/>
    <x v="2"/>
    <s v="USD"/>
    <n v="1490331623"/>
    <d v="2017-03-24T05:00:23"/>
    <n v="1487743223"/>
    <x v="41"/>
    <b v="0"/>
    <n v="15"/>
    <b v="0"/>
    <x v="1"/>
    <x v="1"/>
    <n v="103"/>
    <n v="24"/>
  </r>
  <r>
    <n v="1692"/>
    <s v="Get Your Hopes Up"/>
    <s v="After 3 years.....It's time for some new music! Album #2 is in motion and I can't wait to share it with all of you!"/>
    <x v="29"/>
    <n v="2390"/>
    <x v="0"/>
    <x v="2"/>
    <s v="USD"/>
    <n v="1490572740"/>
    <d v="2017-03-26T23:59:00"/>
    <n v="1487734667"/>
    <x v="42"/>
    <b v="0"/>
    <n v="15"/>
    <b v="0"/>
    <x v="1"/>
    <x v="1"/>
    <n v="48"/>
    <n v="159.33000000000001"/>
  </r>
  <r>
    <n v="2704"/>
    <s v="Little Red Brick House"/>
    <s v="We plan to rescue, relocate, and repurpose, a historic Little Red Brick House, to be incorporated into a riverfront amphitheater."/>
    <x v="32"/>
    <n v="1145"/>
    <x v="0"/>
    <x v="2"/>
    <s v="USD"/>
    <n v="1491421314"/>
    <d v="2017-04-05T19:41:54"/>
    <n v="1487709714"/>
    <x v="43"/>
    <b v="0"/>
    <n v="7"/>
    <b v="0"/>
    <x v="0"/>
    <x v="3"/>
    <n v="6"/>
    <n v="163.57"/>
  </r>
  <r>
    <n v="3132"/>
    <s v="A Bite of a Snake Play"/>
    <s v="Smells Like Money, Drips Like Honey, Taste Like Mocha, Better Run AWAY"/>
    <x v="26"/>
    <n v="10"/>
    <x v="0"/>
    <x v="2"/>
    <s v="USD"/>
    <n v="1492759460"/>
    <d v="2017-04-21T07:24:20"/>
    <n v="1487579060"/>
    <x v="44"/>
    <b v="0"/>
    <n v="1"/>
    <b v="0"/>
    <x v="0"/>
    <x v="0"/>
    <n v="0"/>
    <n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33"/>
    <n v="223"/>
    <x v="2"/>
    <x v="7"/>
    <s v="CAD"/>
    <n v="1491019140"/>
    <d v="2017-04-01T03:59:00"/>
    <n v="1487548802"/>
    <x v="45"/>
    <b v="0"/>
    <n v="3"/>
    <b v="0"/>
    <x v="4"/>
    <x v="8"/>
    <n v="2"/>
    <n v="74.33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0"/>
    <x v="6"/>
    <s v="MXN"/>
    <n v="1490416380"/>
    <d v="2017-03-25T04:33:00"/>
    <n v="1487485760"/>
    <x v="46"/>
    <b v="0"/>
    <n v="6"/>
    <b v="0"/>
    <x v="0"/>
    <x v="0"/>
    <n v="5"/>
    <n v="450"/>
  </r>
  <r>
    <n v="1684"/>
    <s v="Goodness &amp; Mercy EP - Marty Mikles"/>
    <s v="New Music from Marty Mikles!  A new EP all about God's Goodness &amp; Mercy."/>
    <x v="34"/>
    <n v="8730"/>
    <x v="0"/>
    <x v="2"/>
    <s v="USD"/>
    <n v="1489775641"/>
    <d v="2017-03-17T18:34:01"/>
    <n v="1487360041"/>
    <x v="47"/>
    <b v="0"/>
    <n v="101"/>
    <b v="0"/>
    <x v="1"/>
    <x v="1"/>
    <n v="109"/>
    <n v="86.44"/>
  </r>
  <r>
    <n v="3142"/>
    <s v="The Pendulum Swings UK Theatre Tour/EdFringe"/>
    <s v="Our aim is to deliver a powerful piece of theatre to audiences across the UK, including Edinburgh Fringe (2017)."/>
    <x v="35"/>
    <n v="45"/>
    <x v="0"/>
    <x v="0"/>
    <s v="GBP"/>
    <n v="1489922339"/>
    <d v="2017-03-19T11:18:59"/>
    <n v="1487333939"/>
    <x v="48"/>
    <b v="0"/>
    <n v="3"/>
    <b v="0"/>
    <x v="0"/>
    <x v="0"/>
    <n v="2"/>
    <n v="15"/>
  </r>
  <r>
    <n v="3026"/>
    <s v="The Bohemian Balcony - A Creative Space For All"/>
    <s v="The Bohemian Balcony is a innovate multi-arts venue created by the people for the community. A platform for our arts to grow and shine."/>
    <x v="36"/>
    <n v="1290"/>
    <x v="1"/>
    <x v="0"/>
    <s v="GBP"/>
    <n v="1488538892"/>
    <d v="2017-03-03T11:01:32"/>
    <n v="1487329292"/>
    <x v="49"/>
    <b v="0"/>
    <n v="25"/>
    <b v="1"/>
    <x v="0"/>
    <x v="3"/>
    <n v="143"/>
    <n v="51.6"/>
  </r>
  <r>
    <n v="1547"/>
    <s v="Sound Photography"/>
    <s v="I have produced a limited number (100) of five 8x10 prints of mixed photography I would like to share with you."/>
    <x v="37"/>
    <n v="0"/>
    <x v="3"/>
    <x v="2"/>
    <s v="USD"/>
    <n v="1487844882"/>
    <d v="2017-02-23T10:14:42"/>
    <n v="1487240082"/>
    <x v="50"/>
    <b v="0"/>
    <n v="0"/>
    <b v="0"/>
    <x v="6"/>
    <x v="9"/>
    <n v="0"/>
    <n v="0"/>
  </r>
  <r>
    <n v="2273"/>
    <s v="Get Adler! Premium Edition"/>
    <s v="London, 1937. Top-Secret docs are missing. So, too, is Agent Adler! Intelligence has 7 hrs to find him. Deduction, Deception &amp; Action!"/>
    <x v="16"/>
    <n v="5509"/>
    <x v="1"/>
    <x v="7"/>
    <s v="CAD"/>
    <n v="1489320642"/>
    <d v="2017-03-12T12:10:42"/>
    <n v="1487164242"/>
    <x v="51"/>
    <b v="0"/>
    <n v="147"/>
    <b v="1"/>
    <x v="3"/>
    <x v="4"/>
    <n v="220"/>
    <n v="37.479999999999997"/>
  </r>
  <r>
    <n v="1689"/>
    <s v="Fly Away"/>
    <s v="Praising the Living God in the second half of life."/>
    <x v="38"/>
    <n v="2400"/>
    <x v="0"/>
    <x v="2"/>
    <s v="USD"/>
    <n v="1489700230"/>
    <d v="2017-03-16T21:37:10"/>
    <n v="1487111830"/>
    <x v="52"/>
    <b v="0"/>
    <n v="14"/>
    <b v="0"/>
    <x v="1"/>
    <x v="1"/>
    <n v="100"/>
    <n v="171.43"/>
  </r>
  <r>
    <n v="3128"/>
    <s v="Casablanca - The Gin Joint Cut (The Play)"/>
    <s v="Bring Morag Fullarton's fun-loving spoof and homage of the classic and timeless film, 'Casablanca', to the stage in New York City."/>
    <x v="11"/>
    <n v="16291"/>
    <x v="0"/>
    <x v="2"/>
    <s v="USD"/>
    <n v="1489690141"/>
    <d v="2017-03-16T18:49:01"/>
    <n v="1487101741"/>
    <x v="53"/>
    <b v="0"/>
    <n v="117"/>
    <b v="0"/>
    <x v="0"/>
    <x v="0"/>
    <n v="109"/>
    <n v="139.24"/>
  </r>
  <r>
    <n v="2999"/>
    <s v="RAT Fund-Riser"/>
    <s v="Restless Artists' Theatre is building risers and installing better lighting for our patrons.  We need to purchase raw materials."/>
    <x v="39"/>
    <n v="1605"/>
    <x v="1"/>
    <x v="2"/>
    <s v="USD"/>
    <n v="1488333600"/>
    <d v="2017-03-01T02:00:00"/>
    <n v="1487094360"/>
    <x v="54"/>
    <b v="0"/>
    <n v="20"/>
    <b v="1"/>
    <x v="0"/>
    <x v="3"/>
    <n v="119"/>
    <n v="80.25"/>
  </r>
  <r>
    <n v="1003"/>
    <s v="Fashion loves Technology: Lamour, the connected heating shoe (Canceled)"/>
    <s v="Connected, heating, premium quality and comfortable leather sneakers - hand-crafted in France."/>
    <x v="24"/>
    <n v="3211"/>
    <x v="2"/>
    <x v="1"/>
    <s v="EUR"/>
    <n v="1489680061"/>
    <d v="2017-03-16T16:01:01"/>
    <n v="1487091661"/>
    <x v="55"/>
    <b v="0"/>
    <n v="15"/>
    <b v="0"/>
    <x v="5"/>
    <x v="10"/>
    <n v="16"/>
    <n v="214.07"/>
  </r>
  <r>
    <n v="1527"/>
    <s v="Island - Japan, from the view point of many"/>
    <s v="Eight creatives visited Japan. This is a unique photo-book of their separate but collected experiences."/>
    <x v="1"/>
    <n v="3865.55"/>
    <x v="1"/>
    <x v="2"/>
    <s v="USD"/>
    <n v="1489497886"/>
    <d v="2017-03-14T13:24:46"/>
    <n v="1487082286"/>
    <x v="56"/>
    <b v="1"/>
    <n v="70"/>
    <b v="1"/>
    <x v="6"/>
    <x v="11"/>
    <n v="110"/>
    <n v="55.22"/>
  </r>
  <r>
    <n v="2451"/>
    <s v="Boss Balls Protein Balls"/>
    <s v="Meet the best tasting high protein, low sugar protein snack on the planet. Guaranteed to turn you into a stone cold fox."/>
    <x v="2"/>
    <n v="11545"/>
    <x v="1"/>
    <x v="2"/>
    <s v="USD"/>
    <n v="1488750490"/>
    <d v="2017-03-05T21:48:10"/>
    <n v="1487022490"/>
    <x v="57"/>
    <b v="0"/>
    <n v="186"/>
    <b v="1"/>
    <x v="2"/>
    <x v="2"/>
    <n v="115"/>
    <n v="62.07"/>
  </r>
  <r>
    <n v="3617"/>
    <s v="One Good Night by Aisling Caffrey"/>
    <s v="Venue hire and payment of designer for a darkly comic, all female play about power - losing it, wanting it and fighting to get it back"/>
    <x v="40"/>
    <n v="880"/>
    <x v="1"/>
    <x v="0"/>
    <s v="GBP"/>
    <n v="1488240000"/>
    <d v="2017-02-28T00:00:00"/>
    <n v="1486996729"/>
    <x v="58"/>
    <b v="0"/>
    <n v="51"/>
    <b v="1"/>
    <x v="0"/>
    <x v="0"/>
    <n v="119"/>
    <n v="17.25"/>
  </r>
  <r>
    <n v="1682"/>
    <s v="Looking Up &amp; Holding On CD Project - Christian songwriter"/>
    <s v="Christian singer-wongerwriter searching for funding to record CD of original Christian music."/>
    <x v="41"/>
    <n v="0"/>
    <x v="0"/>
    <x v="2"/>
    <s v="USD"/>
    <n v="1492142860"/>
    <d v="2017-04-14T04:07:40"/>
    <n v="1486962460"/>
    <x v="59"/>
    <b v="0"/>
    <n v="0"/>
    <b v="0"/>
    <x v="1"/>
    <x v="1"/>
    <n v="0"/>
    <n v="0"/>
  </r>
  <r>
    <n v="682"/>
    <s v="Deception Belt"/>
    <s v="The Deception Belt is an innovative belt with app capability, designed to assist any user gain control over their appetite."/>
    <x v="22"/>
    <n v="53"/>
    <x v="3"/>
    <x v="2"/>
    <s v="USD"/>
    <n v="1489512122"/>
    <d v="2017-03-14T17:22:02"/>
    <n v="1486923722"/>
    <x v="60"/>
    <b v="0"/>
    <n v="4"/>
    <b v="0"/>
    <x v="5"/>
    <x v="10"/>
    <n v="0"/>
    <n v="13.25"/>
  </r>
  <r>
    <n v="2269"/>
    <s v="Treasure Decks for 5th Edition - Only $12!"/>
    <s v="Add exciting loot drops to your CR 1-4, 5-8, 9-12, 13-16, and 17-20 encounters! Each deck has over 200 possible outcomes!"/>
    <x v="16"/>
    <n v="45041"/>
    <x v="1"/>
    <x v="2"/>
    <s v="USD"/>
    <n v="1488862800"/>
    <d v="2017-03-07T05:00:00"/>
    <n v="1486745663"/>
    <x v="61"/>
    <b v="0"/>
    <n v="902"/>
    <b v="1"/>
    <x v="3"/>
    <x v="4"/>
    <n v="1802"/>
    <n v="49.93"/>
  </r>
  <r>
    <n v="2268"/>
    <s v="Chardonnay Go"/>
    <s v="Chardonnay Go, the viral video with 23 million views, is now a hilarious board game for wine lovers, moms and other shameless people."/>
    <x v="42"/>
    <n v="28728"/>
    <x v="1"/>
    <x v="2"/>
    <s v="USD"/>
    <n v="1489283915"/>
    <d v="2017-03-12T01:58:35"/>
    <n v="1486691915"/>
    <x v="62"/>
    <b v="0"/>
    <n v="194"/>
    <b v="1"/>
    <x v="3"/>
    <x v="4"/>
    <n v="103"/>
    <n v="148.08000000000001"/>
  </r>
  <r>
    <n v="4001"/>
    <s v="Help Launch LZA Theatre! The Eisteddfod + A Woman Alone"/>
    <s v="We take great short(er) plays by brilliant playwrights &amp; make visually stunning conversation pieces in response to the city we live in"/>
    <x v="43"/>
    <n v="453"/>
    <x v="3"/>
    <x v="0"/>
    <s v="GBP"/>
    <n v="1488394800"/>
    <d v="2017-03-01T19:00:00"/>
    <n v="1486681708"/>
    <x v="63"/>
    <b v="0"/>
    <n v="14"/>
    <b v="0"/>
    <x v="0"/>
    <x v="0"/>
    <n v="38"/>
    <n v="32.36"/>
  </r>
  <r>
    <n v="2997"/>
    <s v="Sonorous Road is Expanding! Join Us!"/>
    <s v="We're moving to a new space and upgrading our facilities to continue providing a local theatre venue and arts education program!"/>
    <x v="2"/>
    <n v="10373"/>
    <x v="1"/>
    <x v="2"/>
    <s v="USD"/>
    <n v="1488171540"/>
    <d v="2017-02-27T04:59:00"/>
    <n v="1486661793"/>
    <x v="64"/>
    <b v="0"/>
    <n v="115"/>
    <b v="1"/>
    <x v="0"/>
    <x v="3"/>
    <n v="104"/>
    <n v="90.2"/>
  </r>
  <r>
    <n v="3290"/>
    <s v="Get JunkBox Theatre To Edinburgh Fringe!"/>
    <s v="Pregnancy. Viagra. Murder. Nutella. What more could you want?_x000a__x000a_Help get JunkBox Theatre to Edinburgh Fringe 2017!"/>
    <x v="44"/>
    <n v="2424"/>
    <x v="1"/>
    <x v="0"/>
    <s v="GBP"/>
    <n v="1489234891"/>
    <d v="2017-03-11T12:21:31"/>
    <n v="1486642891"/>
    <x v="65"/>
    <b v="0"/>
    <n v="72"/>
    <b v="1"/>
    <x v="0"/>
    <x v="0"/>
    <n v="121"/>
    <n v="33.67"/>
  </r>
  <r>
    <n v="326"/>
    <s v="Love Letters for My Children - The Maggie Doyne Documentary."/>
    <s v="An inspiring story of love and resilience after tragedy strikes humanitarian Maggie Doyne, mother to 49 Nepali children."/>
    <x v="45"/>
    <n v="169394.6"/>
    <x v="1"/>
    <x v="2"/>
    <s v="USD"/>
    <n v="1489532220"/>
    <d v="2017-03-14T22:57:00"/>
    <n v="1486625606"/>
    <x v="66"/>
    <b v="1"/>
    <n v="1151"/>
    <b v="1"/>
    <x v="7"/>
    <x v="12"/>
    <n v="113"/>
    <n v="147.16999999999999"/>
  </r>
  <r>
    <n v="1053"/>
    <s v="A day in the life of...(podcast) (Canceled)"/>
    <s v="How well do you know the stranger walking past you or the neighbor up the street? Extraordinary stories told by everyday people."/>
    <x v="4"/>
    <n v="15"/>
    <x v="2"/>
    <x v="2"/>
    <s v="USD"/>
    <n v="1488773332"/>
    <d v="2017-03-06T04:08:52"/>
    <n v="1486613332"/>
    <x v="67"/>
    <b v="0"/>
    <n v="1"/>
    <b v="0"/>
    <x v="8"/>
    <x v="13"/>
    <n v="1"/>
    <n v="15"/>
  </r>
  <r>
    <n v="2644"/>
    <s v="Helios - Near Space Launch To Capture The 2017 Solar Eclipse (Canceled)"/>
    <s v="A historic manned launch into near space by 3 brave pilots to capture the 2017 total solar eclipse in virtual reality."/>
    <x v="46"/>
    <n v="2053"/>
    <x v="2"/>
    <x v="2"/>
    <s v="USD"/>
    <n v="1489172435"/>
    <d v="2017-03-10T19:00:35"/>
    <n v="1486580435"/>
    <x v="68"/>
    <b v="1"/>
    <n v="52"/>
    <b v="0"/>
    <x v="5"/>
    <x v="14"/>
    <n v="2"/>
    <n v="39.479999999999997"/>
  </r>
  <r>
    <n v="2238"/>
    <s v="28mm Fantasy Miniature range Feral Orcs!"/>
    <s v="28mm Fantasy Miniature Range in leadfree white metal: Orcs, wolves and more."/>
    <x v="10"/>
    <n v="5496"/>
    <x v="1"/>
    <x v="8"/>
    <s v="EUR"/>
    <n v="1489157716"/>
    <d v="2017-03-10T14:55:16"/>
    <n v="1486565716"/>
    <x v="69"/>
    <b v="0"/>
    <n v="79"/>
    <b v="1"/>
    <x v="3"/>
    <x v="4"/>
    <n v="137"/>
    <n v="69.569999999999993"/>
  </r>
  <r>
    <n v="2780"/>
    <s v="Travel with baby"/>
    <s v="Turn the World with my kids, and then write a book with the advice for traveling with baby"/>
    <x v="46"/>
    <n v="0"/>
    <x v="3"/>
    <x v="9"/>
    <s v="EUR"/>
    <n v="1489142688"/>
    <d v="2017-03-10T10:44:48"/>
    <n v="1486550688"/>
    <x v="70"/>
    <b v="0"/>
    <n v="0"/>
    <b v="0"/>
    <x v="4"/>
    <x v="15"/>
    <n v="0"/>
    <n v="0"/>
  </r>
  <r>
    <n v="1681"/>
    <s v="Slugs and Bugs - TWO &quot;Sing the Bible&quot; CDs!"/>
    <s v="Slugs &amp; Bugs is making TWO NEW Sing the Bible CDs in 2017, with Scripture songs all about Jesus - His words, His life, and His mission."/>
    <x v="47"/>
    <n v="65924.38"/>
    <x v="0"/>
    <x v="2"/>
    <s v="USD"/>
    <n v="1490752800"/>
    <d v="2017-03-29T02:00:00"/>
    <n v="1486522484"/>
    <x v="71"/>
    <b v="0"/>
    <n v="884"/>
    <b v="0"/>
    <x v="1"/>
    <x v="1"/>
    <n v="101"/>
    <n v="74.58"/>
  </r>
  <r>
    <n v="2705"/>
    <s v="Fischer Theatre Marquee"/>
    <s v="Help light the lights at the historic Fischer Theatre in Danville, IL."/>
    <x v="48"/>
    <n v="1739"/>
    <x v="0"/>
    <x v="2"/>
    <s v="USD"/>
    <n v="1490389158"/>
    <d v="2017-03-24T20:59:18"/>
    <n v="1486504758"/>
    <x v="72"/>
    <b v="0"/>
    <n v="8"/>
    <b v="0"/>
    <x v="0"/>
    <x v="3"/>
    <n v="11"/>
    <n v="217.38"/>
  </r>
  <r>
    <n v="2181"/>
    <s v="Broken Contract Rulebook Relaunch"/>
    <s v="Broken Contract is a sci-fi, action/adventure, miniature based game of sci-fi worker insurrection in a dystopian future for 2+ players."/>
    <x v="44"/>
    <n v="3062"/>
    <x v="1"/>
    <x v="2"/>
    <s v="USD"/>
    <n v="1487635653"/>
    <d v="2017-02-21T00:07:33"/>
    <n v="1486426053"/>
    <x v="73"/>
    <b v="0"/>
    <n v="53"/>
    <b v="1"/>
    <x v="3"/>
    <x v="4"/>
    <n v="153"/>
    <n v="57.77"/>
  </r>
  <r>
    <n v="3220"/>
    <s v="Burners"/>
    <s v="A sci-fi thriller for the stage opening March 10 in Los Angeles."/>
    <x v="11"/>
    <n v="15126"/>
    <x v="1"/>
    <x v="2"/>
    <s v="USD"/>
    <n v="1489352400"/>
    <d v="2017-03-12T21:00:00"/>
    <n v="1486411204"/>
    <x v="74"/>
    <b v="1"/>
    <n v="59"/>
    <b v="1"/>
    <x v="0"/>
    <x v="0"/>
    <n v="101"/>
    <n v="256.37"/>
  </r>
  <r>
    <n v="1206"/>
    <s v="Until I Gush Forth / Limited Edition Zine by Esthaem"/>
    <s v="Limited edition zine by photographic artist Esthaem, signed and hand-numbered including a screen printed banderole. Edition of 100."/>
    <x v="36"/>
    <n v="1035"/>
    <x v="1"/>
    <x v="5"/>
    <s v="EUR"/>
    <n v="1489238940"/>
    <d v="2017-03-11T13:29:00"/>
    <n v="1486406253"/>
    <x v="75"/>
    <b v="0"/>
    <n v="32"/>
    <b v="1"/>
    <x v="6"/>
    <x v="11"/>
    <n v="115"/>
    <n v="32.340000000000003"/>
  </r>
  <r>
    <n v="340"/>
    <s v="Somaliland: The Abaarso Story"/>
    <s v="Feature-length documentary about five Somali Muslim students pursuing dreams of education in America"/>
    <x v="49"/>
    <n v="43758"/>
    <x v="1"/>
    <x v="2"/>
    <s v="USD"/>
    <n v="1489006800"/>
    <d v="2017-03-08T21:00:00"/>
    <n v="1486397007"/>
    <x v="76"/>
    <b v="1"/>
    <n v="299"/>
    <b v="1"/>
    <x v="7"/>
    <x v="12"/>
    <n v="125"/>
    <n v="146.35"/>
  </r>
  <r>
    <n v="3967"/>
    <s v="Backdrops for Maplewood Barn Theatre Summer 2017 Production"/>
    <s v="Ramsay Wise is painting the backdrops for the Maplewood Barn Theatre's summer 2017 production. He needs canvas and paint."/>
    <x v="50"/>
    <n v="410"/>
    <x v="3"/>
    <x v="2"/>
    <s v="USD"/>
    <n v="1488783507"/>
    <d v="2017-03-06T06:58:27"/>
    <n v="1486191507"/>
    <x v="77"/>
    <b v="0"/>
    <n v="10"/>
    <b v="0"/>
    <x v="0"/>
    <x v="0"/>
    <n v="24"/>
    <n v="41"/>
  </r>
  <r>
    <n v="2454"/>
    <s v="Bine Brewing - Brewed Within Reach"/>
    <s v="Beer. Delicious, Salem made beer. Only the freshest, small batch beer straight from the source. Our beer is brewed within reach."/>
    <x v="49"/>
    <n v="35296"/>
    <x v="1"/>
    <x v="2"/>
    <s v="USD"/>
    <n v="1489207808"/>
    <d v="2017-03-11T04:50:08"/>
    <n v="1486183808"/>
    <x v="78"/>
    <b v="0"/>
    <n v="130"/>
    <b v="1"/>
    <x v="2"/>
    <x v="2"/>
    <n v="101"/>
    <n v="271.51"/>
  </r>
  <r>
    <n v="2552"/>
    <s v="DAVID, The Oratorio"/>
    <s v="World Premiere of a new oratorio with chorus, soloists, and orchestra, based on the Old Testament king and prophet, DAVID"/>
    <x v="12"/>
    <n v="3195"/>
    <x v="1"/>
    <x v="2"/>
    <s v="USD"/>
    <n v="1488741981"/>
    <d v="2017-03-05T19:26:21"/>
    <n v="1486149981"/>
    <x v="79"/>
    <b v="0"/>
    <n v="18"/>
    <b v="1"/>
    <x v="1"/>
    <x v="16"/>
    <n v="107"/>
    <n v="177.5"/>
  </r>
  <r>
    <n v="3338"/>
    <s v="The Last Days of Judas Iscariot"/>
    <s v="Join Estelle Parsons in support of Theater That Looks and Sounds Like America"/>
    <x v="11"/>
    <n v="15327"/>
    <x v="1"/>
    <x v="2"/>
    <s v="USD"/>
    <n v="1487944080"/>
    <d v="2017-02-24T13:48:00"/>
    <n v="1486129680"/>
    <x v="80"/>
    <b v="0"/>
    <n v="112"/>
    <b v="1"/>
    <x v="0"/>
    <x v="0"/>
    <n v="102"/>
    <n v="136.85"/>
  </r>
  <r>
    <n v="4027"/>
    <s v="Lincoln High School presents: Little Shop of Horrors"/>
    <s v="Drama Students at Lincoln High School in Walla Walla, WA are working hard to present their excellent version of Little Shop of Horrors."/>
    <x v="12"/>
    <n v="215"/>
    <x v="3"/>
    <x v="2"/>
    <s v="USD"/>
    <n v="1487811600"/>
    <d v="2017-02-23T01:00:00"/>
    <n v="1486077481"/>
    <x v="81"/>
    <b v="0"/>
    <n v="7"/>
    <b v="0"/>
    <x v="0"/>
    <x v="0"/>
    <n v="7"/>
    <n v="30.71"/>
  </r>
  <r>
    <n v="2191"/>
    <s v="SpecForce Rangers: Outlanders Phase 4"/>
    <s v="This campaign features the Government Special Forces on Outland. 28mm scale white metal miniatures for Sci-Fi games in any setting."/>
    <x v="51"/>
    <n v="898"/>
    <x v="1"/>
    <x v="0"/>
    <s v="GBP"/>
    <n v="1487102427"/>
    <d v="2017-02-14T20:00:27"/>
    <n v="1486065627"/>
    <x v="82"/>
    <b v="0"/>
    <n v="25"/>
    <b v="1"/>
    <x v="3"/>
    <x v="4"/>
    <n v="120"/>
    <n v="35.92"/>
  </r>
  <r>
    <n v="3293"/>
    <s v="Threefold Social Organism Theatre Project"/>
    <s v="In 1917 Rudolf Steiner's Threefold Social Organism was an attempt to save a devastated Europe. 100 years later do we have a new chance?"/>
    <x v="52"/>
    <n v="7670"/>
    <x v="1"/>
    <x v="10"/>
    <s v="NZD"/>
    <n v="1488622352"/>
    <d v="2017-03-04T10:12:32"/>
    <n v="1486030352"/>
    <x v="83"/>
    <b v="0"/>
    <n v="91"/>
    <b v="1"/>
    <x v="0"/>
    <x v="0"/>
    <n v="170"/>
    <n v="84.29"/>
  </r>
  <r>
    <n v="186"/>
    <s v="Feature Film: The Wolfes"/>
    <s v="My film is about a boy who discovers the truth about his fathers dissapearance through the dark secrets of his mothers past."/>
    <x v="29"/>
    <n v="0"/>
    <x v="3"/>
    <x v="2"/>
    <s v="USD"/>
    <n v="1488571200"/>
    <d v="2017-03-03T20:00:00"/>
    <n v="1485977434"/>
    <x v="84"/>
    <b v="0"/>
    <n v="0"/>
    <b v="0"/>
    <x v="7"/>
    <x v="17"/>
    <n v="0"/>
    <n v="0"/>
  </r>
  <r>
    <n v="2608"/>
    <s v="Giant Leaps in Space Poster Series"/>
    <s v="Giant Leaps featuring the historic missions of human spaceflight is the third in our series of space exploration prints"/>
    <x v="34"/>
    <n v="17914"/>
    <x v="1"/>
    <x v="2"/>
    <s v="USD"/>
    <n v="1489536000"/>
    <d v="2017-03-15T00:00:00"/>
    <n v="1485976468"/>
    <x v="85"/>
    <b v="1"/>
    <n v="304"/>
    <b v="1"/>
    <x v="5"/>
    <x v="14"/>
    <n v="224"/>
    <n v="58.93"/>
  </r>
  <r>
    <n v="2656"/>
    <s v="MoonWatcher: A 24/7 Live Video of the Moon for Everyone (Canceled)"/>
    <s v="MoonWatcher will be bringing the Moon closer to all of us."/>
    <x v="45"/>
    <n v="17155"/>
    <x v="2"/>
    <x v="2"/>
    <s v="USD"/>
    <n v="1489345200"/>
    <d v="2017-03-12T19:00:00"/>
    <n v="1485966688"/>
    <x v="86"/>
    <b v="0"/>
    <n v="152"/>
    <b v="0"/>
    <x v="5"/>
    <x v="14"/>
    <n v="11"/>
    <n v="112.86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2"/>
    <x v="2"/>
    <s v="USD"/>
    <n v="1488549079"/>
    <d v="2017-03-03T13:51:19"/>
    <n v="1485957079"/>
    <x v="87"/>
    <b v="0"/>
    <n v="140"/>
    <b v="0"/>
    <x v="5"/>
    <x v="10"/>
    <n v="49"/>
    <n v="176.36"/>
  </r>
  <r>
    <n v="4108"/>
    <s v="The Black Woman's Attitude Stage Play"/>
    <s v="We are producing and directing a stage play that will focus on relationships and the stereotypes/truths that prohibit growth."/>
    <x v="12"/>
    <n v="59"/>
    <x v="3"/>
    <x v="2"/>
    <s v="USD"/>
    <n v="1488517200"/>
    <d v="2017-03-03T05:00:00"/>
    <n v="1485909937"/>
    <x v="88"/>
    <b v="0"/>
    <n v="1"/>
    <b v="0"/>
    <x v="0"/>
    <x v="0"/>
    <n v="2"/>
    <n v="59"/>
  </r>
  <r>
    <n v="3077"/>
    <s v="Brothers in Arms Building Better Lives Workshop For Men"/>
    <s v="I've created a live workshop for men who cannot afford it, giving them an opportunity to have healing, peace &amp; love in their lives."/>
    <x v="53"/>
    <n v="105"/>
    <x v="3"/>
    <x v="7"/>
    <s v="CAD"/>
    <n v="1488495478"/>
    <d v="2017-03-02T22:57:58"/>
    <n v="1485903478"/>
    <x v="89"/>
    <b v="0"/>
    <n v="2"/>
    <b v="0"/>
    <x v="0"/>
    <x v="3"/>
    <n v="0"/>
    <n v="52.5"/>
  </r>
  <r>
    <n v="2241"/>
    <s v="Savage Worlds Zombie Squad"/>
    <s v="You are Ex- Military criminals sent on suicide missions on the edge of space. Science Fiction Tabletop RPG using Savage Worlds"/>
    <x v="20"/>
    <n v="8064"/>
    <x v="1"/>
    <x v="0"/>
    <s v="GBP"/>
    <n v="1488484300"/>
    <d v="2017-03-02T19:51:40"/>
    <n v="1485892300"/>
    <x v="90"/>
    <b v="0"/>
    <n v="163"/>
    <b v="1"/>
    <x v="3"/>
    <x v="4"/>
    <n v="806"/>
    <n v="49.47"/>
  </r>
  <r>
    <n v="3233"/>
    <s v="64 Squares"/>
    <s v="64 Squares is an autobiographical one-man exploration of the internal chess game played to reconcile relationships."/>
    <x v="29"/>
    <n v="5940"/>
    <x v="1"/>
    <x v="2"/>
    <s v="USD"/>
    <n v="1488482355"/>
    <d v="2017-03-02T19:19:15"/>
    <n v="1485890355"/>
    <x v="91"/>
    <b v="0"/>
    <n v="61"/>
    <b v="1"/>
    <x v="0"/>
    <x v="0"/>
    <n v="119"/>
    <n v="97.38"/>
  </r>
  <r>
    <n v="960"/>
    <s v="Kai - Turn any pair of Glasses into Smart Glasses!"/>
    <s v="Kai sits right behind your ear and lets you access a smart voice interface 24/7. Call, text, search, and even call an Uber."/>
    <x v="54"/>
    <n v="25655"/>
    <x v="3"/>
    <x v="2"/>
    <s v="USD"/>
    <n v="1489500155"/>
    <d v="2017-03-14T14:02:35"/>
    <n v="1485874955"/>
    <x v="92"/>
    <b v="0"/>
    <n v="188"/>
    <b v="0"/>
    <x v="5"/>
    <x v="10"/>
    <n v="46"/>
    <n v="136.46"/>
  </r>
  <r>
    <n v="1"/>
    <s v="FannibalFest Fan Convention"/>
    <s v="A Hannibal TV Show Fan Convention and Art Collective"/>
    <x v="55"/>
    <n v="14653"/>
    <x v="1"/>
    <x v="2"/>
    <s v="USD"/>
    <n v="1488464683"/>
    <d v="2017-03-02T14:24:43"/>
    <n v="1485872683"/>
    <x v="93"/>
    <b v="0"/>
    <n v="79"/>
    <b v="1"/>
    <x v="7"/>
    <x v="18"/>
    <n v="143"/>
    <n v="185.48"/>
  </r>
  <r>
    <n v="3871"/>
    <s v="Pocket Monsters: A Musical Parody (Canceled)"/>
    <s v="Our musical is finally ready to come to life, and we're raising funds to help make that happen!"/>
    <x v="4"/>
    <n v="40"/>
    <x v="2"/>
    <x v="2"/>
    <s v="USD"/>
    <n v="1490809450"/>
    <d v="2017-03-29T17:44:10"/>
    <n v="1485629050"/>
    <x v="94"/>
    <b v="0"/>
    <n v="3"/>
    <b v="0"/>
    <x v="0"/>
    <x v="19"/>
    <n v="3"/>
    <n v="13.33"/>
  </r>
  <r>
    <n v="637"/>
    <s v="Unique online start up, Art and Technology together (Canceled)"/>
    <s v="It will enable deprived children to make artistic work for selling online/illustrating their work in our exhibitions around the world."/>
    <x v="46"/>
    <n v="0"/>
    <x v="2"/>
    <x v="0"/>
    <s v="GBP"/>
    <n v="1488063840"/>
    <d v="2017-02-25T23:04:00"/>
    <n v="1485558318"/>
    <x v="95"/>
    <b v="0"/>
    <n v="0"/>
    <b v="0"/>
    <x v="5"/>
    <x v="7"/>
    <n v="0"/>
    <n v="0"/>
  </r>
  <r>
    <n v="3285"/>
    <s v="By Morning"/>
    <s v="A new play by Matthew Gasda"/>
    <x v="56"/>
    <n v="5604"/>
    <x v="1"/>
    <x v="2"/>
    <s v="USD"/>
    <n v="1488258000"/>
    <d v="2017-02-28T05:00:00"/>
    <n v="1485556626"/>
    <x v="96"/>
    <b v="0"/>
    <n v="81"/>
    <b v="1"/>
    <x v="0"/>
    <x v="0"/>
    <n v="112"/>
    <n v="69.19"/>
  </r>
  <r>
    <n v="3888"/>
    <s v="Popinjay Productions' The Odyssey"/>
    <s v="We are devising a vibrant new adaptation of Homer's The Odyssey featuring dynamic storytelling, stunning visuals and original music."/>
    <x v="44"/>
    <n v="542"/>
    <x v="3"/>
    <x v="0"/>
    <s v="GBP"/>
    <n v="1488114358"/>
    <d v="2017-02-26T13:05:58"/>
    <n v="1485522358"/>
    <x v="97"/>
    <b v="0"/>
    <n v="14"/>
    <b v="0"/>
    <x v="0"/>
    <x v="0"/>
    <n v="27"/>
    <n v="38.71"/>
  </r>
  <r>
    <n v="3145"/>
    <s v="Arlington's 1st Dinner Theatre"/>
    <s v="Dominion Theatre Company is the first community dinner theatre  to be established in Arlington TX."/>
    <x v="27"/>
    <n v="0"/>
    <x v="0"/>
    <x v="2"/>
    <s v="USD"/>
    <n v="1490659134"/>
    <d v="2017-03-27T23:58:54"/>
    <n v="1485478734"/>
    <x v="98"/>
    <b v="0"/>
    <n v="0"/>
    <b v="0"/>
    <x v="0"/>
    <x v="0"/>
    <n v="0"/>
    <n v="0"/>
  </r>
  <r>
    <n v="2456"/>
    <s v="Beef Sticks to Chomp On!!"/>
    <s v="These beef sticks will make your taste buds dance with happiness. Plus they are healthier than most available today!"/>
    <x v="4"/>
    <n v="2713"/>
    <x v="1"/>
    <x v="2"/>
    <s v="USD"/>
    <n v="1488063839"/>
    <d v="2017-02-25T23:03:59"/>
    <n v="1485471839"/>
    <x v="99"/>
    <b v="0"/>
    <n v="67"/>
    <b v="1"/>
    <x v="2"/>
    <x v="2"/>
    <n v="181"/>
    <n v="40.49"/>
  </r>
  <r>
    <n v="1209"/>
    <s v="Israel: An Inspiring Photographic Journey (Photobook)"/>
    <s v="This 80 page book displays 75 beautiful images of the Holy Land, site descriptions, scripture and thought provoking comments."/>
    <x v="41"/>
    <n v="6360"/>
    <x v="1"/>
    <x v="2"/>
    <s v="USD"/>
    <n v="1488053905"/>
    <d v="2017-02-25T20:18:25"/>
    <n v="1485461905"/>
    <x v="100"/>
    <b v="0"/>
    <n v="46"/>
    <b v="1"/>
    <x v="6"/>
    <x v="11"/>
    <n v="106"/>
    <n v="138.26"/>
  </r>
  <r>
    <n v="616"/>
    <s v="S'time Soirees (Canceled)"/>
    <s v="Hormis la similitude envers d'autres rÃ©seaux socials, celui-ci vous permettra d'organiser / participer Ã  des soirÃ©es trÃ¨s facilement !"/>
    <x v="29"/>
    <n v="0"/>
    <x v="2"/>
    <x v="1"/>
    <s v="EUR"/>
    <n v="1488013307"/>
    <d v="2017-02-25T09:01:47"/>
    <n v="1485421307"/>
    <x v="101"/>
    <b v="0"/>
    <n v="0"/>
    <b v="0"/>
    <x v="5"/>
    <x v="7"/>
    <n v="0"/>
    <n v="0"/>
  </r>
  <r>
    <n v="349"/>
    <s v="Strangers To Peace: A Documentary"/>
    <s v="After 52 years of war, FARC guerrilla soldiers rejoin Colombian society to forge new lives of peace."/>
    <x v="57"/>
    <n v="12007.18"/>
    <x v="1"/>
    <x v="2"/>
    <s v="USD"/>
    <n v="1487937508"/>
    <d v="2017-02-24T11:58:28"/>
    <n v="1485345508"/>
    <x v="102"/>
    <b v="1"/>
    <n v="167"/>
    <b v="1"/>
    <x v="7"/>
    <x v="12"/>
    <n v="107"/>
    <n v="71.900000000000006"/>
  </r>
  <r>
    <n v="2595"/>
    <s v="Food Truck for Little Fox Bakery"/>
    <s v="Looking to put the best baked goods in Bowling Green on wheels"/>
    <x v="11"/>
    <n v="1825"/>
    <x v="3"/>
    <x v="2"/>
    <s v="USD"/>
    <n v="1487915500"/>
    <d v="2017-02-24T05:51:40"/>
    <n v="1485323500"/>
    <x v="103"/>
    <b v="0"/>
    <n v="19"/>
    <b v="0"/>
    <x v="2"/>
    <x v="20"/>
    <n v="12"/>
    <n v="96.05"/>
  </r>
  <r>
    <n v="2261"/>
    <s v="Hero: Aluminum dice inspired by super heroes :)"/>
    <s v="When you think about super heroes, you think of their stunning colorful outfits. Hero dice is great for super hero or anyother games :)"/>
    <x v="20"/>
    <n v="7795"/>
    <x v="1"/>
    <x v="11"/>
    <s v="AUD"/>
    <n v="1487093020"/>
    <d v="2017-02-14T17:23:40"/>
    <n v="1485278620"/>
    <x v="104"/>
    <b v="0"/>
    <n v="210"/>
    <b v="1"/>
    <x v="3"/>
    <x v="4"/>
    <n v="780"/>
    <n v="37.119999999999997"/>
  </r>
  <r>
    <n v="807"/>
    <s v="Sic Vita - New EP Release - 2017"/>
    <s v="Join the Sic Vita family and lend a hand as we create a new album!"/>
    <x v="10"/>
    <n v="4205"/>
    <x v="1"/>
    <x v="2"/>
    <s v="USD"/>
    <n v="1488333600"/>
    <d v="2017-03-01T02:00:00"/>
    <n v="1485270311"/>
    <x v="105"/>
    <b v="0"/>
    <n v="57"/>
    <b v="1"/>
    <x v="1"/>
    <x v="6"/>
    <n v="105"/>
    <n v="73.77"/>
  </r>
  <r>
    <n v="638"/>
    <s v="W (Canceled)"/>
    <s v="O0"/>
    <x v="58"/>
    <n v="18"/>
    <x v="2"/>
    <x v="8"/>
    <s v="EUR"/>
    <n v="1490447662"/>
    <d v="2017-03-25T13:14:22"/>
    <n v="1485267262"/>
    <x v="106"/>
    <b v="0"/>
    <n v="6"/>
    <b v="0"/>
    <x v="5"/>
    <x v="7"/>
    <n v="0"/>
    <n v="3"/>
  </r>
  <r>
    <n v="279"/>
    <s v="Instructions on Parting"/>
    <s v="This documentary film is an intimate portrait of love and loss that observes family and nature undergoing the cycle of birth to death."/>
    <x v="59"/>
    <n v="26744.11"/>
    <x v="1"/>
    <x v="2"/>
    <s v="USD"/>
    <n v="1488160860"/>
    <d v="2017-02-27T02:01:00"/>
    <n v="1485237096"/>
    <x v="107"/>
    <b v="1"/>
    <n v="305"/>
    <b v="1"/>
    <x v="7"/>
    <x v="12"/>
    <n v="157"/>
    <n v="87.69"/>
  </r>
  <r>
    <n v="1749"/>
    <s v="E FOTOGRAFESCHE RECKBLECK - 367 DEEG AM AUSLAND ASAZ"/>
    <s v="Help me fund the production run of my first book by local Photographer Sandro Ortolani."/>
    <x v="60"/>
    <n v="12410.5"/>
    <x v="1"/>
    <x v="12"/>
    <s v="EUR"/>
    <n v="1488394800"/>
    <d v="2017-03-01T19:00:00"/>
    <n v="1485213921"/>
    <x v="108"/>
    <b v="0"/>
    <n v="131"/>
    <b v="1"/>
    <x v="6"/>
    <x v="11"/>
    <n v="123"/>
    <n v="94.74"/>
  </r>
  <r>
    <n v="3257"/>
    <s v="'Hello From Bertha' &amp; '27 Wagons Full of Cotton'"/>
    <s v="A week long run of Tennessee Williams's 'Hello From Bertha' &amp; '27 Wagons Full of Cotton' to raise awareness of Abuse &amp; Prostitution."/>
    <x v="44"/>
    <n v="2125.9899999999998"/>
    <x v="1"/>
    <x v="0"/>
    <s v="GBP"/>
    <n v="1487769952"/>
    <d v="2017-02-22T13:25:52"/>
    <n v="1485177952"/>
    <x v="109"/>
    <b v="0"/>
    <n v="41"/>
    <b v="1"/>
    <x v="0"/>
    <x v="0"/>
    <n v="106"/>
    <n v="51.85"/>
  </r>
  <r>
    <n v="3289"/>
    <s v="Help take 'Conversations With Rats' to Edinburgh Fringe 2017"/>
    <s v="Ampersand Theatre's debut appearance at Edinburgh is in 2017 as Conversations With Rats opens at theSpace on the Mile, please help!"/>
    <x v="18"/>
    <n v="665.21"/>
    <x v="1"/>
    <x v="0"/>
    <s v="GBP"/>
    <n v="1487580602"/>
    <d v="2017-02-20T08:50:02"/>
    <n v="1485161402"/>
    <x v="110"/>
    <b v="0"/>
    <n v="25"/>
    <b v="1"/>
    <x v="0"/>
    <x v="0"/>
    <n v="133"/>
    <n v="26.61"/>
  </r>
  <r>
    <n v="269"/>
    <s v="Islam and the Future of Tolerance: The Movie"/>
    <s v="This documentary tells the story of an unlikely conversation on a topic of grave importance, and how it changed two foes into friends."/>
    <x v="46"/>
    <n v="147233.76999999999"/>
    <x v="1"/>
    <x v="11"/>
    <s v="AUD"/>
    <n v="1487738622"/>
    <d v="2017-02-22T04:43:42"/>
    <n v="1485146622"/>
    <x v="111"/>
    <b v="1"/>
    <n v="1596"/>
    <b v="1"/>
    <x v="7"/>
    <x v="12"/>
    <n v="147"/>
    <n v="92.25"/>
  </r>
  <r>
    <n v="2703"/>
    <s v="Bisagra Teatro: Foro Multidisciplinario"/>
    <s v="Â¡Tu nuevo espacio cultural multidisciplinario en el centro de Pachuca, Hidalgo"/>
    <x v="61"/>
    <n v="41500"/>
    <x v="0"/>
    <x v="6"/>
    <s v="MXN"/>
    <n v="1490196830"/>
    <d v="2017-03-22T15:33:50"/>
    <n v="1485016430"/>
    <x v="112"/>
    <b v="0"/>
    <n v="45"/>
    <b v="0"/>
    <x v="0"/>
    <x v="3"/>
    <n v="104"/>
    <n v="922.22"/>
  </r>
  <r>
    <n v="1524"/>
    <s v="Heath - Limited Edition Split Zine - Make 100"/>
    <s v="Limited edition split zine by photographers AdeY and Kersti K. 100 signed and hand numbered copies!"/>
    <x v="12"/>
    <n v="6210"/>
    <x v="1"/>
    <x v="13"/>
    <s v="SEK"/>
    <n v="1487592090"/>
    <d v="2017-02-20T12:01:30"/>
    <n v="1485000090"/>
    <x v="113"/>
    <b v="1"/>
    <n v="28"/>
    <b v="1"/>
    <x v="6"/>
    <x v="11"/>
    <n v="207"/>
    <n v="221.79"/>
  </r>
  <r>
    <n v="3881"/>
    <s v="My Real Mother's Name is... (Canceled)"/>
    <s v="A musical journey coming to the Blue Venue at the 2017 Orlando Fringe Festival!"/>
    <x v="18"/>
    <n v="25"/>
    <x v="2"/>
    <x v="2"/>
    <s v="USD"/>
    <n v="1487550399"/>
    <d v="2017-02-20T00:26:39"/>
    <n v="1484958399"/>
    <x v="114"/>
    <b v="0"/>
    <n v="1"/>
    <b v="0"/>
    <x v="0"/>
    <x v="19"/>
    <n v="5"/>
    <n v="25"/>
  </r>
  <r>
    <n v="1028"/>
    <s v="BRAND NEW GUYVER ALBUM &quot;Alien on Earth&quot; + Extras"/>
    <s v="This will be the first album I have made in 9 years. It will be going back to my roots from 2002, and I aim to blow your socks off!"/>
    <x v="2"/>
    <n v="11727"/>
    <x v="1"/>
    <x v="0"/>
    <s v="GBP"/>
    <n v="1488830400"/>
    <d v="2017-03-06T20:00:00"/>
    <n v="1484924605"/>
    <x v="115"/>
    <b v="1"/>
    <n v="255"/>
    <b v="1"/>
    <x v="1"/>
    <x v="21"/>
    <n v="117"/>
    <n v="45.99"/>
  </r>
  <r>
    <n v="1862"/>
    <s v="Purple Fishing - Trump Supporters/Critics Find Common Ground"/>
    <s v="Purple Fishing is an online game and social media platform for Trump Supporters and Critics to have fun finding common ground."/>
    <x v="62"/>
    <n v="1455"/>
    <x v="3"/>
    <x v="2"/>
    <s v="USD"/>
    <n v="1488958200"/>
    <d v="2017-03-08T07:30:00"/>
    <n v="1484912974"/>
    <x v="116"/>
    <b v="0"/>
    <n v="16"/>
    <b v="0"/>
    <x v="3"/>
    <x v="22"/>
    <n v="8"/>
    <n v="90.94"/>
  </r>
  <r>
    <n v="3240"/>
    <s v="Princess Suffragette: a new play for VAULT Festival 2017"/>
    <s v="An inventive (re)telling of Princess Sophia Duleep Singhâ€™s journey, from an aristocratic upbringing to a life of political activism."/>
    <x v="12"/>
    <n v="3017"/>
    <x v="1"/>
    <x v="0"/>
    <s v="GBP"/>
    <n v="1487286000"/>
    <d v="2017-02-16T23:00:00"/>
    <n v="1484843948"/>
    <x v="117"/>
    <b v="0"/>
    <n v="34"/>
    <b v="1"/>
    <x v="0"/>
    <x v="0"/>
    <n v="101"/>
    <n v="88.74"/>
  </r>
  <r>
    <n v="550"/>
    <s v="Business &amp; Event Directory in Kingston, Ontario"/>
    <s v="Help us shine the spotlight on our local businesses and contractors by providing a cost-effective ecommerce &amp; marketing platform"/>
    <x v="29"/>
    <n v="35"/>
    <x v="3"/>
    <x v="7"/>
    <s v="CAD"/>
    <n v="1485838800"/>
    <d v="2017-01-31T05:00:00"/>
    <n v="1484756245"/>
    <x v="118"/>
    <b v="0"/>
    <n v="4"/>
    <b v="0"/>
    <x v="5"/>
    <x v="7"/>
    <n v="1"/>
    <n v="8.75"/>
  </r>
  <r>
    <n v="474"/>
    <s v="TAO Mr. Fantastic!!"/>
    <s v="Time travel the light Mr. Fantastic!  Spin the dimensions toward other continuums and worlds.  Hold onto your panties."/>
    <x v="63"/>
    <n v="1"/>
    <x v="3"/>
    <x v="2"/>
    <s v="USD"/>
    <n v="1487318029"/>
    <d v="2017-02-17T07:53:49"/>
    <n v="1484726029"/>
    <x v="119"/>
    <b v="0"/>
    <n v="1"/>
    <b v="0"/>
    <x v="7"/>
    <x v="23"/>
    <n v="0"/>
    <n v="1"/>
  </r>
  <r>
    <n v="527"/>
    <s v="Omega Kids - a new play"/>
    <s v="OMEGA KIDS, a new play by Noah Mease, directed by Jay Stull &amp; produced by New Light Theater Project in association with Access Theater."/>
    <x v="2"/>
    <n v="10085"/>
    <x v="1"/>
    <x v="2"/>
    <s v="USD"/>
    <n v="1487347500"/>
    <d v="2017-02-17T16:05:00"/>
    <n v="1484715366"/>
    <x v="120"/>
    <b v="0"/>
    <n v="158"/>
    <b v="1"/>
    <x v="0"/>
    <x v="0"/>
    <n v="101"/>
    <n v="63.83"/>
  </r>
  <r>
    <n v="718"/>
    <s v="BioToo - Emergency Temporary Tattoos"/>
    <s v="When every second matters, BioToo temporary tattoos get critical information to emergency personnel to help them help you."/>
    <x v="17"/>
    <n v="90"/>
    <x v="3"/>
    <x v="2"/>
    <s v="USD"/>
    <n v="1487397540"/>
    <d v="2017-02-18T05:59:00"/>
    <n v="1484684247"/>
    <x v="121"/>
    <b v="0"/>
    <n v="4"/>
    <b v="0"/>
    <x v="5"/>
    <x v="10"/>
    <n v="1"/>
    <n v="22.5"/>
  </r>
  <r>
    <n v="3000"/>
    <s v="Voices From The Future"/>
    <s v="A benefit show featuring musicians, dancers &amp; poets all under age 30 to raise money in support of LGBTQ rights and programs."/>
    <x v="18"/>
    <n v="500"/>
    <x v="1"/>
    <x v="2"/>
    <s v="USD"/>
    <n v="1485885600"/>
    <d v="2017-01-31T18:00:00"/>
    <n v="1484682670"/>
    <x v="122"/>
    <b v="0"/>
    <n v="8"/>
    <b v="1"/>
    <x v="0"/>
    <x v="3"/>
    <n v="100"/>
    <n v="62.5"/>
  </r>
  <r>
    <n v="2254"/>
    <s v="Green Couch Games Limited: FrogFlip!"/>
    <s v="A dexterity microgame by father/daughter team, Jason and Claire Kotarski. Make 100 project."/>
    <x v="18"/>
    <n v="2299"/>
    <x v="1"/>
    <x v="2"/>
    <s v="USD"/>
    <n v="1485271968"/>
    <d v="2017-01-24T15:32:48"/>
    <n v="1484667168"/>
    <x v="123"/>
    <b v="0"/>
    <n v="197"/>
    <b v="1"/>
    <x v="3"/>
    <x v="4"/>
    <n v="460"/>
    <n v="11.67"/>
  </r>
  <r>
    <n v="1394"/>
    <s v="&quot;Intrusive Thoughts&quot;: first full LP by The Reckless Scamps"/>
    <s v="We've finally finished recording our first full length album! We're getting together all the merch to go along with the release."/>
    <x v="51"/>
    <n v="916"/>
    <x v="1"/>
    <x v="2"/>
    <s v="USD"/>
    <n v="1488337200"/>
    <d v="2017-03-01T03:00:00"/>
    <n v="1484623726"/>
    <x v="124"/>
    <b v="0"/>
    <n v="17"/>
    <b v="1"/>
    <x v="1"/>
    <x v="6"/>
    <n v="122"/>
    <n v="53.88"/>
  </r>
  <r>
    <n v="1509"/>
    <s v="Claudius Schulze: STATE OF NATURE"/>
    <s v="A photobook about climate change, natural catastrophes, and to what extent disaster management became part of our landscape."/>
    <x v="64"/>
    <n v="21637.22"/>
    <x v="1"/>
    <x v="8"/>
    <s v="EUR"/>
    <n v="1487113140"/>
    <d v="2017-02-14T22:59:00"/>
    <n v="1484570885"/>
    <x v="125"/>
    <b v="1"/>
    <n v="196"/>
    <b v="1"/>
    <x v="6"/>
    <x v="11"/>
    <n v="124"/>
    <n v="110.39"/>
  </r>
  <r>
    <n v="4096"/>
    <s v="Theatre for Life, Youth Theatre Company, Southampton UK"/>
    <s v="Theatre for Life believes in unlocking young people's creativity, developing self belief and creating positive opportunities."/>
    <x v="1"/>
    <n v="400"/>
    <x v="3"/>
    <x v="0"/>
    <s v="GBP"/>
    <n v="1488271860"/>
    <d v="2017-02-28T08:51:00"/>
    <n v="1484484219"/>
    <x v="126"/>
    <b v="0"/>
    <n v="5"/>
    <b v="0"/>
    <x v="0"/>
    <x v="0"/>
    <n v="11"/>
    <n v="80"/>
  </r>
  <r>
    <n v="1000"/>
    <s v="Ristola Plongeur/UTC 300 Meter COSC/ISO Diver (Canceled)"/>
    <s v="Ristola watches made in La Chaux de-Fonds, Switzerland. A new brand of COSC and ISO Certified Professional watches."/>
    <x v="65"/>
    <n v="19824"/>
    <x v="2"/>
    <x v="2"/>
    <s v="USD"/>
    <n v="1489537560"/>
    <d v="2017-03-15T00:26:00"/>
    <n v="1484357160"/>
    <x v="127"/>
    <b v="0"/>
    <n v="6"/>
    <b v="0"/>
    <x v="5"/>
    <x v="10"/>
    <n v="2"/>
    <n v="3304"/>
  </r>
  <r>
    <n v="1192"/>
    <s v="Other Worlds - A Make 100 Project"/>
    <s v="A macro landscape photography art book &amp; limited edition prints. A Make 100 project."/>
    <x v="66"/>
    <n v="290"/>
    <x v="1"/>
    <x v="0"/>
    <s v="GBP"/>
    <n v="1486814978"/>
    <d v="2017-02-11T12:09:38"/>
    <n v="1484222978"/>
    <x v="128"/>
    <b v="0"/>
    <n v="15"/>
    <b v="1"/>
    <x v="6"/>
    <x v="11"/>
    <n v="290"/>
    <n v="19.329999999999998"/>
  </r>
  <r>
    <n v="1377"/>
    <s v="Official Debut EP for Stereo Jo"/>
    <s v="Stereo Jo is set to release a 5 song EP. Your donation will directly help w/ recording, design, production, &amp; duplication. Thank You :)"/>
    <x v="67"/>
    <n v="1510"/>
    <x v="1"/>
    <x v="2"/>
    <s v="USD"/>
    <n v="1486095060"/>
    <d v="2017-02-03T04:11:00"/>
    <n v="1484198170"/>
    <x v="129"/>
    <b v="0"/>
    <n v="31"/>
    <b v="1"/>
    <x v="1"/>
    <x v="6"/>
    <n v="116"/>
    <n v="48.71"/>
  </r>
  <r>
    <n v="1304"/>
    <s v="HEAT-O â€“ Wearable Modular Heating System (Canceled)"/>
    <s v="Deal with the cold like a boss with battery-powered heating device that will heat you up in the most extreme environment."/>
    <x v="61"/>
    <n v="15851"/>
    <x v="2"/>
    <x v="0"/>
    <s v="GBP"/>
    <n v="1489376405"/>
    <d v="2017-03-13T03:40:05"/>
    <n v="1484196005"/>
    <x v="130"/>
    <b v="0"/>
    <n v="104"/>
    <b v="0"/>
    <x v="5"/>
    <x v="10"/>
    <n v="40"/>
    <n v="152.41"/>
  </r>
  <r>
    <n v="1917"/>
    <s v="Chronovisor:The MOST innovative watch for night time reading"/>
    <s v="Let's build a legendary brand altogether"/>
    <x v="68"/>
    <n v="205025"/>
    <x v="3"/>
    <x v="14"/>
    <s v="HKD"/>
    <n v="1486708133"/>
    <d v="2017-02-10T06:28:53"/>
    <n v="1484116133"/>
    <x v="131"/>
    <b v="0"/>
    <n v="70"/>
    <b v="0"/>
    <x v="5"/>
    <x v="24"/>
    <n v="53"/>
    <n v="2928.93"/>
  </r>
  <r>
    <n v="2836"/>
    <s v="&quot;The Colored Museum&quot; by George C. Wolfe"/>
    <s v="We're fundraising $450 by Feb.17, 2017 to purchase the rights for the show &amp; any extra proceeds will be used toward props and costume."/>
    <x v="69"/>
    <n v="485"/>
    <x v="1"/>
    <x v="2"/>
    <s v="USD"/>
    <n v="1487393940"/>
    <d v="2017-02-18T04:59:00"/>
    <n v="1484115418"/>
    <x v="132"/>
    <b v="0"/>
    <n v="11"/>
    <b v="1"/>
    <x v="0"/>
    <x v="0"/>
    <n v="108"/>
    <n v="44.09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3"/>
    <x v="2"/>
    <s v="USD"/>
    <n v="1486693145"/>
    <d v="2017-02-10T02:19:05"/>
    <n v="1484101145"/>
    <x v="133"/>
    <b v="0"/>
    <n v="31"/>
    <b v="0"/>
    <x v="5"/>
    <x v="10"/>
    <n v="2"/>
    <n v="37.450000000000003"/>
  </r>
  <r>
    <n v="3359"/>
    <s v="BEIRUT, LADY OF LEBANON"/>
    <s v="A Theatrical Production Celebrating the Lebanese Culture and the Human Spirit in Time of War."/>
    <x v="10"/>
    <n v="4250"/>
    <x v="1"/>
    <x v="2"/>
    <s v="USD"/>
    <n v="1487985734"/>
    <d v="2017-02-25T01:22:14"/>
    <n v="1484097734"/>
    <x v="134"/>
    <b v="0"/>
    <n v="23"/>
    <b v="1"/>
    <x v="0"/>
    <x v="0"/>
    <n v="106"/>
    <n v="184.78"/>
  </r>
  <r>
    <n v="1176"/>
    <s v="Mirlin's Sushi"/>
    <s v="Mirlins Sushi!_x000a_Find us on Facebook!_x000a_(Gives backers a voice, and a direct link to us! No kickstarter disappearing act here!)"/>
    <x v="70"/>
    <n v="10"/>
    <x v="3"/>
    <x v="11"/>
    <s v="AUD"/>
    <n v="1488805200"/>
    <d v="2017-03-06T13:00:00"/>
    <n v="1484094498"/>
    <x v="135"/>
    <b v="0"/>
    <n v="1"/>
    <b v="0"/>
    <x v="2"/>
    <x v="20"/>
    <n v="0"/>
    <n v="10"/>
  </r>
  <r>
    <n v="2725"/>
    <s v="Digital MPPT and Solar BMS for a Net Zero energy House"/>
    <s v="Best Net Zero energy solution for new or existing house (no more heating or electricity bills)."/>
    <x v="61"/>
    <n v="57817"/>
    <x v="1"/>
    <x v="7"/>
    <s v="CAD"/>
    <n v="1488390735"/>
    <d v="2017-03-01T17:52:15"/>
    <n v="1484070735"/>
    <x v="136"/>
    <b v="0"/>
    <n v="113"/>
    <b v="1"/>
    <x v="5"/>
    <x v="25"/>
    <n v="145"/>
    <n v="511.65"/>
  </r>
  <r>
    <n v="2168"/>
    <s v="PIZAZZ: Pigeons Playing Ping Pong's New Album"/>
    <s v="We're hitting the studio to record our next album, &quot;Pizazz&quot;!! Help us put the FUN in FUNK!!"/>
    <x v="62"/>
    <n v="21884.69"/>
    <x v="1"/>
    <x v="2"/>
    <s v="USD"/>
    <n v="1486702800"/>
    <d v="2017-02-10T05:00:00"/>
    <n v="1484058261"/>
    <x v="137"/>
    <b v="0"/>
    <n v="340"/>
    <b v="1"/>
    <x v="1"/>
    <x v="6"/>
    <n v="122"/>
    <n v="64.37"/>
  </r>
  <r>
    <n v="2183"/>
    <s v="D12 Trap Dice + Trapped The Dice Game"/>
    <s v="Don't just kill them, let the dice decide what kills'em. As a Bonus Get the game TRAPPED free, a Fast paced Dice game for 2-8 Players."/>
    <x v="71"/>
    <n v="8807"/>
    <x v="1"/>
    <x v="2"/>
    <s v="USD"/>
    <n v="1486616400"/>
    <d v="2017-02-09T05:00:00"/>
    <n v="1484037977"/>
    <x v="138"/>
    <b v="0"/>
    <n v="279"/>
    <b v="1"/>
    <x v="3"/>
    <x v="4"/>
    <n v="489"/>
    <n v="31.57"/>
  </r>
  <r>
    <n v="3110"/>
    <s v="Hip Justice Catmunity Center"/>
    <s v="Cat People Unite! It's time we get a space of our own to relax, socialize and learn! Join the Catmunity!"/>
    <x v="27"/>
    <n v="10"/>
    <x v="3"/>
    <x v="2"/>
    <s v="USD"/>
    <n v="1487465119"/>
    <d v="2017-02-19T00:45:19"/>
    <n v="1484009119"/>
    <x v="139"/>
    <b v="0"/>
    <n v="1"/>
    <b v="0"/>
    <x v="0"/>
    <x v="3"/>
    <n v="0"/>
    <n v="10"/>
  </r>
  <r>
    <n v="2570"/>
    <s v="Mathias Pizzeria - A Mobile Wood Fired Pizza Oven (Canceled)"/>
    <s v="A family run mobile wood fired pizza oven serving up unique artisan pizzas created by award winning Chef Brandon Mathias!"/>
    <x v="72"/>
    <n v="59"/>
    <x v="2"/>
    <x v="2"/>
    <s v="USD"/>
    <n v="1486590035"/>
    <d v="2017-02-08T21:40:35"/>
    <n v="1483998035"/>
    <x v="140"/>
    <b v="0"/>
    <n v="2"/>
    <b v="0"/>
    <x v="2"/>
    <x v="20"/>
    <n v="1"/>
    <n v="29.5"/>
  </r>
  <r>
    <n v="3051"/>
    <s v="Jon Udry's ABC Tour"/>
    <s v="The ABC tour: 26 comedy-juggling shows in 26 different venues - chosen by YOU - each beginning with a different letter of the alphabet."/>
    <x v="1"/>
    <n v="827"/>
    <x v="3"/>
    <x v="0"/>
    <s v="GBP"/>
    <n v="1486547945"/>
    <d v="2017-02-08T09:59:05"/>
    <n v="1483955945"/>
    <x v="141"/>
    <b v="1"/>
    <n v="35"/>
    <b v="0"/>
    <x v="0"/>
    <x v="3"/>
    <n v="24"/>
    <n v="23.63"/>
  </r>
  <r>
    <n v="1808"/>
    <s v="An Iranian Journey"/>
    <s v="An Iranian Journey exposes the duality of life in modern Iran where youth navigate a thicket of Islamic laws and customs to live freely"/>
    <x v="42"/>
    <n v="11594"/>
    <x v="3"/>
    <x v="2"/>
    <s v="USD"/>
    <n v="1486830030"/>
    <d v="2017-02-11T16:20:30"/>
    <n v="1483806030"/>
    <x v="142"/>
    <b v="1"/>
    <n v="96"/>
    <b v="0"/>
    <x v="6"/>
    <x v="11"/>
    <n v="41"/>
    <n v="120.77"/>
  </r>
  <r>
    <n v="969"/>
    <s v="Make 100 | Geek &amp; Chic: Smart Safety Jewelry."/>
    <s v="Geek &amp; Chic Smart Jewelry Collection, Wearables Meet Style!"/>
    <x v="26"/>
    <n v="14000"/>
    <x v="3"/>
    <x v="6"/>
    <s v="MXN"/>
    <n v="1486624607"/>
    <d v="2017-02-09T07:16:47"/>
    <n v="1483773407"/>
    <x v="143"/>
    <b v="0"/>
    <n v="11"/>
    <b v="0"/>
    <x v="5"/>
    <x v="10"/>
    <n v="47"/>
    <n v="1272.73"/>
  </r>
  <r>
    <n v="1866"/>
    <s v="MathPlus Cards (FKA Random Math)"/>
    <s v="A mobile application that will allow math learners to practice math operations and improve critical thinking. Ideal for ages 7 to 12."/>
    <x v="27"/>
    <n v="125"/>
    <x v="3"/>
    <x v="2"/>
    <s v="USD"/>
    <n v="1488340800"/>
    <d v="2017-03-01T04:00:00"/>
    <n v="1483768497"/>
    <x v="144"/>
    <b v="0"/>
    <n v="2"/>
    <b v="0"/>
    <x v="3"/>
    <x v="22"/>
    <n v="1"/>
    <n v="62.5"/>
  </r>
  <r>
    <n v="197"/>
    <s v="Cole - A Short Film."/>
    <s v="â€œAfter a terrifying ordeal, a young woman is left in a depressive state and abandoned to cope with a distressing account of revengeâ€"/>
    <x v="16"/>
    <n v="262"/>
    <x v="3"/>
    <x v="0"/>
    <s v="GBP"/>
    <n v="1487365200"/>
    <d v="2017-02-17T21:00:00"/>
    <n v="1483734100"/>
    <x v="145"/>
    <b v="0"/>
    <n v="8"/>
    <b v="0"/>
    <x v="7"/>
    <x v="17"/>
    <n v="10"/>
    <n v="32.75"/>
  </r>
  <r>
    <n v="1512"/>
    <s v="UnPresidented: Trump's Inaugural &amp; the People's Response"/>
    <s v="DC's top street photographers document the inauguration of Donald J. Trump -- 3 days that will rock a nation and change the world."/>
    <x v="1"/>
    <n v="19557"/>
    <x v="1"/>
    <x v="2"/>
    <s v="USD"/>
    <n v="1486311939"/>
    <d v="2017-02-05T16:25:39"/>
    <n v="1483719939"/>
    <x v="146"/>
    <b v="1"/>
    <n v="335"/>
    <b v="1"/>
    <x v="6"/>
    <x v="11"/>
    <n v="559"/>
    <n v="58.38"/>
  </r>
  <r>
    <n v="1184"/>
    <s v="2016/2017 Cyclocross Album"/>
    <s v="This coffee table album is the chronicle of the 2016/2017 cyclocross season, the latest edition of the renowned cyclephotos books."/>
    <x v="53"/>
    <n v="23086"/>
    <x v="1"/>
    <x v="0"/>
    <s v="GBP"/>
    <n v="1486391011"/>
    <d v="2017-02-06T14:23:31"/>
    <n v="1483712611"/>
    <x v="147"/>
    <b v="0"/>
    <n v="375"/>
    <b v="1"/>
    <x v="6"/>
    <x v="11"/>
    <n v="105"/>
    <n v="61.56"/>
  </r>
  <r>
    <n v="2991"/>
    <s v="gimmeLIVE @ 9 Wallis"/>
    <s v="A new intimate listening room with tables &amp; theatre seating where artist &amp; fans connect through music, comedy &amp; performing arts."/>
    <x v="73"/>
    <n v="8780"/>
    <x v="1"/>
    <x v="2"/>
    <s v="USD"/>
    <n v="1485547530"/>
    <d v="2017-01-27T20:05:30"/>
    <n v="1483646730"/>
    <x v="148"/>
    <b v="0"/>
    <n v="93"/>
    <b v="1"/>
    <x v="0"/>
    <x v="3"/>
    <n v="103"/>
    <n v="94.41"/>
  </r>
  <r>
    <n v="961"/>
    <s v="The first personal trainer and diet coach for your dog!"/>
    <s v="Active, happy &amp; healthy together! _x000a_Thatâ€™s our mission for all dogs and their parents."/>
    <x v="74"/>
    <n v="40079"/>
    <x v="3"/>
    <x v="2"/>
    <s v="USD"/>
    <n v="1487617200"/>
    <d v="2017-02-20T19:00:00"/>
    <n v="1483634335"/>
    <x v="149"/>
    <b v="0"/>
    <n v="110"/>
    <b v="0"/>
    <x v="5"/>
    <x v="10"/>
    <n v="42"/>
    <n v="364.35"/>
  </r>
  <r>
    <n v="2453"/>
    <s v="Bounce Jerky - Natural - Hand-Crafted - Quality"/>
    <s v="Creating naturally smoked Jerky without the use of artificial ingredients or preservatives. A healthier snack that taste great!"/>
    <x v="12"/>
    <n v="4641"/>
    <x v="1"/>
    <x v="2"/>
    <s v="USD"/>
    <n v="1486053409"/>
    <d v="2017-02-02T16:36:49"/>
    <n v="1483461409"/>
    <x v="150"/>
    <b v="0"/>
    <n v="67"/>
    <b v="1"/>
    <x v="2"/>
    <x v="2"/>
    <n v="155"/>
    <n v="69.27"/>
  </r>
  <r>
    <n v="517"/>
    <s v="Honeybee: The Animated Series Trailer"/>
    <s v="Honeybee is a cartoon about a girl who can talk to bugs, and her quest to save the bees! Adventure, humor, and lots of fun characters."/>
    <x v="11"/>
    <n v="205"/>
    <x v="3"/>
    <x v="2"/>
    <s v="USD"/>
    <n v="1486046761"/>
    <d v="2017-02-02T14:46:01"/>
    <n v="1483454761"/>
    <x v="151"/>
    <b v="0"/>
    <n v="3"/>
    <b v="0"/>
    <x v="7"/>
    <x v="23"/>
    <n v="1"/>
    <n v="68.33"/>
  </r>
  <r>
    <n v="3656"/>
    <s v="AG Theater RÃ¤mibÃ¼hl Projekt 2017"/>
    <s v="Auch dieses Jahr soll wieder unter der Leitung von Christian Seiler &amp; Bruno Catalano ein Projekt der AG Theater stattfinden."/>
    <x v="29"/>
    <n v="5291"/>
    <x v="1"/>
    <x v="15"/>
    <s v="CHF"/>
    <n v="1485989940"/>
    <d v="2017-02-01T22:59:00"/>
    <n v="1483393836"/>
    <x v="152"/>
    <b v="0"/>
    <n v="46"/>
    <b v="1"/>
    <x v="0"/>
    <x v="0"/>
    <n v="106"/>
    <n v="115.02"/>
  </r>
  <r>
    <n v="694"/>
    <s v="Airlock bike helmet"/>
    <s v="You can control how much air enters the helmet by opening or closing the vents. This is very useful in bad weather, or for competition."/>
    <x v="45"/>
    <n v="590"/>
    <x v="3"/>
    <x v="2"/>
    <s v="USD"/>
    <n v="1485964559"/>
    <d v="2017-02-01T15:55:59"/>
    <n v="1483372559"/>
    <x v="153"/>
    <b v="0"/>
    <n v="7"/>
    <b v="0"/>
    <x v="5"/>
    <x v="10"/>
    <n v="0"/>
    <n v="84.29"/>
  </r>
  <r>
    <n v="910"/>
    <s v="Hattie Bee's Second Album"/>
    <s v="After the success of my first album &quot;A Very Hattie Christmas&quot; I'm coming back with my second album &quot;The Way We Used To Bee&quot;."/>
    <x v="75"/>
    <n v="123"/>
    <x v="3"/>
    <x v="0"/>
    <s v="GBP"/>
    <n v="1488546319"/>
    <d v="2017-03-03T13:05:19"/>
    <n v="1483362319"/>
    <x v="154"/>
    <b v="0"/>
    <n v="5"/>
    <b v="0"/>
    <x v="1"/>
    <x v="26"/>
    <n v="22"/>
    <n v="24.6"/>
  </r>
  <r>
    <n v="1138"/>
    <s v="Slayers of The Dead AR- build your ultimate Zombie Fort"/>
    <s v="Have you ever wanted to build your own, ultimate zombie fort in real life? Enjoy a Zombie Apocalypse without the Apocalypse."/>
    <x v="49"/>
    <n v="125"/>
    <x v="3"/>
    <x v="2"/>
    <s v="USD"/>
    <n v="1485035131"/>
    <d v="2017-01-21T21:45:31"/>
    <n v="1483307131"/>
    <x v="155"/>
    <b v="0"/>
    <n v="4"/>
    <b v="0"/>
    <x v="3"/>
    <x v="22"/>
    <n v="0"/>
    <n v="31.25"/>
  </r>
  <r>
    <n v="1528"/>
    <s v="Don't Go Outside: Tokyo Street Photos"/>
    <s v="A book of street photos from around Shibuya that I've made between 2011-2016."/>
    <x v="12"/>
    <n v="8447"/>
    <x v="1"/>
    <x v="2"/>
    <s v="USD"/>
    <n v="1485907200"/>
    <d v="2017-02-01T00:00:00"/>
    <n v="1483292122"/>
    <x v="156"/>
    <b v="1"/>
    <n v="160"/>
    <b v="1"/>
    <x v="6"/>
    <x v="11"/>
    <n v="282"/>
    <n v="52.79"/>
  </r>
  <r>
    <n v="2429"/>
    <s v="MEATloko, ekte BBQ fra spesialbygd vedfyrt rÃ¸ykovn i foodbus"/>
    <s v="Den tÃ¸ffeste foodtrucken i gata, bbq, ribs, briskets, pulled pork, frites, pickle, alt laget i en spesialbygd rÃ¸ykovn i bussen, av meg."/>
    <x v="76"/>
    <n v="2005"/>
    <x v="3"/>
    <x v="16"/>
    <s v="NOK"/>
    <n v="1486313040"/>
    <d v="2017-02-05T16:44:00"/>
    <n v="1483131966"/>
    <x v="157"/>
    <b v="0"/>
    <n v="4"/>
    <b v="0"/>
    <x v="2"/>
    <x v="20"/>
    <n v="1"/>
    <n v="501.25"/>
  </r>
  <r>
    <n v="3234"/>
    <s v="Repetitive Beats: A new play premiering at Vault Festival"/>
    <s v="Get Repetitive Beats to Vaults! A high octane play set in Oxford  during one of the most influential &amp; hedonistic movements in music."/>
    <x v="10"/>
    <n v="4015.71"/>
    <x v="1"/>
    <x v="0"/>
    <s v="GBP"/>
    <n v="1485991860"/>
    <d v="2017-02-01T23:31:00"/>
    <n v="1483124208"/>
    <x v="158"/>
    <b v="0"/>
    <n v="115"/>
    <b v="1"/>
    <x v="0"/>
    <x v="0"/>
    <n v="100"/>
    <n v="34.92"/>
  </r>
  <r>
    <n v="714"/>
    <s v="Prep Packs Survival Belt"/>
    <s v="The Prep Packs Survival Belt allows you to carry all of the essentials for outdoor survival inside your belt buckle"/>
    <x v="11"/>
    <n v="2249"/>
    <x v="3"/>
    <x v="2"/>
    <s v="USD"/>
    <n v="1488308082"/>
    <d v="2017-02-28T18:54:42"/>
    <n v="1483124082"/>
    <x v="159"/>
    <b v="0"/>
    <n v="28"/>
    <b v="0"/>
    <x v="5"/>
    <x v="10"/>
    <n v="15"/>
    <n v="80.319999999999993"/>
  </r>
  <r>
    <n v="749"/>
    <s v="chartwellwest.com"/>
    <s v="A place for rational, fact and data based non-partisan political and societal commentary on things that matter to Americans."/>
    <x v="2"/>
    <n v="10556"/>
    <x v="1"/>
    <x v="2"/>
    <s v="USD"/>
    <n v="1485642930"/>
    <d v="2017-01-28T22:35:30"/>
    <n v="1483050930"/>
    <x v="160"/>
    <b v="0"/>
    <n v="110"/>
    <b v="1"/>
    <x v="4"/>
    <x v="27"/>
    <n v="106"/>
    <n v="95.96"/>
  </r>
  <r>
    <n v="1757"/>
    <s v="The Resurgence of Femininity Photo Thesis"/>
    <s v="I want to create a self published photo art book on the topic of the resurgence of femininity."/>
    <x v="29"/>
    <n v="5800"/>
    <x v="1"/>
    <x v="2"/>
    <s v="USD"/>
    <n v="1485631740"/>
    <d v="2017-01-28T19:29:00"/>
    <n v="1483041083"/>
    <x v="161"/>
    <b v="0"/>
    <n v="14"/>
    <b v="1"/>
    <x v="6"/>
    <x v="11"/>
    <n v="116"/>
    <n v="414.29"/>
  </r>
  <r>
    <n v="3528"/>
    <s v="World premiere of BIRTHDAY SUIT at the Old Red Lion"/>
    <s v="pluck. productions present their first four-week run - the world premiere of David K. Barnes' BIRTHDAY SUIT at the Old Red Lion."/>
    <x v="77"/>
    <n v="1669"/>
    <x v="1"/>
    <x v="0"/>
    <s v="GBP"/>
    <n v="1484740918"/>
    <d v="2017-01-18T12:01:58"/>
    <n v="1483012918"/>
    <x v="162"/>
    <b v="0"/>
    <n v="37"/>
    <b v="1"/>
    <x v="0"/>
    <x v="0"/>
    <n v="101"/>
    <n v="45.11"/>
  </r>
  <r>
    <n v="945"/>
    <s v="CT BAND"/>
    <s v="Make your watch Smart ! CT Band is an ultra-thin, high-tech smart watch-strap awarded twice at CES 2017 las vegas"/>
    <x v="46"/>
    <n v="2484"/>
    <x v="3"/>
    <x v="1"/>
    <s v="EUR"/>
    <n v="1487462340"/>
    <d v="2017-02-18T23:59:00"/>
    <n v="1482958626"/>
    <x v="163"/>
    <b v="0"/>
    <n v="16"/>
    <b v="0"/>
    <x v="5"/>
    <x v="10"/>
    <n v="2"/>
    <n v="155.25"/>
  </r>
  <r>
    <n v="4078"/>
    <s v="Theatre Memoire"/>
    <s v="Theatre Memoire are a High Wycombe based theatre company. Performing plays about multi-culturalism and interconectedness."/>
    <x v="5"/>
    <n v="0"/>
    <x v="3"/>
    <x v="0"/>
    <s v="GBP"/>
    <n v="1485543242"/>
    <d v="2017-01-27T18:54:02"/>
    <n v="1482951242"/>
    <x v="164"/>
    <b v="0"/>
    <n v="0"/>
    <b v="0"/>
    <x v="0"/>
    <x v="0"/>
    <n v="0"/>
    <n v="0"/>
  </r>
  <r>
    <n v="1332"/>
    <s v="Belt with Legs Invention (Canceled)"/>
    <s v="Long bus queue and no seats around? This light weight seating device can be worn anywhere and at anytime! Belt that converts into seat."/>
    <x v="78"/>
    <n v="0"/>
    <x v="2"/>
    <x v="15"/>
    <s v="CHF"/>
    <n v="1485480408"/>
    <d v="2017-01-27T01:26:48"/>
    <n v="1482888408"/>
    <x v="165"/>
    <b v="0"/>
    <n v="0"/>
    <b v="0"/>
    <x v="5"/>
    <x v="10"/>
    <n v="0"/>
    <n v="0"/>
  </r>
  <r>
    <n v="2513"/>
    <s v="Yahu Restaurants"/>
    <s v="Wir wollen einen Ort erschaffen an dem man sich wohlfÃ¼hlen kann, ein Ort an dem die Gedanken frei sind und man das Essen genieÃŸen kann."/>
    <x v="79"/>
    <n v="0"/>
    <x v="3"/>
    <x v="8"/>
    <s v="EUR"/>
    <n v="1488067789"/>
    <d v="2017-02-26T00:09:49"/>
    <n v="1482883789"/>
    <x v="166"/>
    <b v="0"/>
    <n v="0"/>
    <b v="0"/>
    <x v="2"/>
    <x v="28"/>
    <n v="0"/>
    <n v="0"/>
  </r>
  <r>
    <n v="1213"/>
    <s v="Iceland Impressions: photographs by Iwona and Adam Balcy"/>
    <s v="A collection of 97 colour photographs showcasing Iceland's spectacular scenery, beautifully presented in 128 page hardcover book."/>
    <x v="80"/>
    <n v="6645"/>
    <x v="1"/>
    <x v="0"/>
    <s v="GBP"/>
    <n v="1485886100"/>
    <d v="2017-01-31T18:08:20"/>
    <n v="1482862100"/>
    <x v="167"/>
    <b v="0"/>
    <n v="108"/>
    <b v="1"/>
    <x v="6"/>
    <x v="11"/>
    <n v="102"/>
    <n v="61.53"/>
  </r>
  <r>
    <n v="4101"/>
    <s v="Meet The Claires - Valentine's Day Weekend Comedy Stage Play"/>
    <s v="This is a Comedic Story about a young boy who saw the image of the perfect woman and from that point searched for someone similar"/>
    <x v="81"/>
    <n v="0"/>
    <x v="3"/>
    <x v="2"/>
    <s v="USD"/>
    <n v="1485380482"/>
    <d v="2017-01-25T21:41:22"/>
    <n v="1482788482"/>
    <x v="168"/>
    <b v="0"/>
    <n v="0"/>
    <b v="0"/>
    <x v="0"/>
    <x v="0"/>
    <n v="0"/>
    <n v="0"/>
  </r>
  <r>
    <n v="1182"/>
    <s v="J &amp; D Rolling Smoke BBQ expansion"/>
    <s v="Two  years ago this business was started to help a local non-profit.  We have since expanded and provide jobs in our small community."/>
    <x v="20"/>
    <n v="42"/>
    <x v="3"/>
    <x v="2"/>
    <s v="USD"/>
    <n v="1484239320"/>
    <d v="2017-01-12T16:42:00"/>
    <n v="1482609088"/>
    <x v="169"/>
    <b v="0"/>
    <n v="4"/>
    <b v="0"/>
    <x v="2"/>
    <x v="20"/>
    <n v="4"/>
    <n v="10.5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1"/>
    <x v="2"/>
    <s v="USD"/>
    <n v="1485191143"/>
    <d v="2017-01-23T17:05:43"/>
    <n v="1482599143"/>
    <x v="170"/>
    <b v="1"/>
    <n v="1375"/>
    <b v="1"/>
    <x v="5"/>
    <x v="25"/>
    <n v="217"/>
    <n v="78.83"/>
  </r>
  <r>
    <n v="2857"/>
    <s v="Los Tradicionales"/>
    <s v="Somos una compaÃ±Ã­a de teatro independiente. Y en el 2017 queremos arrancar con el montaje de 3 obras._x000a_3 elencos, 3 espacios."/>
    <x v="82"/>
    <n v="7500"/>
    <x v="3"/>
    <x v="6"/>
    <s v="MXN"/>
    <n v="1487613600"/>
    <d v="2017-02-20T18:00:00"/>
    <n v="1482444295"/>
    <x v="171"/>
    <b v="0"/>
    <n v="15"/>
    <b v="0"/>
    <x v="0"/>
    <x v="0"/>
    <n v="20"/>
    <n v="500"/>
  </r>
  <r>
    <n v="705"/>
    <s v="SomnoScope"/>
    <s v="The closest thing ever to the Holy Grail of wearables technology"/>
    <x v="46"/>
    <n v="977"/>
    <x v="3"/>
    <x v="4"/>
    <s v="EUR"/>
    <n v="1484999278"/>
    <d v="2017-01-21T11:47:58"/>
    <n v="1482407278"/>
    <x v="172"/>
    <b v="0"/>
    <n v="5"/>
    <b v="0"/>
    <x v="5"/>
    <x v="10"/>
    <n v="1"/>
    <n v="195.4"/>
  </r>
  <r>
    <n v="704"/>
    <s v="ZNITCH- The Evolution in Helmet Safety"/>
    <s v="Turn you helmet into the safest helmet and don't worry about a thing,you will always have the right fit!!"/>
    <x v="83"/>
    <n v="481"/>
    <x v="3"/>
    <x v="7"/>
    <s v="CAD"/>
    <n v="1487565468"/>
    <d v="2017-02-20T04:37:48"/>
    <n v="1482381468"/>
    <x v="173"/>
    <b v="0"/>
    <n v="4"/>
    <b v="0"/>
    <x v="5"/>
    <x v="10"/>
    <n v="1"/>
    <n v="120.25"/>
  </r>
  <r>
    <n v="2270"/>
    <s v="MCG Premium Sleeves &amp; Accessories"/>
    <s v="MCG Premium Sleeves offer excellent protection for your cards. This line is about to be expanded with new sleeves sizes!"/>
    <x v="27"/>
    <n v="180062"/>
    <x v="1"/>
    <x v="2"/>
    <s v="USD"/>
    <n v="1484085540"/>
    <d v="2017-01-10T21:59:00"/>
    <n v="1482353513"/>
    <x v="174"/>
    <b v="0"/>
    <n v="1670"/>
    <b v="1"/>
    <x v="3"/>
    <x v="4"/>
    <n v="720"/>
    <n v="107.82"/>
  </r>
  <r>
    <n v="529"/>
    <s v="Snowglobe Theatre presents: &quot;Much Ado about Nothing&quot;"/>
    <s v="Snowglobe Theatre, a new Montreal company, will be presenting Shakespeare's &quot;Much Ado about Nothing&quot; at Mainline Theatre in January"/>
    <x v="43"/>
    <n v="1565"/>
    <x v="1"/>
    <x v="7"/>
    <s v="CAD"/>
    <n v="1484110800"/>
    <d v="2017-01-11T05:00:00"/>
    <n v="1482281094"/>
    <x v="175"/>
    <b v="0"/>
    <n v="18"/>
    <b v="1"/>
    <x v="0"/>
    <x v="0"/>
    <n v="130"/>
    <n v="86.94"/>
  </r>
  <r>
    <n v="2995"/>
    <s v="Help Austin's Blue Starlite Drive-in MOVE + ADD 35MM"/>
    <s v="Keeping the drive-in culture alive for 6 years, we now ask for your help so we can CREATE A NEW HOME and save 35MM movies!"/>
    <x v="11"/>
    <n v="15744"/>
    <x v="1"/>
    <x v="2"/>
    <s v="USD"/>
    <n v="1484841471"/>
    <d v="2017-01-19T15:57:51"/>
    <n v="1482249471"/>
    <x v="176"/>
    <b v="0"/>
    <n v="249"/>
    <b v="1"/>
    <x v="0"/>
    <x v="3"/>
    <n v="105"/>
    <n v="63.23"/>
  </r>
  <r>
    <n v="2178"/>
    <s v="The Letter Black - New Record"/>
    <s v="We are making our third studio album and no longer have a label telling us what we can/can't do. This record is for the fans."/>
    <x v="27"/>
    <n v="34660"/>
    <x v="1"/>
    <x v="2"/>
    <s v="USD"/>
    <n v="1484752597"/>
    <d v="2017-01-18T15:16:37"/>
    <n v="1482160597"/>
    <x v="177"/>
    <b v="0"/>
    <n v="859"/>
    <b v="1"/>
    <x v="1"/>
    <x v="6"/>
    <n v="139"/>
    <n v="40.35"/>
  </r>
  <r>
    <n v="3227"/>
    <s v="a colder water than here - VAULT 2017"/>
    <s v="a colder water than here is a new play by Matt Jones and directed by Lily McLeish that will be perfomed at VAULT Festival from 1-5 Feb"/>
    <x v="43"/>
    <n v="1500"/>
    <x v="1"/>
    <x v="0"/>
    <s v="GBP"/>
    <n v="1484687436"/>
    <d v="2017-01-17T21:10:36"/>
    <n v="1482095436"/>
    <x v="178"/>
    <b v="0"/>
    <n v="30"/>
    <b v="1"/>
    <x v="0"/>
    <x v="0"/>
    <n v="125"/>
    <n v="50"/>
  </r>
  <r>
    <n v="2874"/>
    <s v="Lead Players Theatre Company"/>
    <s v="We present Classics made for the 21st Century and we need a space! Please help us rent a space for The Importance of Being Earnest!"/>
    <x v="29"/>
    <n v="271"/>
    <x v="3"/>
    <x v="2"/>
    <s v="USD"/>
    <n v="1484684186"/>
    <d v="2017-01-17T20:16:26"/>
    <n v="1482092186"/>
    <x v="179"/>
    <b v="0"/>
    <n v="3"/>
    <b v="0"/>
    <x v="0"/>
    <x v="0"/>
    <n v="5"/>
    <n v="90.33"/>
  </r>
  <r>
    <n v="970"/>
    <s v="The World's Smartest Modular WiFi + Bluetooth Wearable Ring"/>
    <s v="Stainless Steel Modular Ring with screw on bezels for WiFi + Bluetooth + NFC Wireless modules with open source IOS and Android Apps"/>
    <x v="29"/>
    <n v="2296"/>
    <x v="3"/>
    <x v="7"/>
    <s v="CAD"/>
    <n v="1485147540"/>
    <d v="2017-01-23T04:59:00"/>
    <n v="1481951853"/>
    <x v="180"/>
    <b v="0"/>
    <n v="14"/>
    <b v="0"/>
    <x v="5"/>
    <x v="10"/>
    <n v="46"/>
    <n v="164"/>
  </r>
  <r>
    <n v="92"/>
    <s v="Euphoria"/>
    <s v="Euphoria is an adventure film that follows adrenaline filled athletes on their hunt for the sublime while balancing family and careers."/>
    <x v="29"/>
    <n v="5260"/>
    <x v="1"/>
    <x v="7"/>
    <s v="CAD"/>
    <n v="1485936000"/>
    <d v="2017-02-01T08:00:00"/>
    <n v="1481949983"/>
    <x v="181"/>
    <b v="0"/>
    <n v="43"/>
    <b v="1"/>
    <x v="7"/>
    <x v="29"/>
    <n v="105"/>
    <n v="122.33"/>
  </r>
  <r>
    <n v="166"/>
    <s v="Pressure"/>
    <s v="A young teen makes a bad decision after joining gang and the film expresses his choices that led him to that point."/>
    <x v="29"/>
    <n v="3000"/>
    <x v="3"/>
    <x v="2"/>
    <s v="USD"/>
    <n v="1484531362"/>
    <d v="2017-01-16T01:49:22"/>
    <n v="1481939362"/>
    <x v="182"/>
    <b v="0"/>
    <n v="1"/>
    <b v="0"/>
    <x v="7"/>
    <x v="17"/>
    <n v="60"/>
    <n v="3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9"/>
    <n v="5200"/>
    <x v="2"/>
    <x v="0"/>
    <s v="GBP"/>
    <n v="1485796613"/>
    <d v="2017-01-30T17:16:53"/>
    <n v="1481908613"/>
    <x v="183"/>
    <b v="0"/>
    <n v="4"/>
    <b v="0"/>
    <x v="5"/>
    <x v="10"/>
    <n v="104"/>
    <n v="1300"/>
  </r>
  <r>
    <n v="1375"/>
    <s v="PAMPA FOLKS - 1st &quot;Indie Pop Western&quot; Album"/>
    <s v="Pampa Folks, l'album aux couleurs de dÃ©serts. Le quatuor, crÃ©Ã© en 2015  livre une Ã©nergie brute et prÃ©pare son premier album"/>
    <x v="10"/>
    <n v="6853"/>
    <x v="1"/>
    <x v="1"/>
    <s v="EUR"/>
    <n v="1484444119"/>
    <d v="2017-01-15T01:35:19"/>
    <n v="1481852119"/>
    <x v="184"/>
    <b v="0"/>
    <n v="109"/>
    <b v="1"/>
    <x v="1"/>
    <x v="6"/>
    <n v="171"/>
    <n v="62.87"/>
  </r>
  <r>
    <n v="1395"/>
    <s v="Quiet Oaks Full Length Album"/>
    <s v="Help Quiet Oaks record their debut album!!!"/>
    <x v="1"/>
    <n v="3916"/>
    <x v="1"/>
    <x v="2"/>
    <s v="USD"/>
    <n v="1484430481"/>
    <d v="2017-01-14T21:48:01"/>
    <n v="1481838481"/>
    <x v="185"/>
    <b v="0"/>
    <n v="82"/>
    <b v="1"/>
    <x v="1"/>
    <x v="6"/>
    <n v="112"/>
    <n v="47.76"/>
  </r>
  <r>
    <n v="4068"/>
    <s v="Produce BELLE DAME SANS MERCI a stage play"/>
    <s v="Be a PRODUCER of the Original stage play BELLE DAME SANS MERCI by Michael Fenlason! :-) :-( !"/>
    <x v="84"/>
    <n v="34.950000000000003"/>
    <x v="3"/>
    <x v="2"/>
    <s v="USD"/>
    <n v="1484348700"/>
    <d v="2017-01-13T23:05:00"/>
    <n v="1481756855"/>
    <x v="186"/>
    <b v="0"/>
    <n v="1"/>
    <b v="0"/>
    <x v="0"/>
    <x v="0"/>
    <n v="1"/>
    <n v="34.950000000000003"/>
  </r>
  <r>
    <n v="2395"/>
    <s v="VENT it out (Canceled)"/>
    <s v="I am making a social website where people can anonymously or openly vent, All walks of life all over the world"/>
    <x v="85"/>
    <n v="0"/>
    <x v="2"/>
    <x v="2"/>
    <s v="USD"/>
    <n v="1484038620"/>
    <d v="2017-01-10T08:57:00"/>
    <n v="1481597687"/>
    <x v="187"/>
    <b v="0"/>
    <n v="0"/>
    <b v="0"/>
    <x v="5"/>
    <x v="7"/>
    <n v="0"/>
    <n v="0"/>
  </r>
  <r>
    <n v="2121"/>
    <s v="Legend of Decay"/>
    <s v="Join us on an epic journey to discover a millennia old secret which will change the world forever."/>
    <x v="22"/>
    <n v="284"/>
    <x v="3"/>
    <x v="15"/>
    <s v="CHF"/>
    <n v="1484156948"/>
    <d v="2017-01-11T17:49:08"/>
    <n v="1481564948"/>
    <x v="188"/>
    <b v="0"/>
    <n v="10"/>
    <b v="0"/>
    <x v="3"/>
    <x v="30"/>
    <n v="1"/>
    <n v="28.4"/>
  </r>
  <r>
    <n v="700"/>
    <s v="A-iEasyâ„¢ Smartphone Stand Holder | The End of Busy Hands."/>
    <s v="A-iEasyâ„¢: The first customized unfoldable stand for smartphones that barkly needs room. Wholy integrated (will be relaunched soon!!)."/>
    <x v="11"/>
    <n v="403"/>
    <x v="3"/>
    <x v="17"/>
    <s v="EUR"/>
    <n v="1484065881"/>
    <d v="2017-01-10T16:31:21"/>
    <n v="1481473881"/>
    <x v="189"/>
    <b v="0"/>
    <n v="31"/>
    <b v="0"/>
    <x v="5"/>
    <x v="10"/>
    <n v="3"/>
    <n v="13"/>
  </r>
  <r>
    <n v="1012"/>
    <s v="HALLAM new york SMART JACKET 2.0 for TRAVEL with 29 FUNCTION (Canceled)"/>
    <s v="The world's most advanced jacket for SMARTPHONE USER ,for WORKOUT, for TRAVEL, for OUTDOOR /Bluetooth Charging Wearable Apparel"/>
    <x v="29"/>
    <n v="1076751.05"/>
    <x v="2"/>
    <x v="2"/>
    <s v="USD"/>
    <n v="1485254052"/>
    <d v="2017-01-24T10:34:12"/>
    <n v="1481366052"/>
    <x v="190"/>
    <b v="0"/>
    <n v="775"/>
    <b v="0"/>
    <x v="5"/>
    <x v="10"/>
    <n v="21535"/>
    <n v="1389.36"/>
  </r>
  <r>
    <n v="488"/>
    <s v="City Animals independent cartoon series"/>
    <s v="When humans left the earth, the animals took over the city. What could go wrong? Well...everything!"/>
    <x v="17"/>
    <n v="0"/>
    <x v="3"/>
    <x v="2"/>
    <s v="USD"/>
    <n v="1483924700"/>
    <d v="2017-01-09T01:18:20"/>
    <n v="1481332700"/>
    <x v="191"/>
    <b v="0"/>
    <n v="0"/>
    <b v="0"/>
    <x v="7"/>
    <x v="23"/>
    <n v="0"/>
    <n v="0"/>
  </r>
  <r>
    <n v="238"/>
    <s v="Within The Threshold"/>
    <s v="A film to stop society from judging others and get along. Life is not about discrimination! Donate for this Thrilling Drama Series!!!!"/>
    <x v="86"/>
    <n v="0"/>
    <x v="3"/>
    <x v="2"/>
    <s v="USD"/>
    <n v="1483088400"/>
    <d v="2016-12-30T09:00:00"/>
    <n v="1481324760"/>
    <x v="192"/>
    <b v="0"/>
    <n v="0"/>
    <b v="0"/>
    <x v="7"/>
    <x v="17"/>
    <n v="0"/>
    <n v="0"/>
  </r>
  <r>
    <n v="885"/>
    <s v="Origin - Cobrette Bardole's Sophomore Album!"/>
    <s v="Cobrette Bardole's widely anticipated sophomore release is ready for tracking and he needs your help to make it a reality!"/>
    <x v="20"/>
    <n v="750"/>
    <x v="3"/>
    <x v="2"/>
    <s v="USD"/>
    <n v="1483137311"/>
    <d v="2016-12-30T22:35:11"/>
    <n v="1481322911"/>
    <x v="193"/>
    <b v="0"/>
    <n v="21"/>
    <b v="0"/>
    <x v="1"/>
    <x v="31"/>
    <n v="75"/>
    <n v="35.71"/>
  </r>
  <r>
    <n v="2122"/>
    <s v="CapitÃ¡n Kalani y el sindicato robÃ³tico"/>
    <s v="Captain Kalani it's a retro game full of nostalgia for the old gamers but interesting for the new ones"/>
    <x v="87"/>
    <n v="310"/>
    <x v="3"/>
    <x v="6"/>
    <s v="MXN"/>
    <n v="1483773169"/>
    <d v="2017-01-07T07:12:49"/>
    <n v="1481181169"/>
    <x v="194"/>
    <b v="0"/>
    <n v="3"/>
    <b v="0"/>
    <x v="3"/>
    <x v="30"/>
    <n v="0"/>
    <n v="103.33"/>
  </r>
  <r>
    <n v="1284"/>
    <s v="Free Jujube Brown NYC Performance"/>
    <s v="â€œFree Jujube Brownâ€ by Psalmayene 24 is coming home to NYC and we need YOUR support of this moving and inspiring piece"/>
    <x v="44"/>
    <n v="2020"/>
    <x v="1"/>
    <x v="2"/>
    <s v="USD"/>
    <n v="1483203540"/>
    <d v="2016-12-31T16:59:00"/>
    <n v="1481175482"/>
    <x v="195"/>
    <b v="0"/>
    <n v="31"/>
    <b v="1"/>
    <x v="0"/>
    <x v="0"/>
    <n v="101"/>
    <n v="65.16"/>
  </r>
  <r>
    <n v="182"/>
    <s v="ABU Pakistani Independent Feature Film"/>
    <s v="I'm Faraz, and I am raising money for my feature film called ABU. This one is for our parents, and our responsibilities towards them."/>
    <x v="20"/>
    <n v="0"/>
    <x v="3"/>
    <x v="2"/>
    <s v="USD"/>
    <n v="1483748232"/>
    <d v="2017-01-07T00:17:12"/>
    <n v="1481156232"/>
    <x v="196"/>
    <b v="0"/>
    <n v="0"/>
    <b v="0"/>
    <x v="7"/>
    <x v="17"/>
    <n v="0"/>
    <n v="0"/>
  </r>
  <r>
    <n v="703"/>
    <s v="EL TORO SPEEDWRAPS - THE EVOLUTION OF SPORTS TRAINING"/>
    <s v="SPEEDWRAPS improve the speed, agility &amp; strength of an athlete by utilizing evenly distributed weight on the lower leg."/>
    <x v="11"/>
    <n v="837"/>
    <x v="3"/>
    <x v="2"/>
    <s v="USD"/>
    <n v="1485905520"/>
    <d v="2017-01-31T23:32:00"/>
    <n v="1481150949"/>
    <x v="197"/>
    <b v="0"/>
    <n v="7"/>
    <b v="0"/>
    <x v="5"/>
    <x v="10"/>
    <n v="6"/>
    <n v="119.57"/>
  </r>
  <r>
    <n v="370"/>
    <s v="Hola Mohalla: Festival of Soldier Saints"/>
    <s v="An exploration of what Sikhism is, through the journey of eight pilgrims at Hola Mohalla, a religious festival in Anandpur Sahib, India"/>
    <x v="27"/>
    <n v="30505"/>
    <x v="1"/>
    <x v="2"/>
    <s v="USD"/>
    <n v="1483729500"/>
    <d v="2017-01-06T19:05:00"/>
    <n v="1481137500"/>
    <x v="198"/>
    <b v="0"/>
    <n v="43"/>
    <b v="1"/>
    <x v="7"/>
    <x v="12"/>
    <n v="122"/>
    <n v="709.42"/>
  </r>
  <r>
    <n v="687"/>
    <s v="Power Go: Cargador Solar para Dispositivos MÃ³viles"/>
    <s v="Power Go es una linea de cargadores solares para dispositivos mÃ³viles, amigables con el medio ambiente y de bajo costo."/>
    <x v="46"/>
    <n v="3550"/>
    <x v="3"/>
    <x v="6"/>
    <s v="MXN"/>
    <n v="1486317653"/>
    <d v="2017-02-05T18:00:53"/>
    <n v="1481133653"/>
    <x v="199"/>
    <b v="0"/>
    <n v="6"/>
    <b v="0"/>
    <x v="5"/>
    <x v="10"/>
    <n v="4"/>
    <n v="591.66999999999996"/>
  </r>
  <r>
    <n v="1188"/>
    <s v="Because Dance."/>
    <s v="A photobook of young dancers and their inspiring stories, photographed in beautiful and unique locations."/>
    <x v="44"/>
    <n v="3211"/>
    <x v="1"/>
    <x v="7"/>
    <s v="CAD"/>
    <n v="1482943740"/>
    <d v="2016-12-28T16:49:00"/>
    <n v="1481129340"/>
    <x v="200"/>
    <b v="0"/>
    <n v="85"/>
    <b v="1"/>
    <x v="6"/>
    <x v="11"/>
    <n v="161"/>
    <n v="37.78"/>
  </r>
  <r>
    <n v="535"/>
    <s v="Astronauts of Hartlepool: a Brexit sci-fi for VAULT 2017"/>
    <s v="Weâ€™re producing a Northern Brexit sci-fi play for VAULT festival 2017 and we need your help!"/>
    <x v="44"/>
    <n v="2050"/>
    <x v="1"/>
    <x v="0"/>
    <s v="GBP"/>
    <n v="1483707905"/>
    <d v="2017-01-06T13:05:05"/>
    <n v="1481115905"/>
    <x v="201"/>
    <b v="0"/>
    <n v="59"/>
    <b v="1"/>
    <x v="0"/>
    <x v="0"/>
    <n v="103"/>
    <n v="34.75"/>
  </r>
  <r>
    <n v="1742"/>
    <s v="Clark &amp; Addison: A Limited Edition Wrigley Field Photo Book"/>
    <s v="Clark &amp; Addison: A Wrigley Field Photography Book that would be the perfect addition to your sports collection, office or coffee table!"/>
    <x v="44"/>
    <n v="2175"/>
    <x v="1"/>
    <x v="2"/>
    <s v="USD"/>
    <n v="1483822800"/>
    <d v="2017-01-07T21:00:00"/>
    <n v="1481058170"/>
    <x v="202"/>
    <b v="0"/>
    <n v="34"/>
    <b v="1"/>
    <x v="6"/>
    <x v="11"/>
    <n v="109"/>
    <n v="63.97"/>
  </r>
  <r>
    <n v="2234"/>
    <s v="Pine Tar Baseball: 1936 Negro League + 1960 Season"/>
    <s v="Pine Tar Baseball is a fun and fast paced dice and card game for 1 to 2 players. The game features fast streamlined game play."/>
    <x v="66"/>
    <n v="1165"/>
    <x v="1"/>
    <x v="2"/>
    <s v="USD"/>
    <n v="1483645647"/>
    <d v="2017-01-05T19:47:27"/>
    <n v="1481053647"/>
    <x v="203"/>
    <b v="0"/>
    <n v="28"/>
    <b v="1"/>
    <x v="3"/>
    <x v="4"/>
    <n v="1165"/>
    <n v="41.61"/>
  </r>
  <r>
    <n v="125"/>
    <s v="Star Wars Fan Film (Canceled)"/>
    <s v="Due to my little sister finally having recovered from her surgery we can finally make our movie if we can get even a little help to pay"/>
    <x v="18"/>
    <n v="70"/>
    <x v="2"/>
    <x v="7"/>
    <s v="CAD"/>
    <n v="1486165880"/>
    <d v="2017-02-03T23:51:20"/>
    <n v="1480981880"/>
    <x v="204"/>
    <b v="0"/>
    <n v="6"/>
    <b v="0"/>
    <x v="7"/>
    <x v="32"/>
    <n v="14"/>
    <n v="11.67"/>
  </r>
  <r>
    <n v="2844"/>
    <s v="KabarettstÃ¼ck &quot;Dicht in da Nochtschicht&quot;"/>
    <s v="Zwei ausgebildete Schauspieler, ein Musiker - gemeinsam bringt man ein waschechtes KabarettstÃ¼ck auf die BÃ¼hne."/>
    <x v="75"/>
    <n v="30"/>
    <x v="3"/>
    <x v="5"/>
    <s v="EUR"/>
    <n v="1483535180"/>
    <d v="2017-01-04T13:06:20"/>
    <n v="1480943180"/>
    <x v="205"/>
    <b v="0"/>
    <n v="1"/>
    <b v="0"/>
    <x v="0"/>
    <x v="0"/>
    <n v="5"/>
    <n v="30"/>
  </r>
  <r>
    <n v="1289"/>
    <s v="No Brains for Dinner"/>
    <s v="A chilling original Edwardian Comedy of errors and foolishness made for the Patrick Henry College stage."/>
    <x v="4"/>
    <n v="1876"/>
    <x v="1"/>
    <x v="2"/>
    <s v="USD"/>
    <n v="1483499645"/>
    <d v="2017-01-04T03:14:05"/>
    <n v="1480907645"/>
    <x v="206"/>
    <b v="0"/>
    <n v="52"/>
    <b v="1"/>
    <x v="0"/>
    <x v="0"/>
    <n v="125"/>
    <n v="36.08"/>
  </r>
  <r>
    <n v="1869"/>
    <s v="Castle Crawler RPG"/>
    <s v="CCRPG will be a 2D Pixel Art Game based on similar elements to the SNES game &quot;Zelda: A Link to the Past&quot; with RPG elements added in."/>
    <x v="2"/>
    <n v="0"/>
    <x v="3"/>
    <x v="2"/>
    <s v="USD"/>
    <n v="1483488249"/>
    <d v="2017-01-04T00:04:09"/>
    <n v="1480896249"/>
    <x v="207"/>
    <b v="0"/>
    <n v="0"/>
    <b v="0"/>
    <x v="3"/>
    <x v="22"/>
    <n v="0"/>
    <n v="0"/>
  </r>
  <r>
    <n v="2350"/>
    <s v="HoxWi - Simple and reliable online customer services (Canceled)"/>
    <s v="HoxWi are the future for real time interaction with on-line customers via chat or video conference."/>
    <x v="22"/>
    <n v="0"/>
    <x v="2"/>
    <x v="3"/>
    <s v="EUR"/>
    <n v="1483474370"/>
    <d v="2017-01-03T20:12:50"/>
    <n v="1480882370"/>
    <x v="208"/>
    <b v="0"/>
    <n v="0"/>
    <b v="0"/>
    <x v="5"/>
    <x v="7"/>
    <n v="0"/>
    <n v="0"/>
  </r>
  <r>
    <n v="1456"/>
    <s v="Sometimes you don't need love (Canceled)"/>
    <s v="English Version of my auto-published novel"/>
    <x v="29"/>
    <n v="145"/>
    <x v="2"/>
    <x v="9"/>
    <s v="EUR"/>
    <n v="1483459365"/>
    <d v="2017-01-03T16:02:45"/>
    <n v="1480867365"/>
    <x v="209"/>
    <b v="0"/>
    <n v="3"/>
    <b v="0"/>
    <x v="4"/>
    <x v="5"/>
    <n v="3"/>
    <n v="48.33"/>
  </r>
  <r>
    <n v="1414"/>
    <s v="Database of Interlinear Greek Words"/>
    <s v="Create an open source &quot;interlinear&quot; translation fo the Greek New Testament in re-publishable and open source database format."/>
    <x v="18"/>
    <n v="1"/>
    <x v="3"/>
    <x v="2"/>
    <s v="USD"/>
    <n v="1483423467"/>
    <d v="2017-01-03T06:04:27"/>
    <n v="1480831467"/>
    <x v="210"/>
    <b v="0"/>
    <n v="1"/>
    <b v="0"/>
    <x v="4"/>
    <x v="5"/>
    <n v="0"/>
    <n v="1"/>
  </r>
  <r>
    <n v="1443"/>
    <s v="Translate my Saga Fantasy : Icarus Ã  l'Ã©cole des dieux"/>
    <s v="Hello everyone !_x000a_I need your help for translate my saga Fantasy : Icarus at the school of the gods - Book 1&quot;."/>
    <x v="88"/>
    <n v="0"/>
    <x v="3"/>
    <x v="1"/>
    <s v="EUR"/>
    <n v="1483395209"/>
    <d v="2017-01-02T22:13:29"/>
    <n v="1480803209"/>
    <x v="211"/>
    <b v="0"/>
    <n v="0"/>
    <b v="0"/>
    <x v="4"/>
    <x v="5"/>
    <n v="0"/>
    <n v="0"/>
  </r>
  <r>
    <n v="1585"/>
    <s v="Live 4 The Rush: Palooza Pics"/>
    <s v="We've explored some of the most amazing places in New Zealand and can't think of a better way to share our experiences than a photo :)"/>
    <x v="44"/>
    <n v="1580"/>
    <x v="3"/>
    <x v="7"/>
    <s v="CAD"/>
    <n v="1482663600"/>
    <d v="2016-12-25T11:00:00"/>
    <n v="1480800568"/>
    <x v="212"/>
    <b v="0"/>
    <n v="12"/>
    <b v="0"/>
    <x v="6"/>
    <x v="33"/>
    <n v="79"/>
    <n v="131.66999999999999"/>
  </r>
  <r>
    <n v="1383"/>
    <s v="Help Monochrome Seasons Fund His New Album ''Space Culture''"/>
    <s v="Instrumental Post-Rock meets Progressive Rock &amp; Cinematic atmospheres. Get your dose of blissful guitar tones, grooves &amp; live strings!"/>
    <x v="89"/>
    <n v="4673"/>
    <x v="1"/>
    <x v="7"/>
    <s v="CAD"/>
    <n v="1482457678"/>
    <d v="2016-12-23T01:47:58"/>
    <n v="1480729678"/>
    <x v="213"/>
    <b v="0"/>
    <n v="93"/>
    <b v="1"/>
    <x v="1"/>
    <x v="6"/>
    <n v="212"/>
    <n v="50.25"/>
  </r>
  <r>
    <n v="1132"/>
    <s v="One"/>
    <s v="One is a simple mobile game about exploring the connections between all living things. Featuring hand-painted art."/>
    <x v="2"/>
    <n v="1438"/>
    <x v="3"/>
    <x v="7"/>
    <s v="CAD"/>
    <n v="1483238771"/>
    <d v="2017-01-01T02:46:11"/>
    <n v="1480646771"/>
    <x v="214"/>
    <b v="0"/>
    <n v="13"/>
    <b v="0"/>
    <x v="3"/>
    <x v="22"/>
    <n v="14"/>
    <n v="110.62"/>
  </r>
  <r>
    <n v="1539"/>
    <s v="The Music Never Stopped:Epic Live Music Photos by Bob Minkin"/>
    <s v="Stunning hardcover coffee table book spanning over 25 years of music photography and stories in Marin County, CA by Bob Minkin"/>
    <x v="24"/>
    <n v="27197.22"/>
    <x v="1"/>
    <x v="2"/>
    <s v="USD"/>
    <n v="1483481019"/>
    <d v="2017-01-03T22:03:39"/>
    <n v="1480629819"/>
    <x v="215"/>
    <b v="0"/>
    <n v="284"/>
    <b v="1"/>
    <x v="6"/>
    <x v="11"/>
    <n v="136"/>
    <n v="95.76"/>
  </r>
  <r>
    <n v="2061"/>
    <s v="Bibo Time! Maximize your Cocktail time in seconds!"/>
    <s v="Bibo Barmaid is a smart cocktail self-serve machine that creates expertly crafted mixed drinks at home with the touch of a button."/>
    <x v="29"/>
    <n v="5396"/>
    <x v="1"/>
    <x v="2"/>
    <s v="USD"/>
    <n v="1483208454"/>
    <d v="2016-12-31T18:20:54"/>
    <n v="1480616454"/>
    <x v="216"/>
    <b v="0"/>
    <n v="35"/>
    <b v="1"/>
    <x v="5"/>
    <x v="25"/>
    <n v="108"/>
    <n v="154.16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x v="46"/>
    <n v="503"/>
    <x v="2"/>
    <x v="4"/>
    <s v="EUR"/>
    <n v="1483138800"/>
    <d v="2016-12-30T23:00:00"/>
    <n v="1480610046"/>
    <x v="217"/>
    <b v="0"/>
    <n v="3"/>
    <b v="0"/>
    <x v="5"/>
    <x v="10"/>
    <n v="1"/>
    <n v="167.67"/>
  </r>
  <r>
    <n v="1817"/>
    <s v="Through the Lens of Jerry Gustafson"/>
    <s v="Hundreds of breathtaking rodeo photographs collected in a beautiful coffee table book."/>
    <x v="62"/>
    <n v="9419"/>
    <x v="3"/>
    <x v="2"/>
    <s v="USD"/>
    <n v="1485759540"/>
    <d v="2017-01-30T06:59:00"/>
    <n v="1480607607"/>
    <x v="218"/>
    <b v="0"/>
    <n v="100"/>
    <b v="0"/>
    <x v="6"/>
    <x v="11"/>
    <n v="52"/>
    <n v="94.19"/>
  </r>
  <r>
    <n v="1373"/>
    <s v="Broccoli Samurai: Tour Van or Bust!"/>
    <s v="Help Broccoli Samurai raise money to get a new van and continue bringing you the jams!"/>
    <x v="2"/>
    <n v="10501"/>
    <x v="1"/>
    <x v="2"/>
    <s v="USD"/>
    <n v="1483138233"/>
    <d v="2016-12-30T22:50:33"/>
    <n v="1480546233"/>
    <x v="219"/>
    <b v="0"/>
    <n v="52"/>
    <b v="1"/>
    <x v="1"/>
    <x v="6"/>
    <n v="105"/>
    <n v="201.94"/>
  </r>
  <r>
    <n v="2722"/>
    <s v="Ransomly | A bluetooth beacon to make any room app-free."/>
    <s v="Want people to put down their phone more often? Ransomly creates 'quiet' spaces to help us reconnect with the real people in our lives."/>
    <x v="29"/>
    <n v="12627"/>
    <x v="1"/>
    <x v="2"/>
    <s v="USD"/>
    <n v="1485722053"/>
    <d v="2017-01-29T20:34:13"/>
    <n v="1480538053"/>
    <x v="220"/>
    <b v="0"/>
    <n v="185"/>
    <b v="1"/>
    <x v="5"/>
    <x v="25"/>
    <n v="253"/>
    <n v="68.25"/>
  </r>
  <r>
    <n v="2611"/>
    <s v="The Universe in a Sphere (Relaunch)"/>
    <s v="Laniakea is the name of the supercluster of galaxies we are part of.This tremendous structure of 380,000 Galaxies can now be yours! 39â‚¬"/>
    <x v="90"/>
    <n v="306970"/>
    <x v="1"/>
    <x v="8"/>
    <s v="EUR"/>
    <n v="1483397940"/>
    <d v="2017-01-02T22:59:00"/>
    <n v="1480493014"/>
    <x v="221"/>
    <b v="1"/>
    <n v="3663"/>
    <b v="1"/>
    <x v="5"/>
    <x v="14"/>
    <n v="2791"/>
    <n v="83.8"/>
  </r>
  <r>
    <n v="2460"/>
    <s v="Grano: The Good Place to Get Great Bread"/>
    <s v="A humble and homey bakery passionately obsessed with good bread. Grano will fast become your favorite neighborhood food hub."/>
    <x v="73"/>
    <n v="8567"/>
    <x v="1"/>
    <x v="2"/>
    <s v="USD"/>
    <n v="1483417020"/>
    <d v="2017-01-03T04:17:00"/>
    <n v="1480480167"/>
    <x v="222"/>
    <b v="0"/>
    <n v="68"/>
    <b v="1"/>
    <x v="2"/>
    <x v="2"/>
    <n v="101"/>
    <n v="125.99"/>
  </r>
  <r>
    <n v="1325"/>
    <s v="Solar PowerCap USB Cell Phone Charging Hats (Canceled)"/>
    <s v="The PowerCap is a device able to charge most mobile devices, and contains a battery for situations when the sun just isn't enough."/>
    <x v="24"/>
    <n v="486"/>
    <x v="2"/>
    <x v="2"/>
    <s v="USD"/>
    <n v="1483063435"/>
    <d v="2016-12-30T02:03:55"/>
    <n v="1480471435"/>
    <x v="223"/>
    <b v="0"/>
    <n v="8"/>
    <b v="0"/>
    <x v="5"/>
    <x v="10"/>
    <n v="2"/>
    <n v="60.75"/>
  </r>
  <r>
    <n v="1908"/>
    <s v="Better WiFi for today's Internet of Everything WiFi devices"/>
    <s v="Our device eliminates WiFi range issues with your connected devices by allowing you to locate our device where you will use your WiFi."/>
    <x v="27"/>
    <n v="433"/>
    <x v="3"/>
    <x v="2"/>
    <s v="USD"/>
    <n v="1483048900"/>
    <d v="2016-12-29T22:01:40"/>
    <n v="1480456900"/>
    <x v="224"/>
    <b v="0"/>
    <n v="4"/>
    <b v="0"/>
    <x v="5"/>
    <x v="24"/>
    <n v="2"/>
    <n v="108.2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9"/>
    <n v="5355"/>
    <x v="1"/>
    <x v="2"/>
    <s v="USD"/>
    <n v="1482988125"/>
    <d v="2016-12-29T05:08:45"/>
    <n v="1480396125"/>
    <x v="225"/>
    <b v="0"/>
    <n v="73"/>
    <b v="1"/>
    <x v="1"/>
    <x v="6"/>
    <n v="107"/>
    <n v="73.36"/>
  </r>
  <r>
    <n v="3236"/>
    <s v="Sub-Basement World Premiere"/>
    <s v="A dark comedy exploring the importance of art, homelessness, and finding your own path.  World Premiere 3/27/17 at IRT Theater in NYC."/>
    <x v="24"/>
    <n v="20120"/>
    <x v="1"/>
    <x v="2"/>
    <s v="USD"/>
    <n v="1482962433"/>
    <d v="2016-12-28T22:00:33"/>
    <n v="1480370433"/>
    <x v="226"/>
    <b v="0"/>
    <n v="110"/>
    <b v="1"/>
    <x v="0"/>
    <x v="0"/>
    <n v="101"/>
    <n v="182.91"/>
  </r>
  <r>
    <n v="1008"/>
    <s v="Miclop - Tu cabina profesional portÃ¡til (Canceled)"/>
    <s v="MICLOP es una cabina portable impresa en 3D protegida en el interior con espuma acÃºstica, reduce el ruido ambiental o rebote de sonido."/>
    <x v="91"/>
    <n v="250"/>
    <x v="2"/>
    <x v="6"/>
    <s v="MXN"/>
    <n v="1482953115"/>
    <d v="2016-12-28T19:25:15"/>
    <n v="1480361115"/>
    <x v="227"/>
    <b v="0"/>
    <n v="1"/>
    <b v="0"/>
    <x v="5"/>
    <x v="10"/>
    <n v="0"/>
    <n v="250"/>
  </r>
  <r>
    <n v="2259"/>
    <s v="The Second Breakfast"/>
    <s v="More Halfmen, more goats, more guns, and most of all some neat buildings and structures for the little fellas to hang out in!"/>
    <x v="20"/>
    <n v="18671"/>
    <x v="1"/>
    <x v="0"/>
    <s v="GBP"/>
    <n v="1481224736"/>
    <d v="2016-12-08T19:18:56"/>
    <n v="1480360736"/>
    <x v="228"/>
    <b v="0"/>
    <n v="206"/>
    <b v="1"/>
    <x v="3"/>
    <x v="4"/>
    <n v="1867"/>
    <n v="90.64"/>
  </r>
  <r>
    <n v="1903"/>
    <s v="MiPointer"/>
    <s v="A cool smart laser pointer for presenting professionals. Unique by design, widest functional coverage for both IOS and Android."/>
    <x v="12"/>
    <n v="1398"/>
    <x v="3"/>
    <x v="2"/>
    <s v="USD"/>
    <n v="1485541791"/>
    <d v="2017-01-27T18:29:51"/>
    <n v="1480357791"/>
    <x v="229"/>
    <b v="0"/>
    <n v="41"/>
    <b v="0"/>
    <x v="5"/>
    <x v="24"/>
    <n v="47"/>
    <n v="34.1"/>
  </r>
  <r>
    <n v="854"/>
    <s v="Westfield Massacre - Sophomore Album &amp; Tour"/>
    <s v="Writing and Recording Sophomore record, and funding Tour to support Spring 2017 album release."/>
    <x v="92"/>
    <n v="32865.300000000003"/>
    <x v="1"/>
    <x v="2"/>
    <s v="USD"/>
    <n v="1482901546"/>
    <d v="2016-12-28T05:05:46"/>
    <n v="1480309546"/>
    <x v="230"/>
    <b v="0"/>
    <n v="499"/>
    <b v="1"/>
    <x v="1"/>
    <x v="34"/>
    <n v="118"/>
    <n v="65.86"/>
  </r>
  <r>
    <n v="2896"/>
    <s v="&quot;Miracle on 34th Street&quot; - We believe. Do you believe in us?"/>
    <s v="&quot;Miracle on 34th Street&quot; is about faith and believing in others. _x000a_We believe. Do you?"/>
    <x v="12"/>
    <n v="625"/>
    <x v="3"/>
    <x v="2"/>
    <s v="USD"/>
    <n v="1481522400"/>
    <d v="2016-12-12T06:00:00"/>
    <n v="1480283321"/>
    <x v="231"/>
    <b v="0"/>
    <n v="12"/>
    <b v="0"/>
    <x v="0"/>
    <x v="0"/>
    <n v="21"/>
    <n v="52.08"/>
  </r>
  <r>
    <n v="3634"/>
    <s v="Alice - A New Musical"/>
    <s v="Alice is an original musical for all ages with a unique new story based on Alice's Adventures in Wonderland, premiering in summer 2017."/>
    <x v="93"/>
    <n v="3185"/>
    <x v="3"/>
    <x v="7"/>
    <s v="CAD"/>
    <n v="1484366340"/>
    <d v="2017-01-14T03:59:00"/>
    <n v="1480219174"/>
    <x v="232"/>
    <b v="0"/>
    <n v="18"/>
    <b v="0"/>
    <x v="0"/>
    <x v="19"/>
    <n v="4"/>
    <n v="176.94"/>
  </r>
  <r>
    <n v="4071"/>
    <s v="ATEMPORAL"/>
    <s v="ExÃ¡men final de alumnos del Centro de CapacitaciÃ³n de la ANDA. Son extractos de obras: El JardÃ­n de los CerezoS, Madre Coraje y Casa"/>
    <x v="24"/>
    <n v="0"/>
    <x v="3"/>
    <x v="6"/>
    <s v="MXN"/>
    <n v="1482779931"/>
    <d v="2016-12-26T19:18:51"/>
    <n v="1480187931"/>
    <x v="233"/>
    <b v="0"/>
    <n v="0"/>
    <b v="0"/>
    <x v="0"/>
    <x v="0"/>
    <n v="0"/>
    <n v="0"/>
  </r>
  <r>
    <n v="3224"/>
    <s v="AdA (Author directing Author)"/>
    <s v="Neil LaBute and Marco Calvani reunite once again for the unique, international collaboration that is ADA: Author directing Author."/>
    <x v="26"/>
    <n v="30610"/>
    <x v="1"/>
    <x v="2"/>
    <s v="USD"/>
    <n v="1484024400"/>
    <d v="2017-01-10T05:00:00"/>
    <n v="1479932713"/>
    <x v="234"/>
    <b v="1"/>
    <n v="216"/>
    <b v="1"/>
    <x v="0"/>
    <x v="0"/>
    <n v="102"/>
    <n v="141.71"/>
  </r>
  <r>
    <n v="1321"/>
    <s v="Fashion Forward Headphones &amp; Membership Platform (Canceled)"/>
    <s v="Experience true sound quality and a membership platform that puts you in control of future headphones, features, design and prices."/>
    <x v="94"/>
    <n v="6019"/>
    <x v="2"/>
    <x v="13"/>
    <s v="SEK"/>
    <n v="1482515937"/>
    <d v="2016-12-23T17:58:57"/>
    <n v="1479923937"/>
    <x v="235"/>
    <b v="0"/>
    <n v="7"/>
    <b v="0"/>
    <x v="5"/>
    <x v="10"/>
    <n v="1"/>
    <n v="859.86"/>
  </r>
  <r>
    <n v="323"/>
    <s v="White Ravens: A feature-length documentary film"/>
    <s v="A documentary focusing on the Haida Nation's resurgence in the wake of colonization and Canada's Indian Residential Schools."/>
    <x v="95"/>
    <n v="6646"/>
    <x v="1"/>
    <x v="2"/>
    <s v="USD"/>
    <n v="1482307140"/>
    <d v="2016-12-21T07:59:00"/>
    <n v="1479886966"/>
    <x v="236"/>
    <b v="1"/>
    <n v="58"/>
    <b v="1"/>
    <x v="7"/>
    <x v="12"/>
    <n v="123"/>
    <n v="114.59"/>
  </r>
  <r>
    <n v="3360"/>
    <s v="Pretty Butch"/>
    <s v="World Premiere, an M1 Singapore Fringe Festival 2017 commission."/>
    <x v="33"/>
    <n v="9124"/>
    <x v="1"/>
    <x v="18"/>
    <s v="SGD"/>
    <n v="1481731140"/>
    <d v="2016-12-14T15:59:00"/>
    <n v="1479866343"/>
    <x v="237"/>
    <b v="0"/>
    <n v="72"/>
    <b v="1"/>
    <x v="0"/>
    <x v="0"/>
    <n v="101"/>
    <n v="126.72"/>
  </r>
  <r>
    <n v="4105"/>
    <s v="Â¡LlÃ©vame!"/>
    <s v="Buscamos finalizar el proceso de producciÃ³n de un espectÃ¡culo de payaso y con Ã©l, activar espacios pÃºblicos para la escena clown."/>
    <x v="85"/>
    <n v="2300"/>
    <x v="3"/>
    <x v="6"/>
    <s v="MXN"/>
    <n v="1482711309"/>
    <d v="2016-12-26T00:15:09"/>
    <n v="1479860109"/>
    <x v="238"/>
    <b v="0"/>
    <n v="6"/>
    <b v="0"/>
    <x v="0"/>
    <x v="0"/>
    <n v="7"/>
    <n v="383.33"/>
  </r>
  <r>
    <n v="707"/>
    <s v="Hy - hidden wireless earbuds you never have to take off"/>
    <s v="Forget your headphones. Wear Hy all day for voice-controlled music, calls, biometrics and more, with a huge battery and hidden fit."/>
    <x v="96"/>
    <n v="53670.6"/>
    <x v="3"/>
    <x v="0"/>
    <s v="GBP"/>
    <n v="1483286127"/>
    <d v="2017-01-01T15:55:27"/>
    <n v="1479830127"/>
    <x v="239"/>
    <b v="0"/>
    <n v="456"/>
    <b v="0"/>
    <x v="5"/>
    <x v="10"/>
    <n v="79"/>
    <n v="117.7"/>
  </r>
  <r>
    <n v="3304"/>
    <s v="I Can Ski Forever 3"/>
    <s v="A musical comedy production celebrating the unique, lovable, insufferable ski culture of the modern day mountain town."/>
    <x v="11"/>
    <n v="15677.5"/>
    <x v="1"/>
    <x v="2"/>
    <s v="USD"/>
    <n v="1482418752"/>
    <d v="2016-12-22T14:59:12"/>
    <n v="1479826752"/>
    <x v="240"/>
    <b v="0"/>
    <n v="175"/>
    <b v="1"/>
    <x v="0"/>
    <x v="0"/>
    <n v="105"/>
    <n v="89.59"/>
  </r>
  <r>
    <n v="692"/>
    <s v="Signum Indicators by Brighter Indication"/>
    <s v="A revolutionary, cycling safety device is born! Signum indicators close the communication gap between cyclists and other road users."/>
    <x v="24"/>
    <n v="1306"/>
    <x v="3"/>
    <x v="0"/>
    <s v="GBP"/>
    <n v="1482397263"/>
    <d v="2016-12-22T09:01:03"/>
    <n v="1479805263"/>
    <x v="241"/>
    <b v="0"/>
    <n v="201"/>
    <b v="0"/>
    <x v="5"/>
    <x v="10"/>
    <n v="7"/>
    <n v="6.5"/>
  </r>
  <r>
    <n v="4077"/>
    <s v="Citrus Heights Theatre In The Heights"/>
    <s v="We aim to bring creative, innovative, exciting, educational and fun community theater (with a professional attitude) to a new location."/>
    <x v="11"/>
    <n v="1335"/>
    <x v="3"/>
    <x v="2"/>
    <s v="USD"/>
    <n v="1482339794"/>
    <d v="2016-12-21T17:03:14"/>
    <n v="1479747794"/>
    <x v="242"/>
    <b v="0"/>
    <n v="6"/>
    <b v="0"/>
    <x v="0"/>
    <x v="0"/>
    <n v="9"/>
    <n v="222.5"/>
  </r>
  <r>
    <n v="2650"/>
    <s v="The Observer Project 2016 (Canceled)"/>
    <s v="A fully stabilized, mobile, research grade telescope/media platform, used to bring outreach astronomy to those who don't have access."/>
    <x v="97"/>
    <n v="358"/>
    <x v="2"/>
    <x v="2"/>
    <s v="USD"/>
    <n v="1482332343"/>
    <d v="2016-12-21T14:59:03"/>
    <n v="1479740343"/>
    <x v="243"/>
    <b v="0"/>
    <n v="5"/>
    <b v="0"/>
    <x v="5"/>
    <x v="14"/>
    <n v="1"/>
    <n v="71.599999999999994"/>
  </r>
  <r>
    <n v="843"/>
    <s v="The New Album: Dig Deeper"/>
    <s v="Five metal heads dedicated to our passion for music. We believe music is Freedom, Unity &amp; Escape. Join us on our mission to Dig Deeper."/>
    <x v="12"/>
    <n v="8014"/>
    <x v="1"/>
    <x v="2"/>
    <s v="USD"/>
    <n v="1481184000"/>
    <d v="2016-12-08T08:00:00"/>
    <n v="1479708680"/>
    <x v="244"/>
    <b v="0"/>
    <n v="127"/>
    <b v="1"/>
    <x v="1"/>
    <x v="34"/>
    <n v="267"/>
    <n v="63.1"/>
  </r>
  <r>
    <n v="2157"/>
    <s v="Nin"/>
    <s v="Gamers and 90's fans unite in this small tale of epic proportions!"/>
    <x v="93"/>
    <n v="21144"/>
    <x v="3"/>
    <x v="2"/>
    <s v="USD"/>
    <n v="1482479940"/>
    <d v="2016-12-23T07:59:00"/>
    <n v="1479684783"/>
    <x v="245"/>
    <b v="0"/>
    <n v="57"/>
    <b v="0"/>
    <x v="3"/>
    <x v="30"/>
    <n v="28"/>
    <n v="370.95"/>
  </r>
  <r>
    <n v="2972"/>
    <s v="A Bad Plan"/>
    <s v="A group of artists. A mythical art piece. A harrowing quest. And some margaritas."/>
    <x v="44"/>
    <n v="2107"/>
    <x v="1"/>
    <x v="2"/>
    <s v="USD"/>
    <n v="1480899600"/>
    <d v="2016-12-05T01:00:00"/>
    <n v="1479609520"/>
    <x v="246"/>
    <b v="0"/>
    <n v="17"/>
    <b v="1"/>
    <x v="0"/>
    <x v="0"/>
    <n v="105"/>
    <n v="123.94"/>
  </r>
  <r>
    <n v="2813"/>
    <s v="Hi, Are You Single? by Ryan J. Haddad"/>
    <s v="Ryan has a higher sex drive than you. He also has cerebral palsy. Join him for his hilarious and poignant new solo show!"/>
    <x v="98"/>
    <n v="3572.12"/>
    <x v="1"/>
    <x v="2"/>
    <s v="USD"/>
    <n v="1481737761"/>
    <d v="2016-12-14T17:49:21"/>
    <n v="1479577761"/>
    <x v="247"/>
    <b v="0"/>
    <n v="96"/>
    <b v="1"/>
    <x v="0"/>
    <x v="0"/>
    <n v="128"/>
    <n v="37.21"/>
  </r>
  <r>
    <n v="4095"/>
    <s v="LOPE ENAMORADO"/>
    <s v="Proyecto teatral dirigido por MartÃ­n Acosta que habla y reflexiona sobre el amor y su naturaleza."/>
    <x v="26"/>
    <n v="800"/>
    <x v="3"/>
    <x v="6"/>
    <s v="MXN"/>
    <n v="1482108350"/>
    <d v="2016-12-19T00:45:50"/>
    <n v="1479516350"/>
    <x v="248"/>
    <b v="0"/>
    <n v="1"/>
    <b v="0"/>
    <x v="0"/>
    <x v="0"/>
    <n v="3"/>
    <n v="800"/>
  </r>
  <r>
    <n v="146"/>
    <s v="#CalExit...War of 2020 (Canceled)"/>
    <s v="California and the west have declared their refusal to support the election of a staunch conservative president. Will it be Civil War?"/>
    <x v="24"/>
    <n v="115"/>
    <x v="2"/>
    <x v="2"/>
    <s v="USD"/>
    <n v="1484698998"/>
    <d v="2017-01-18T00:23:18"/>
    <n v="1479514998"/>
    <x v="249"/>
    <b v="0"/>
    <n v="3"/>
    <b v="0"/>
    <x v="7"/>
    <x v="32"/>
    <n v="1"/>
    <n v="38.33"/>
  </r>
  <r>
    <n v="2339"/>
    <s v="CACOCO - The Drinking Chocolate Revival"/>
    <s v="The 'food of the gods' has returned in molten glory! CACOCO revives drinking chocolate with a revolutionary sustainable model."/>
    <x v="27"/>
    <n v="73552"/>
    <x v="1"/>
    <x v="2"/>
    <s v="USD"/>
    <n v="1482134340"/>
    <d v="2016-12-19T07:59:00"/>
    <n v="1479496309"/>
    <x v="250"/>
    <b v="1"/>
    <n v="1104"/>
    <b v="1"/>
    <x v="2"/>
    <x v="2"/>
    <n v="294"/>
    <n v="66.62"/>
  </r>
  <r>
    <n v="2078"/>
    <s v="Hoterway - Hot shower from the first second"/>
    <s v="With hoterway you won't wait anymore for hot water in the beginning of your shower. Save Water, Energy, Time and Money."/>
    <x v="24"/>
    <n v="26241"/>
    <x v="1"/>
    <x v="17"/>
    <s v="EUR"/>
    <n v="1482085857"/>
    <d v="2016-12-18T18:30:57"/>
    <n v="1479493857"/>
    <x v="251"/>
    <b v="0"/>
    <n v="48"/>
    <b v="1"/>
    <x v="5"/>
    <x v="25"/>
    <n v="131"/>
    <n v="546.69000000000005"/>
  </r>
  <r>
    <n v="562"/>
    <s v="International/Domestic Student room platform"/>
    <s v="i would like to develop an international free platform for domestic and international students to find accomodation in all countries"/>
    <x v="22"/>
    <n v="0"/>
    <x v="3"/>
    <x v="4"/>
    <s v="EUR"/>
    <n v="1482052815"/>
    <d v="2016-12-18T09:20:15"/>
    <n v="1479460815"/>
    <x v="252"/>
    <b v="0"/>
    <n v="0"/>
    <b v="0"/>
    <x v="5"/>
    <x v="7"/>
    <n v="0"/>
    <n v="0"/>
  </r>
  <r>
    <n v="2623"/>
    <s v="Antimatter Fuel Production"/>
    <s v="We have designed an antimatter thruster capable of reaching the nearest star.  A plan for antimatter fuel production is now needed."/>
    <x v="44"/>
    <n v="2280"/>
    <x v="1"/>
    <x v="2"/>
    <s v="USD"/>
    <n v="1480658966"/>
    <d v="2016-12-02T06:09:26"/>
    <n v="1479449366"/>
    <x v="253"/>
    <b v="0"/>
    <n v="62"/>
    <b v="1"/>
    <x v="5"/>
    <x v="14"/>
    <n v="114"/>
    <n v="36.770000000000003"/>
  </r>
  <r>
    <n v="1039"/>
    <s v="Becoming Rainbow: A Music, Art &amp; Virtual Reality Experience"/>
    <s v="Becoming Rainbow is a music and visual art project inspired by and dedicated to the Native Indigenous communities and water protectors!"/>
    <x v="18"/>
    <n v="641"/>
    <x v="1"/>
    <x v="2"/>
    <s v="USD"/>
    <n v="1481615940"/>
    <d v="2016-12-13T07:59:00"/>
    <n v="1479436646"/>
    <x v="254"/>
    <b v="0"/>
    <n v="30"/>
    <b v="1"/>
    <x v="1"/>
    <x v="21"/>
    <n v="128"/>
    <n v="21.37"/>
  </r>
  <r>
    <n v="2192"/>
    <s v="Legends Untold: As deep as an RPG, as fast as a card game!"/>
    <s v="Legends Untold; A cooperative adventure game for 1-4 players.  5 minutes setup, 1 hour play time. Supported by an immersive campaign."/>
    <x v="17"/>
    <n v="129748.82"/>
    <x v="1"/>
    <x v="0"/>
    <s v="GBP"/>
    <n v="1481842800"/>
    <d v="2016-12-15T23:00:00"/>
    <n v="1479414344"/>
    <x v="255"/>
    <b v="0"/>
    <n v="3238"/>
    <b v="1"/>
    <x v="3"/>
    <x v="4"/>
    <n v="1081"/>
    <n v="40.07"/>
  </r>
  <r>
    <n v="762"/>
    <s v="Where we used to live - eBook (PROJECT 80%)"/>
    <s v="An original-well-done eBook. Mainly about fiction, action, adventure, and mystery. A story that you've never read!"/>
    <x v="1"/>
    <n v="0"/>
    <x v="3"/>
    <x v="6"/>
    <s v="MXN"/>
    <n v="1480831200"/>
    <d v="2016-12-04T06:00:00"/>
    <n v="1479328570"/>
    <x v="256"/>
    <b v="0"/>
    <n v="0"/>
    <b v="0"/>
    <x v="4"/>
    <x v="35"/>
    <n v="0"/>
    <n v="0"/>
  </r>
  <r>
    <n v="3070"/>
    <s v="Purpose Built Liverpool Comedy Club, Restaurant &amp; Bar"/>
    <s v="Liverpool's 1st purpose built 7 night a week comedy club, bar &amp; restaurant with live music &amp; much more"/>
    <x v="2"/>
    <n v="334"/>
    <x v="3"/>
    <x v="0"/>
    <s v="GBP"/>
    <n v="1481132169"/>
    <d v="2016-12-07T17:36:09"/>
    <n v="1479317769"/>
    <x v="257"/>
    <b v="0"/>
    <n v="16"/>
    <b v="0"/>
    <x v="0"/>
    <x v="3"/>
    <n v="3"/>
    <n v="20.88"/>
  </r>
  <r>
    <n v="3370"/>
    <s v="&quot;I'm Alright&quot;...an Enso Theatre Education production."/>
    <s v="I'm Alright. A story of young women, told by young women, for the world."/>
    <x v="4"/>
    <n v="1766"/>
    <x v="1"/>
    <x v="2"/>
    <s v="USD"/>
    <n v="1481961600"/>
    <d v="2016-12-17T08:00:00"/>
    <n v="1479283285"/>
    <x v="258"/>
    <b v="0"/>
    <n v="26"/>
    <b v="1"/>
    <x v="0"/>
    <x v="0"/>
    <n v="118"/>
    <n v="67.92"/>
  </r>
  <r>
    <n v="1745"/>
    <s v="Things I do in Detroit - A Guidebook by The Nain Rouge"/>
    <s v="A Guidebook to the Coolest Places and Things About Detroit by The Nain Rouge, or Red Gnome, Detroit's oldest and coolest resident."/>
    <x v="72"/>
    <n v="7981"/>
    <x v="1"/>
    <x v="2"/>
    <s v="USD"/>
    <n v="1482372000"/>
    <d v="2016-12-22T02:00:00"/>
    <n v="1479276838"/>
    <x v="259"/>
    <b v="0"/>
    <n v="89"/>
    <b v="1"/>
    <x v="6"/>
    <x v="11"/>
    <n v="114"/>
    <n v="89.67"/>
  </r>
  <r>
    <n v="3369"/>
    <s v="The Collector, a play by Daniel Wade"/>
    <s v="How far would you go for revenge? The Collector is a dark thriller of regret, retribution and broken masculinity."/>
    <x v="29"/>
    <n v="5195"/>
    <x v="1"/>
    <x v="3"/>
    <s v="EUR"/>
    <n v="1484441980"/>
    <d v="2017-01-15T00:59:40"/>
    <n v="1479257980"/>
    <x v="260"/>
    <b v="0"/>
    <n v="54"/>
    <b v="1"/>
    <x v="0"/>
    <x v="0"/>
    <n v="104"/>
    <n v="96.2"/>
  </r>
  <r>
    <n v="2265"/>
    <s v="Blind Beggar Miniatures presents Second Chance Specials!"/>
    <s v="A second chance to get the deals from earlier campaigns just in time for the Holiday season. Pulp, Cthulhu, Sci-Fi, Old West and more!"/>
    <x v="0"/>
    <n v="597"/>
    <x v="1"/>
    <x v="0"/>
    <s v="GBP"/>
    <n v="1479846507"/>
    <d v="2016-11-22T20:28:27"/>
    <n v="1479241707"/>
    <x v="261"/>
    <b v="0"/>
    <n v="17"/>
    <b v="1"/>
    <x v="3"/>
    <x v="4"/>
    <n v="299"/>
    <n v="35.119999999999997"/>
  </r>
  <r>
    <n v="2622"/>
    <s v="U-PHOS: Upgraded Pulsating Heatpipe Only for Space"/>
    <s v="University team from Pisa in collaboration with ESA, creating an innovative heat transfer device that will be tested into space."/>
    <x v="4"/>
    <n v="1967.76"/>
    <x v="1"/>
    <x v="9"/>
    <s v="EUR"/>
    <n v="1483120216"/>
    <d v="2016-12-30T17:50:16"/>
    <n v="1479232216"/>
    <x v="262"/>
    <b v="0"/>
    <n v="74"/>
    <b v="1"/>
    <x v="5"/>
    <x v="14"/>
    <n v="131"/>
    <n v="26.59"/>
  </r>
  <r>
    <n v="2643"/>
    <s v="Project Blue: A Space Telescope to Find Another Earth (Canceled)"/>
    <s v="A mission to build and launch a telescope to observe and photograph Earth-like planets around our nearest star system, Alpha Centauri."/>
    <x v="99"/>
    <n v="335597.31"/>
    <x v="2"/>
    <x v="2"/>
    <s v="USD"/>
    <n v="1482307140"/>
    <d v="2016-12-21T07:59:00"/>
    <n v="1479218315"/>
    <x v="263"/>
    <b v="1"/>
    <n v="1501"/>
    <b v="0"/>
    <x v="5"/>
    <x v="14"/>
    <n v="34"/>
    <n v="223.58"/>
  </r>
  <r>
    <n v="1797"/>
    <s v="Remnants, A Photography Book to Send to Congress"/>
    <s v="A photography book that serves as a call to action for Congress to stand up for survivors of domestic and sexual assault."/>
    <x v="2"/>
    <n v="6755"/>
    <x v="3"/>
    <x v="2"/>
    <s v="USD"/>
    <n v="1481809189"/>
    <d v="2016-12-15T13:39:49"/>
    <n v="1479217189"/>
    <x v="264"/>
    <b v="1"/>
    <n v="140"/>
    <b v="0"/>
    <x v="6"/>
    <x v="11"/>
    <n v="68"/>
    <n v="48.25"/>
  </r>
  <r>
    <n v="2032"/>
    <s v="PocketLab Voyager | Explore Science in Your World"/>
    <s v="PocketLab Voyager and PocketLab Weather are rugged science labs that you can take anywhere to explore the world around you."/>
    <x v="27"/>
    <n v="76047"/>
    <x v="1"/>
    <x v="2"/>
    <s v="USD"/>
    <n v="1481778000"/>
    <d v="2016-12-15T05:00:00"/>
    <n v="1479216874"/>
    <x v="265"/>
    <b v="1"/>
    <n v="531"/>
    <b v="1"/>
    <x v="5"/>
    <x v="25"/>
    <n v="304"/>
    <n v="143.21"/>
  </r>
  <r>
    <n v="3494"/>
    <s v="Special in a Bad Way"/>
    <s v="&quot;Special in a Bad Way&quot; is a comedy that questions American Public Schools in their treatment of the so called, 'learning disabled.'"/>
    <x v="100"/>
    <n v="400"/>
    <x v="1"/>
    <x v="2"/>
    <s v="USD"/>
    <n v="1480140000"/>
    <d v="2016-11-26T06:00:00"/>
    <n v="1479186575"/>
    <x v="266"/>
    <b v="0"/>
    <n v="13"/>
    <b v="1"/>
    <x v="0"/>
    <x v="0"/>
    <n v="100"/>
    <n v="30.77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1"/>
    <x v="2"/>
    <s v="USD"/>
    <n v="1482208233"/>
    <d v="2016-12-20T04:30:33"/>
    <n v="1479184233"/>
    <x v="267"/>
    <b v="1"/>
    <n v="736"/>
    <b v="1"/>
    <x v="7"/>
    <x v="12"/>
    <n v="104"/>
    <n v="70.92"/>
  </r>
  <r>
    <n v="3796"/>
    <s v="A Staged Reading of &quot;CALL ME TANIA&quot;"/>
    <s v="Part Psychological Thriller - Part Heartbreaking Drama - Part Spectacular Farce - 100% New American Musical Theatre"/>
    <x v="101"/>
    <n v="1"/>
    <x v="3"/>
    <x v="2"/>
    <s v="USD"/>
    <n v="1484354556"/>
    <d v="2017-01-14T00:42:36"/>
    <n v="1479170556"/>
    <x v="268"/>
    <b v="0"/>
    <n v="1"/>
    <b v="0"/>
    <x v="0"/>
    <x v="19"/>
    <n v="0"/>
    <n v="1"/>
  </r>
  <r>
    <n v="2248"/>
    <s v="The Roots of Magic Miniatures Game: Students of Sorcery"/>
    <s v="Select your Wizard, determine your rivals, and then duel to the death to demonstrate your superiority wielding the Roots of Magic!"/>
    <x v="72"/>
    <n v="7505"/>
    <x v="1"/>
    <x v="0"/>
    <s v="GBP"/>
    <n v="1481749278"/>
    <d v="2016-12-14T21:01:18"/>
    <n v="1479157278"/>
    <x v="269"/>
    <b v="0"/>
    <n v="128"/>
    <b v="1"/>
    <x v="3"/>
    <x v="4"/>
    <n v="107"/>
    <n v="58.63"/>
  </r>
  <r>
    <n v="1033"/>
    <s v="Daughter Vision remix album on limited vinyl, cassette &amp; CD"/>
    <s v="Daughter Vision - an electro synthwave band from USA - present 8 remixes of their stunning songs. Some synthpop - some darker. Join us!"/>
    <x v="102"/>
    <n v="1366"/>
    <x v="1"/>
    <x v="0"/>
    <s v="GBP"/>
    <n v="1481564080"/>
    <d v="2016-12-12T17:34:40"/>
    <n v="1479144880"/>
    <x v="270"/>
    <b v="0"/>
    <n v="27"/>
    <b v="1"/>
    <x v="1"/>
    <x v="21"/>
    <n v="103"/>
    <n v="50.59"/>
  </r>
  <r>
    <n v="665"/>
    <s v="CulBox , Open Source Wearable Smart Watch for Arduino"/>
    <s v="Culbox is an Open Source Wrist Watch for Arduino with built in Bluetooth and bunch of Hi-Tech sensors and tons of features for Makers"/>
    <x v="2"/>
    <n v="1864"/>
    <x v="3"/>
    <x v="2"/>
    <s v="USD"/>
    <n v="1484327061"/>
    <d v="2017-01-13T17:04:21"/>
    <n v="1479143061"/>
    <x v="271"/>
    <b v="0"/>
    <n v="12"/>
    <b v="0"/>
    <x v="5"/>
    <x v="10"/>
    <n v="19"/>
    <n v="155.33000000000001"/>
  </r>
  <r>
    <n v="399"/>
    <s v="Green School Stories: a film to inspire change in education"/>
    <s v="What do we want for our kids? An independent film bringing ideas out of the jungle about a radically different approach to learning."/>
    <x v="24"/>
    <n v="21361"/>
    <x v="1"/>
    <x v="0"/>
    <s v="GBP"/>
    <n v="1481716800"/>
    <d v="2016-12-14T12:00:00"/>
    <n v="1479070867"/>
    <x v="272"/>
    <b v="0"/>
    <n v="95"/>
    <b v="1"/>
    <x v="7"/>
    <x v="12"/>
    <n v="107"/>
    <n v="224.85"/>
  </r>
  <r>
    <n v="3340"/>
    <s v="King Lear"/>
    <s v="The Eno River Players is a community theater in Durham, North Carolina. We are trying to raise money to get our second show on its feet"/>
    <x v="12"/>
    <n v="4145"/>
    <x v="1"/>
    <x v="2"/>
    <s v="USD"/>
    <n v="1481066554"/>
    <d v="2016-12-06T23:22:34"/>
    <n v="1478906554"/>
    <x v="273"/>
    <b v="0"/>
    <n v="38"/>
    <b v="1"/>
    <x v="0"/>
    <x v="0"/>
    <n v="138"/>
    <n v="109.08"/>
  </r>
  <r>
    <n v="1989"/>
    <s v="Shutters of Hope: The Real Faces of Infertility"/>
    <s v="Creating an awareness for infertility through photographing families and showcasing the real faces of infertility."/>
    <x v="29"/>
    <n v="50"/>
    <x v="3"/>
    <x v="2"/>
    <s v="USD"/>
    <n v="1481473208"/>
    <d v="2016-12-11T16:20:08"/>
    <n v="1478881208"/>
    <x v="274"/>
    <b v="0"/>
    <n v="1"/>
    <b v="0"/>
    <x v="6"/>
    <x v="36"/>
    <n v="1"/>
    <n v="50"/>
  </r>
  <r>
    <n v="2271"/>
    <s v="Man vs Meeple Season One Kickstarter"/>
    <s v="Man vs Meeple is the show where we talk about all things board game related. Help us make the very most of our channel for you."/>
    <x v="24"/>
    <n v="56618"/>
    <x v="1"/>
    <x v="2"/>
    <s v="USD"/>
    <n v="1481328004"/>
    <d v="2016-12-10T00:00:04"/>
    <n v="1478736004"/>
    <x v="275"/>
    <b v="0"/>
    <n v="1328"/>
    <b v="1"/>
    <x v="3"/>
    <x v="4"/>
    <n v="283"/>
    <n v="42.63"/>
  </r>
  <r>
    <n v="640"/>
    <s v="Carbon mini bikes / race / MTB / FAT ~ Carbon tow placement"/>
    <s v="Mountain, fat and race bikes made from high grade aero carbon fibers by tow placement and tow folding technology (no fibres cutting)."/>
    <x v="103"/>
    <n v="101"/>
    <x v="1"/>
    <x v="1"/>
    <s v="EUR"/>
    <n v="1480028400"/>
    <d v="2016-11-24T23:00:00"/>
    <n v="1478685915"/>
    <x v="276"/>
    <b v="0"/>
    <n v="2"/>
    <b v="1"/>
    <x v="5"/>
    <x v="10"/>
    <n v="144"/>
    <n v="50.5"/>
  </r>
  <r>
    <n v="3190"/>
    <s v="Call It A Day Productions - THE LIFE"/>
    <s v="Call It A Day Productions is putting on their first full production in December and every little bit helps!"/>
    <x v="10"/>
    <n v="0"/>
    <x v="3"/>
    <x v="7"/>
    <s v="CAD"/>
    <n v="1481258275"/>
    <d v="2016-12-09T04:37:55"/>
    <n v="1478662675"/>
    <x v="277"/>
    <b v="0"/>
    <n v="0"/>
    <b v="0"/>
    <x v="0"/>
    <x v="19"/>
    <n v="0"/>
    <n v="0"/>
  </r>
  <r>
    <n v="3877"/>
    <s v="Does NY Heart Me? The Musical (Canceled)"/>
    <s v="Help us record the concept album and stage grand concerts with a fantastic cast and orchestra. Get your tickets, music and more!"/>
    <x v="27"/>
    <n v="1241"/>
    <x v="2"/>
    <x v="2"/>
    <s v="USD"/>
    <n v="1481213752"/>
    <d v="2016-12-08T16:15:52"/>
    <n v="1478621752"/>
    <x v="278"/>
    <b v="0"/>
    <n v="14"/>
    <b v="0"/>
    <x v="0"/>
    <x v="19"/>
    <n v="5"/>
    <n v="88.64"/>
  </r>
  <r>
    <n v="3772"/>
    <s v="Make &quot;Tonya and Nancy&quot; a Rock Opera!"/>
    <s v="A dark comedy about two girls, one knee, and the 1994 Olympics. Help us make sure &quot;Tonya and Nancy&quot; rocks!"/>
    <x v="29"/>
    <n v="5510"/>
    <x v="1"/>
    <x v="2"/>
    <s v="USD"/>
    <n v="1480399200"/>
    <d v="2016-11-29T06:00:00"/>
    <n v="1478616506"/>
    <x v="279"/>
    <b v="0"/>
    <n v="33"/>
    <b v="1"/>
    <x v="0"/>
    <x v="19"/>
    <n v="110"/>
    <n v="166.97"/>
  </r>
  <r>
    <n v="2256"/>
    <s v="Bitcoin Empire"/>
    <s v="Build your crypto-currency empire and sabotage your opponents. A deck building, card game. 2-4 players. 15 minutes."/>
    <x v="104"/>
    <n v="1069"/>
    <x v="1"/>
    <x v="0"/>
    <s v="GBP"/>
    <n v="1479811846"/>
    <d v="2016-11-22T10:50:46"/>
    <n v="1478602246"/>
    <x v="280"/>
    <b v="0"/>
    <n v="50"/>
    <b v="1"/>
    <x v="3"/>
    <x v="4"/>
    <n v="223"/>
    <n v="21.38"/>
  </r>
  <r>
    <n v="3302"/>
    <s v="El muro de BorÃ­s KiÃ©n"/>
    <s v="FilosofÃ­a de los anÃ³nimos"/>
    <x v="105"/>
    <n v="8685"/>
    <x v="1"/>
    <x v="17"/>
    <s v="EUR"/>
    <n v="1481099176"/>
    <d v="2016-12-07T08:26:16"/>
    <n v="1478507176"/>
    <x v="281"/>
    <b v="0"/>
    <n v="50"/>
    <b v="1"/>
    <x v="0"/>
    <x v="0"/>
    <n v="103"/>
    <n v="173.7"/>
  </r>
  <r>
    <n v="1221"/>
    <s v="Oh When The Blues - Oldham Athletic Photography Book"/>
    <s v="Photography book exploring the community of Oldham Athletic Football Club, their relation to the town and the theatre of football."/>
    <x v="89"/>
    <n v="2451.0100000000002"/>
    <x v="1"/>
    <x v="0"/>
    <s v="GBP"/>
    <n v="1480809600"/>
    <d v="2016-12-04T00:00:00"/>
    <n v="1478431488"/>
    <x v="282"/>
    <b v="0"/>
    <n v="103"/>
    <b v="1"/>
    <x v="6"/>
    <x v="11"/>
    <n v="111"/>
    <n v="23.8"/>
  </r>
  <r>
    <n v="3894"/>
    <s v="MADE-UP: A Sitcom Theater Special"/>
    <s v="Ryan and Vanessa are hosting Christmas for the first time but instead of a happy celebration, they get a hilarious survival situation."/>
    <x v="11"/>
    <n v="520"/>
    <x v="3"/>
    <x v="2"/>
    <s v="USD"/>
    <n v="1481000340"/>
    <d v="2016-12-06T04:59:00"/>
    <n v="1478386812"/>
    <x v="283"/>
    <b v="0"/>
    <n v="11"/>
    <b v="0"/>
    <x v="0"/>
    <x v="0"/>
    <n v="3"/>
    <n v="47.27"/>
  </r>
  <r>
    <n v="3122"/>
    <s v="be back soon (Canceled)"/>
    <s v="cancelled until further notice"/>
    <x v="106"/>
    <n v="116"/>
    <x v="2"/>
    <x v="2"/>
    <s v="USD"/>
    <n v="1478733732"/>
    <d v="2016-11-09T23:22:12"/>
    <n v="1478298132"/>
    <x v="284"/>
    <b v="0"/>
    <n v="2"/>
    <b v="0"/>
    <x v="0"/>
    <x v="3"/>
    <n v="58"/>
    <n v="58"/>
  </r>
  <r>
    <n v="1057"/>
    <s v="Support Independent Media (Canceled)"/>
    <s v="Sayin it Plain is a Independent Radio Show created to inform the public and empower the community."/>
    <x v="2"/>
    <n v="0"/>
    <x v="2"/>
    <x v="2"/>
    <s v="USD"/>
    <n v="1480888483"/>
    <d v="2016-12-04T21:54:43"/>
    <n v="1478292883"/>
    <x v="285"/>
    <b v="0"/>
    <n v="0"/>
    <b v="0"/>
    <x v="8"/>
    <x v="13"/>
    <n v="0"/>
    <n v="0"/>
  </r>
  <r>
    <n v="1982"/>
    <s v="Lonely Boy: 55 male models 200s sensual expression"/>
    <s v="Express a very dark place in my childhood. Release my emotions through photography in a form of Art."/>
    <x v="79"/>
    <n v="0"/>
    <x v="3"/>
    <x v="14"/>
    <s v="HKD"/>
    <n v="1480863887"/>
    <d v="2016-12-04T15:04:47"/>
    <n v="1478268287"/>
    <x v="286"/>
    <b v="0"/>
    <n v="0"/>
    <b v="0"/>
    <x v="6"/>
    <x v="36"/>
    <n v="0"/>
    <n v="0"/>
  </r>
  <r>
    <n v="711"/>
    <s v="Anti Snore Wearable"/>
    <s v="Our wearable and app automates the poke you normally get from your bedpartner to make you stop snoring and making you turn to the side."/>
    <x v="46"/>
    <n v="33791"/>
    <x v="3"/>
    <x v="4"/>
    <s v="EUR"/>
    <n v="1481716868"/>
    <d v="2016-12-14T12:01:08"/>
    <n v="1478257268"/>
    <x v="287"/>
    <b v="0"/>
    <n v="338"/>
    <b v="0"/>
    <x v="5"/>
    <x v="10"/>
    <n v="34"/>
    <n v="99.97"/>
  </r>
  <r>
    <n v="1376"/>
    <s v="Dead Pirates / HIGHMARE LP 2nd pressing"/>
    <s v="Dead Pirates are planning a second pressing of HIGHMARE LP, who wants one ?"/>
    <x v="107"/>
    <n v="9342"/>
    <x v="1"/>
    <x v="0"/>
    <s v="GBP"/>
    <n v="1480784606"/>
    <d v="2016-12-03T17:03:26"/>
    <n v="1478189006"/>
    <x v="288"/>
    <b v="0"/>
    <n v="168"/>
    <b v="1"/>
    <x v="1"/>
    <x v="6"/>
    <n v="252"/>
    <n v="55.61"/>
  </r>
  <r>
    <n v="2250"/>
    <s v="The Game Anywhere Table"/>
    <s v="A customizable gaming table, for the best gaming experience, portable, storable and lightweight, that can be taken anywhere"/>
    <x v="27"/>
    <n v="243778"/>
    <x v="1"/>
    <x v="2"/>
    <s v="USD"/>
    <n v="1480727273"/>
    <d v="2016-12-03T01:07:53"/>
    <n v="1478131673"/>
    <x v="289"/>
    <b v="0"/>
    <n v="571"/>
    <b v="1"/>
    <x v="3"/>
    <x v="4"/>
    <n v="975"/>
    <n v="426.93"/>
  </r>
  <r>
    <n v="706"/>
    <s v="Driver Alert System"/>
    <s v="Driver Alert System es un sistema de seguridad para el conductor, que le avisa en caso de perder la posicion vertical mientras conduce."/>
    <x v="46"/>
    <n v="0"/>
    <x v="3"/>
    <x v="17"/>
    <s v="EUR"/>
    <n v="1481740740"/>
    <d v="2016-12-14T18:39:00"/>
    <n v="1478130783"/>
    <x v="290"/>
    <b v="0"/>
    <n v="0"/>
    <b v="0"/>
    <x v="5"/>
    <x v="10"/>
    <n v="0"/>
    <n v="0"/>
  </r>
  <r>
    <n v="557"/>
    <s v="Interactive Global Domestic Violence Platform"/>
    <s v="The world's first interactive global domestic violence platform which connects victims, NGO's, policy-makers and researchers."/>
    <x v="45"/>
    <n v="1366"/>
    <x v="3"/>
    <x v="8"/>
    <s v="EUR"/>
    <n v="1480721803"/>
    <d v="2016-12-02T23:36:43"/>
    <n v="1478126203"/>
    <x v="291"/>
    <b v="0"/>
    <n v="20"/>
    <b v="0"/>
    <x v="5"/>
    <x v="7"/>
    <n v="1"/>
    <n v="68.3"/>
  </r>
  <r>
    <n v="1424"/>
    <s v="Subway Mantras"/>
    <s v="A short book of practical mantras that can be used every day of the week. Mantras are cogwheels of universal engines."/>
    <x v="30"/>
    <n v="1527"/>
    <x v="3"/>
    <x v="2"/>
    <s v="USD"/>
    <n v="1479233602"/>
    <d v="2016-11-15T18:13:22"/>
    <n v="1478106802"/>
    <x v="292"/>
    <b v="0"/>
    <n v="14"/>
    <b v="0"/>
    <x v="4"/>
    <x v="5"/>
    <n v="20"/>
    <n v="109.07"/>
  </r>
  <r>
    <n v="1968"/>
    <s v="XSHIFTER: World's First Affordable Wireless Shifting System"/>
    <s v="Bringing the advantages of wireless smart shifting to every cyclist. FITS ANY BIKE"/>
    <x v="22"/>
    <n v="142483"/>
    <x v="1"/>
    <x v="2"/>
    <s v="USD"/>
    <n v="1480777515"/>
    <d v="2016-12-03T15:05:15"/>
    <n v="1478095515"/>
    <x v="293"/>
    <b v="1"/>
    <n v="510"/>
    <b v="1"/>
    <x v="5"/>
    <x v="25"/>
    <n v="285"/>
    <n v="279.38"/>
  </r>
  <r>
    <n v="1007"/>
    <s v="SMART Knee Sleeve that Recommends Rest (Canceled)"/>
    <s v="Our knee sleeve monitors your muscles and recommends rest time (on a mobile app) when it detects overexertion!"/>
    <x v="26"/>
    <n v="13296"/>
    <x v="2"/>
    <x v="2"/>
    <s v="USD"/>
    <n v="1481727623"/>
    <d v="2016-12-14T15:00:23"/>
    <n v="1478095223"/>
    <x v="294"/>
    <b v="0"/>
    <n v="76"/>
    <b v="0"/>
    <x v="5"/>
    <x v="10"/>
    <n v="44"/>
    <n v="174.95"/>
  </r>
  <r>
    <n v="531"/>
    <s v="COMPASS PLAYERS presents SYLVIA by A. R. Gurney"/>
    <s v="SYLVIA is a modern romantic comedy about a marriage and a talking dog. Directed by Jeanna Michaels. January 12 through January 29, 2017"/>
    <x v="10"/>
    <n v="4000"/>
    <x v="1"/>
    <x v="2"/>
    <s v="USD"/>
    <n v="1481957940"/>
    <d v="2016-12-17T06:59:00"/>
    <n v="1478050429"/>
    <x v="295"/>
    <b v="0"/>
    <n v="31"/>
    <b v="1"/>
    <x v="0"/>
    <x v="0"/>
    <n v="100"/>
    <n v="129.03"/>
  </r>
  <r>
    <n v="3414"/>
    <s v="PCSF PlayOffs 2016"/>
    <s v="A new twist on our annual festival of fully-produced plays by member playwrights, performed by a talented ensemble cast!"/>
    <x v="12"/>
    <n v="3105"/>
    <x v="1"/>
    <x v="2"/>
    <s v="USD"/>
    <n v="1480579140"/>
    <d v="2016-12-01T07:59:00"/>
    <n v="1478030325"/>
    <x v="296"/>
    <b v="0"/>
    <n v="44"/>
    <b v="1"/>
    <x v="0"/>
    <x v="0"/>
    <n v="104"/>
    <n v="70.569999999999993"/>
  </r>
  <r>
    <n v="3244"/>
    <s v="'Time Please'"/>
    <s v="'Time Please' is a black comedy set in a failing public house in a run-down part of town, where things are about to get messy."/>
    <x v="108"/>
    <n v="1647"/>
    <x v="1"/>
    <x v="0"/>
    <s v="GBP"/>
    <n v="1480613982"/>
    <d v="2016-12-01T17:39:42"/>
    <n v="1478018382"/>
    <x v="297"/>
    <b v="0"/>
    <n v="69"/>
    <b v="1"/>
    <x v="0"/>
    <x v="0"/>
    <n v="103"/>
    <n v="23.87"/>
  </r>
  <r>
    <n v="652"/>
    <s v="The Zossom Phone Case"/>
    <s v="Zossom is a smart phone case with a strap. Forget the days of shattered screens and scratches. The Zossom case keeps your phone safe."/>
    <x v="12"/>
    <n v="3014"/>
    <x v="1"/>
    <x v="2"/>
    <s v="USD"/>
    <n v="1480613650"/>
    <d v="2016-12-01T17:34:10"/>
    <n v="1478018050"/>
    <x v="298"/>
    <b v="0"/>
    <n v="28"/>
    <b v="1"/>
    <x v="5"/>
    <x v="10"/>
    <n v="100"/>
    <n v="107.64"/>
  </r>
  <r>
    <n v="689"/>
    <s v="Lifeclock One: The Escape from New York Inspired Smartwatch"/>
    <s v="The Lifeclock One is an officially licensed, supercharged version of Snake Plisskenâ€™s countdown watch from Escape from New York."/>
    <x v="58"/>
    <n v="115297.5"/>
    <x v="3"/>
    <x v="2"/>
    <s v="USD"/>
    <n v="1481173140"/>
    <d v="2016-12-08T04:59:00"/>
    <n v="1478016097"/>
    <x v="299"/>
    <b v="0"/>
    <n v="336"/>
    <b v="0"/>
    <x v="5"/>
    <x v="10"/>
    <n v="58"/>
    <n v="343.15"/>
  </r>
  <r>
    <n v="2196"/>
    <s v="LACORSA Grand Prix Game (relaunch)"/>
    <s v="Race your friends in style with this classic Grand Prix game."/>
    <x v="109"/>
    <n v="15937"/>
    <x v="1"/>
    <x v="2"/>
    <s v="USD"/>
    <n v="1480662000"/>
    <d v="2016-12-02T07:00:00"/>
    <n v="1478000502"/>
    <x v="300"/>
    <b v="0"/>
    <n v="234"/>
    <b v="1"/>
    <x v="3"/>
    <x v="4"/>
    <n v="114"/>
    <n v="68.11"/>
  </r>
  <r>
    <n v="2039"/>
    <s v="ODIN2: Smart Projector for movies, video calls, and apps"/>
    <s v="Open up your digital worlds with the most sophisticated, intuitive android smart projector."/>
    <x v="23"/>
    <n v="170271"/>
    <x v="1"/>
    <x v="2"/>
    <s v="USD"/>
    <n v="1480568340"/>
    <d v="2016-12-01T04:59:00"/>
    <n v="1477996325"/>
    <x v="301"/>
    <b v="1"/>
    <n v="379"/>
    <b v="1"/>
    <x v="5"/>
    <x v="25"/>
    <n v="136"/>
    <n v="449.26"/>
  </r>
  <r>
    <n v="3936"/>
    <s v="End Breast Cancer"/>
    <s v="This stage play is a true story about one woman's fight against breast cancer while still having to deal with the adversities of life."/>
    <x v="24"/>
    <n v="0"/>
    <x v="3"/>
    <x v="2"/>
    <s v="USD"/>
    <n v="1480576720"/>
    <d v="2016-12-01T07:18:40"/>
    <n v="1477981120"/>
    <x v="302"/>
    <b v="0"/>
    <n v="0"/>
    <b v="0"/>
    <x v="0"/>
    <x v="0"/>
    <n v="0"/>
    <n v="0"/>
  </r>
  <r>
    <n v="1148"/>
    <s v="Warren's / Adilyn's Rollin' Bistro"/>
    <s v="New local (Louisville, KY.) food truck with a refreshing spin on rolling kitchens."/>
    <x v="11"/>
    <n v="73"/>
    <x v="3"/>
    <x v="2"/>
    <s v="USD"/>
    <n v="1480568781"/>
    <d v="2016-12-01T05:06:21"/>
    <n v="1477973181"/>
    <x v="303"/>
    <b v="0"/>
    <n v="3"/>
    <b v="0"/>
    <x v="2"/>
    <x v="20"/>
    <n v="0"/>
    <n v="24.33"/>
  </r>
  <r>
    <n v="1302"/>
    <s v="Help bring Boys of a Certain Age back to NYC!"/>
    <s v="Boys of a Certain Age is a unique and special show that we're trying to remount in New York City in 2017."/>
    <x v="16"/>
    <n v="2500"/>
    <x v="1"/>
    <x v="2"/>
    <s v="USD"/>
    <n v="1480559011"/>
    <d v="2016-12-01T02:23:31"/>
    <n v="1477963411"/>
    <x v="304"/>
    <b v="0"/>
    <n v="50"/>
    <b v="1"/>
    <x v="0"/>
    <x v="0"/>
    <n v="100"/>
    <n v="50"/>
  </r>
  <r>
    <n v="943"/>
    <s v="SleepMode"/>
    <s v="A mask for home or travel that will give you the best, undisturbed sleep of your life."/>
    <x v="12"/>
    <n v="289"/>
    <x v="3"/>
    <x v="2"/>
    <s v="USD"/>
    <n v="1480438905"/>
    <d v="2016-11-29T17:01:45"/>
    <n v="1477843305"/>
    <x v="305"/>
    <b v="0"/>
    <n v="12"/>
    <b v="0"/>
    <x v="5"/>
    <x v="10"/>
    <n v="10"/>
    <n v="24.08"/>
  </r>
  <r>
    <n v="1433"/>
    <s v="The Gayatri Mantra for Jhansi, India"/>
    <s v="Publish my book on the Gayatri Mantra in English for the benefit of the readers and the children at the orphanage in Jhansi, India"/>
    <x v="17"/>
    <n v="805"/>
    <x v="3"/>
    <x v="9"/>
    <s v="EUR"/>
    <n v="1481367600"/>
    <d v="2016-12-10T11:00:00"/>
    <n v="1477839675"/>
    <x v="306"/>
    <b v="0"/>
    <n v="10"/>
    <b v="0"/>
    <x v="4"/>
    <x v="5"/>
    <n v="7"/>
    <n v="80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44"/>
    <n v="150"/>
    <x v="3"/>
    <x v="2"/>
    <s v="USD"/>
    <n v="1481295099"/>
    <d v="2016-12-09T14:51:39"/>
    <n v="1477835499"/>
    <x v="307"/>
    <b v="0"/>
    <n v="3"/>
    <b v="0"/>
    <x v="1"/>
    <x v="1"/>
    <n v="8"/>
    <n v="50"/>
  </r>
  <r>
    <n v="2877"/>
    <s v="COLLABORATION: WARHOL &amp; BASQUIAT"/>
    <s v="Two of the 20th Centuryâ€™s Greatest Artists _x000a_navigate the perilous terrain of Art &amp; Fame _x000a_in a historic Collaboration."/>
    <x v="41"/>
    <n v="650"/>
    <x v="3"/>
    <x v="2"/>
    <s v="USD"/>
    <n v="1480525200"/>
    <d v="2016-11-30T17:00:00"/>
    <n v="1477781724"/>
    <x v="308"/>
    <b v="0"/>
    <n v="6"/>
    <b v="0"/>
    <x v="0"/>
    <x v="0"/>
    <n v="11"/>
    <n v="108.33"/>
  </r>
  <r>
    <n v="760"/>
    <s v="Random Thoughts from a Random Mind"/>
    <s v="I am publishing my 5th book, I am looking to publish a book of short stories, all based on random thoughts that flash through my mind."/>
    <x v="89"/>
    <n v="0"/>
    <x v="3"/>
    <x v="2"/>
    <s v="USD"/>
    <n v="1480188013"/>
    <d v="2016-11-26T19:20:13"/>
    <n v="1477592413"/>
    <x v="309"/>
    <b v="0"/>
    <n v="0"/>
    <b v="0"/>
    <x v="4"/>
    <x v="35"/>
    <n v="0"/>
    <n v="0"/>
  </r>
  <r>
    <n v="2446"/>
    <s v="Brooklyn Cookie Company is growing!"/>
    <s v="The Brooklyn Cookie Company plans to bring our signature &quot;Mushroom&quot; Meringue Cookies and Just Meringues! to stores around the country!"/>
    <x v="29"/>
    <n v="8399"/>
    <x v="1"/>
    <x v="2"/>
    <s v="USD"/>
    <n v="1480174071"/>
    <d v="2016-11-26T15:27:51"/>
    <n v="1477578471"/>
    <x v="310"/>
    <b v="0"/>
    <n v="111"/>
    <b v="1"/>
    <x v="2"/>
    <x v="2"/>
    <n v="168"/>
    <n v="75.67"/>
  </r>
  <r>
    <n v="2377"/>
    <s v="Fluttify - New Canadian Tech Start Up (Canceled)"/>
    <s v="Fluttify is an Online Video Sharing Platform allowing friends to share their favorite Trending Content with each other."/>
    <x v="16"/>
    <n v="0"/>
    <x v="2"/>
    <x v="7"/>
    <s v="CAD"/>
    <n v="1480110783"/>
    <d v="2016-11-25T21:53:03"/>
    <n v="1477515183"/>
    <x v="311"/>
    <b v="0"/>
    <n v="0"/>
    <b v="0"/>
    <x v="5"/>
    <x v="7"/>
    <n v="0"/>
    <n v="0"/>
  </r>
  <r>
    <n v="1311"/>
    <s v="Aladdin Lucid Dreaming Stimulator (Canceled)"/>
    <s v="Control Dreams: Design Adventures, Improve Waking Performance, Explore Spirituality, Recall Dreams and Awaken Refreshed with Aladdin."/>
    <x v="110"/>
    <n v="80070"/>
    <x v="2"/>
    <x v="2"/>
    <s v="USD"/>
    <n v="1480536919"/>
    <d v="2016-11-30T20:15:19"/>
    <n v="1477509319"/>
    <x v="312"/>
    <b v="0"/>
    <n v="100"/>
    <b v="0"/>
    <x v="5"/>
    <x v="10"/>
    <n v="32"/>
    <n v="800.7"/>
  </r>
  <r>
    <n v="487"/>
    <s v="The Adventures of Daryl and Straight Man"/>
    <s v="Hey everyone we are producing a new show called The Adventures of Daryl and Straight Man. It is an animated comedy web series."/>
    <x v="22"/>
    <n v="0"/>
    <x v="3"/>
    <x v="7"/>
    <s v="CAD"/>
    <n v="1482678994"/>
    <d v="2016-12-25T15:16:34"/>
    <n v="1477491394"/>
    <x v="313"/>
    <b v="0"/>
    <n v="0"/>
    <b v="0"/>
    <x v="7"/>
    <x v="23"/>
    <n v="0"/>
    <n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1"/>
    <n v="4622.01"/>
    <x v="3"/>
    <x v="2"/>
    <s v="USD"/>
    <n v="1480011987"/>
    <d v="2016-11-24T18:26:27"/>
    <n v="1477416387"/>
    <x v="314"/>
    <b v="0"/>
    <n v="37"/>
    <b v="0"/>
    <x v="5"/>
    <x v="10"/>
    <n v="31"/>
    <n v="124.92"/>
  </r>
  <r>
    <n v="1746"/>
    <s v="Edge â€¢ France | Witnessing Those Unseen"/>
    <s v="Photo-documenting the refugees of France. Witnessing their humanity. Exploring the common threads of what it means to live at the Edge."/>
    <x v="11"/>
    <n v="22215"/>
    <x v="1"/>
    <x v="2"/>
    <s v="USD"/>
    <n v="1479952800"/>
    <d v="2016-11-24T02:00:00"/>
    <n v="1477368867"/>
    <x v="315"/>
    <b v="0"/>
    <n v="107"/>
    <b v="1"/>
    <x v="6"/>
    <x v="11"/>
    <n v="148"/>
    <n v="207.62"/>
  </r>
  <r>
    <n v="3790"/>
    <s v="Funding a Performing Arts Theatre for Children and Adults"/>
    <s v="As a non profit graduate student at Penn,my passion is the arts, we need support to fund our new CHILDREN's DINNER THEATRE"/>
    <x v="11"/>
    <n v="0"/>
    <x v="3"/>
    <x v="2"/>
    <s v="USD"/>
    <n v="1479834023"/>
    <d v="2016-11-22T17:00:23"/>
    <n v="1477238423"/>
    <x v="316"/>
    <b v="0"/>
    <n v="0"/>
    <b v="0"/>
    <x v="0"/>
    <x v="19"/>
    <n v="0"/>
    <n v="0"/>
  </r>
  <r>
    <n v="3645"/>
    <s v="If the Shoe Fits"/>
    <s v="This new musical comedy empowers women and girls of all ages to be themselves in their shoes, whatever shoes they choose."/>
    <x v="20"/>
    <n v="1"/>
    <x v="3"/>
    <x v="7"/>
    <s v="CAD"/>
    <n v="1479773838"/>
    <d v="2016-11-22T00:17:18"/>
    <n v="1477178238"/>
    <x v="317"/>
    <b v="0"/>
    <n v="1"/>
    <b v="0"/>
    <x v="0"/>
    <x v="19"/>
    <n v="0"/>
    <n v="1"/>
  </r>
  <r>
    <n v="3663"/>
    <s v="IHDC's 2017 Pantomime - Jack and the Beanstalk"/>
    <s v="Each year our community comes together to put on a fun and funny family show. We need your help to keep our annual event going."/>
    <x v="111"/>
    <n v="234"/>
    <x v="1"/>
    <x v="0"/>
    <s v="GBP"/>
    <n v="1482321030"/>
    <d v="2016-12-21T11:50:30"/>
    <n v="1477133430"/>
    <x v="318"/>
    <b v="0"/>
    <n v="9"/>
    <b v="1"/>
    <x v="0"/>
    <x v="0"/>
    <n v="104"/>
    <n v="26"/>
  </r>
  <r>
    <n v="3087"/>
    <s v="Read/Rehearse/Workshop Plays at Austin Playwrights Studio"/>
    <s v="Austin's &quot;Full Service Rehearsal Space&quot;, APS is a comfortable, convenient place for the theater community to develop scripted plays."/>
    <x v="24"/>
    <n v="125"/>
    <x v="3"/>
    <x v="2"/>
    <s v="USD"/>
    <n v="1482294990"/>
    <d v="2016-12-21T04:36:30"/>
    <n v="1477107390"/>
    <x v="319"/>
    <b v="0"/>
    <n v="2"/>
    <b v="0"/>
    <x v="0"/>
    <x v="3"/>
    <n v="1"/>
    <n v="62.5"/>
  </r>
  <r>
    <n v="3312"/>
    <s v="Richard III"/>
    <s v="Bare Theatre presents one of Shakespeare's most notorious characters in the final chapter of the War of the Roses saga."/>
    <x v="16"/>
    <n v="2501"/>
    <x v="1"/>
    <x v="2"/>
    <s v="USD"/>
    <n v="1478901600"/>
    <d v="2016-11-11T22:00:00"/>
    <n v="1477077946"/>
    <x v="320"/>
    <b v="0"/>
    <n v="41"/>
    <b v="1"/>
    <x v="0"/>
    <x v="0"/>
    <n v="100"/>
    <n v="61"/>
  </r>
  <r>
    <n v="2193"/>
    <s v="Astonishing Swordsmen &amp; Sorcerers of Hyperborea 2E"/>
    <s v="The premier sword-and-sorcery RPG now in 2E hardback format! Inspired by Robert E. Howard, H.P. Lovecraft, and Clark Ashton Smith!"/>
    <x v="11"/>
    <n v="67856"/>
    <x v="1"/>
    <x v="2"/>
    <s v="USD"/>
    <n v="1479704340"/>
    <d v="2016-11-21T04:59:00"/>
    <n v="1477043072"/>
    <x v="321"/>
    <b v="0"/>
    <n v="897"/>
    <b v="1"/>
    <x v="3"/>
    <x v="4"/>
    <n v="452"/>
    <n v="75.650000000000006"/>
  </r>
  <r>
    <n v="3902"/>
    <s v="Over Here Theatre/Scotchbonnet present: Love, Sex and Apps"/>
    <s v="Love, Sex and Apps is a double bill exploring the way in which we are both connected and disconnected with those around us."/>
    <x v="12"/>
    <n v="1465"/>
    <x v="3"/>
    <x v="0"/>
    <s v="GBP"/>
    <n v="1479125642"/>
    <d v="2016-11-14T12:14:02"/>
    <n v="1476962042"/>
    <x v="322"/>
    <b v="0"/>
    <n v="31"/>
    <b v="0"/>
    <x v="0"/>
    <x v="0"/>
    <n v="49"/>
    <n v="47.26"/>
  </r>
  <r>
    <n v="1109"/>
    <s v="1985 Video Game Museum/Arcade/Game Lounge/Event Center"/>
    <s v="Our goal is to open a video game museum, art gallery, free play arcade, game lounge, cosplay and event center here in Flint Michigan!"/>
    <x v="2"/>
    <n v="45"/>
    <x v="3"/>
    <x v="2"/>
    <s v="USD"/>
    <n v="1479495790"/>
    <d v="2016-11-18T19:03:10"/>
    <n v="1476900190"/>
    <x v="323"/>
    <b v="0"/>
    <n v="3"/>
    <b v="0"/>
    <x v="3"/>
    <x v="30"/>
    <n v="0"/>
    <n v="15"/>
  </r>
  <r>
    <n v="952"/>
    <s v="Audionoggin - Join the Earvolution"/>
    <s v="Audionoggin: Wireless personal surround sound for the athlete in everyone."/>
    <x v="112"/>
    <n v="19572"/>
    <x v="3"/>
    <x v="2"/>
    <s v="USD"/>
    <n v="1479483812"/>
    <d v="2016-11-18T15:43:32"/>
    <n v="1476888212"/>
    <x v="324"/>
    <b v="0"/>
    <n v="196"/>
    <b v="0"/>
    <x v="5"/>
    <x v="10"/>
    <n v="40"/>
    <n v="99.86"/>
  </r>
  <r>
    <n v="3429"/>
    <s v="Virtual Reality - A play about autism, family and The Sims."/>
    <s v="I would like to raise a small budget to put on my first play, Virtual Reality. To be put on at 53two, Manchester - 29th &amp; 30th Nov 16"/>
    <x v="113"/>
    <n v="195"/>
    <x v="1"/>
    <x v="0"/>
    <s v="GBP"/>
    <n v="1478046661"/>
    <d v="2016-11-02T00:31:01"/>
    <n v="1476837061"/>
    <x v="325"/>
    <b v="0"/>
    <n v="12"/>
    <b v="1"/>
    <x v="0"/>
    <x v="0"/>
    <n v="130"/>
    <n v="16.25"/>
  </r>
  <r>
    <n v="3555"/>
    <s v="Free Theatre for Kids: Baby Living Room"/>
    <s v="Baby Living Room is a project created by Spazio Farma Mestre for children: free theatre for kids as sustainable education for families"/>
    <x v="38"/>
    <n v="2400"/>
    <x v="1"/>
    <x v="9"/>
    <s v="EUR"/>
    <n v="1479382594"/>
    <d v="2016-11-17T11:36:34"/>
    <n v="1476786994"/>
    <x v="326"/>
    <b v="0"/>
    <n v="14"/>
    <b v="1"/>
    <x v="0"/>
    <x v="0"/>
    <n v="100"/>
    <n v="171.43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1"/>
    <x v="8"/>
    <s v="EUR"/>
    <n v="1479890743"/>
    <d v="2016-11-23T08:45:43"/>
    <n v="1476776743"/>
    <x v="327"/>
    <b v="1"/>
    <n v="398"/>
    <b v="1"/>
    <x v="5"/>
    <x v="25"/>
    <n v="305"/>
    <n v="383.36"/>
  </r>
  <r>
    <n v="2043"/>
    <s v="PS-1A Adjustable Miniature Switch Mode DC-DC Power Supply"/>
    <s v="PS-1A is an adjustable switch mode DC-DC power supply. It is highly compact, breadboard friendly and requires no external components."/>
    <x v="114"/>
    <n v="7011"/>
    <x v="1"/>
    <x v="2"/>
    <s v="USD"/>
    <n v="1481432340"/>
    <d v="2016-12-11T04:59:00"/>
    <n v="1476764077"/>
    <x v="328"/>
    <b v="0"/>
    <n v="193"/>
    <b v="1"/>
    <x v="5"/>
    <x v="25"/>
    <n v="506"/>
    <n v="36.33"/>
  </r>
  <r>
    <n v="3619"/>
    <s v="VST presents Sincerity Forever"/>
    <s v="We are a fledgling theatre company based in Atlanta looking to fund our first show, Sincerity Forever by playwright Mac Wellman."/>
    <x v="20"/>
    <n v="1130"/>
    <x v="1"/>
    <x v="2"/>
    <s v="USD"/>
    <n v="1479592800"/>
    <d v="2016-11-19T22:00:00"/>
    <n v="1476760226"/>
    <x v="329"/>
    <b v="0"/>
    <n v="17"/>
    <b v="1"/>
    <x v="0"/>
    <x v="0"/>
    <n v="113"/>
    <n v="66.47"/>
  </r>
  <r>
    <n v="3021"/>
    <s v="BEEP! BEEP! 2ND STORY IS ON THE MOVE!"/>
    <s v="At the end of October 2016, 2nd Story will be moving from its current office space to a storefront space in Albany Park, Chicago, IL."/>
    <x v="52"/>
    <n v="5221"/>
    <x v="1"/>
    <x v="2"/>
    <s v="USD"/>
    <n v="1479794340"/>
    <d v="2016-11-22T05:59:00"/>
    <n v="1476715869"/>
    <x v="330"/>
    <b v="0"/>
    <n v="103"/>
    <b v="1"/>
    <x v="0"/>
    <x v="3"/>
    <n v="116"/>
    <n v="50.69"/>
  </r>
  <r>
    <n v="957"/>
    <s v="DUALBAND, the Leather NFC Smart Watch Band"/>
    <s v="A Leather Smart watch Band, that NEVER needs to be charged for only $37!"/>
    <x v="17"/>
    <n v="233"/>
    <x v="3"/>
    <x v="2"/>
    <s v="USD"/>
    <n v="1479392133"/>
    <d v="2016-11-17T14:15:33"/>
    <n v="1476710133"/>
    <x v="331"/>
    <b v="0"/>
    <n v="7"/>
    <b v="0"/>
    <x v="5"/>
    <x v="10"/>
    <n v="2"/>
    <n v="33.29"/>
  </r>
  <r>
    <n v="2625"/>
    <s v="Caelum - Photos from stratosphere"/>
    <s v="We are two upper sixth-form students specialized in physics who wanna take some majestic pictures from stratosphere - about 35km high"/>
    <x v="113"/>
    <n v="1434"/>
    <x v="1"/>
    <x v="8"/>
    <s v="EUR"/>
    <n v="1478723208"/>
    <d v="2016-11-09T20:26:48"/>
    <n v="1476559608"/>
    <x v="332"/>
    <b v="0"/>
    <n v="52"/>
    <b v="1"/>
    <x v="5"/>
    <x v="14"/>
    <n v="956"/>
    <n v="27.58"/>
  </r>
  <r>
    <n v="3072"/>
    <s v="Crosswalk Theatre - Starting Capital"/>
    <s v="Crosswalk Theatre Company - Network Directory promotes all stage talent. Increasing your odds to connect to the right hiring person."/>
    <x v="17"/>
    <n v="2"/>
    <x v="3"/>
    <x v="2"/>
    <s v="USD"/>
    <n v="1477791960"/>
    <d v="2016-10-30T01:46:00"/>
    <n v="1476549262"/>
    <x v="333"/>
    <b v="0"/>
    <n v="2"/>
    <b v="0"/>
    <x v="0"/>
    <x v="3"/>
    <n v="0"/>
    <n v="1"/>
  </r>
  <r>
    <n v="3920"/>
    <s v="'SCARAMOUCHE JONES'' by Justin Butcher"/>
    <s v="An enthralling tale charting the ecstasies and tragedies behind the seven white masks of centenarian clown,Scaramouche Jones."/>
    <x v="16"/>
    <n v="135"/>
    <x v="3"/>
    <x v="0"/>
    <s v="GBP"/>
    <n v="1479032260"/>
    <d v="2016-11-13T10:17:40"/>
    <n v="1476436660"/>
    <x v="334"/>
    <b v="0"/>
    <n v="3"/>
    <b v="0"/>
    <x v="0"/>
    <x v="0"/>
    <n v="5"/>
    <n v="45"/>
  </r>
  <r>
    <n v="1183"/>
    <s v="Freshie's Donuts Food Trailer"/>
    <s v="Help Freshie keep her dream alive by pledging to get a donut truck! She will be able to do events as well as cater to the community"/>
    <x v="16"/>
    <n v="100"/>
    <x v="3"/>
    <x v="2"/>
    <s v="USD"/>
    <n v="1478059140"/>
    <d v="2016-11-02T03:59:00"/>
    <n v="1476391223"/>
    <x v="335"/>
    <b v="0"/>
    <n v="3"/>
    <b v="0"/>
    <x v="2"/>
    <x v="20"/>
    <n v="4"/>
    <n v="33.33"/>
  </r>
  <r>
    <n v="852"/>
    <s v="Covers Album - Limited Vinyl Pressing"/>
    <s v="Limited edition 2x12&quot; vinyl pressing of our latest album &quot;Who Do You Think We Are?&quot;"/>
    <x v="1"/>
    <n v="3674"/>
    <x v="1"/>
    <x v="2"/>
    <s v="USD"/>
    <n v="1477342800"/>
    <d v="2016-10-24T21:00:00"/>
    <n v="1476386395"/>
    <x v="336"/>
    <b v="0"/>
    <n v="62"/>
    <b v="1"/>
    <x v="1"/>
    <x v="34"/>
    <n v="105"/>
    <n v="59.26"/>
  </r>
  <r>
    <n v="1916"/>
    <s v="The Paint Can Holder by U.S. Green Products"/>
    <s v="The Paint Can Holder Makes Painting Easier and Safer on Extension Ladders."/>
    <x v="24"/>
    <n v="102"/>
    <x v="3"/>
    <x v="2"/>
    <s v="USD"/>
    <n v="1478542375"/>
    <d v="2016-11-07T18:12:55"/>
    <n v="1476378775"/>
    <x v="337"/>
    <b v="0"/>
    <n v="6"/>
    <b v="0"/>
    <x v="5"/>
    <x v="24"/>
    <n v="1"/>
    <n v="17"/>
  </r>
  <r>
    <n v="3773"/>
    <s v="Dundee: A Hip-Hopera"/>
    <s v="A dramatic hip-hopera, inspired from monologues written by the performers."/>
    <x v="29"/>
    <n v="5410"/>
    <x v="1"/>
    <x v="2"/>
    <s v="USD"/>
    <n v="1479175680"/>
    <d v="2016-11-15T02:08:00"/>
    <n v="1476317247"/>
    <x v="338"/>
    <b v="0"/>
    <n v="57"/>
    <b v="1"/>
    <x v="0"/>
    <x v="19"/>
    <n v="108"/>
    <n v="94.91"/>
  </r>
  <r>
    <n v="2412"/>
    <s v="Food-truck 100 % carnivore : &quot;Le camion qui grille&quot;"/>
    <s v="Fini les burgers ou les sandwichs : Ã  votre pause dÃ©jeuner, repartez avec votre barquette de grillade de bÅ“uf, canard ou poulet !"/>
    <x v="34"/>
    <n v="0"/>
    <x v="3"/>
    <x v="1"/>
    <s v="EUR"/>
    <n v="1480185673"/>
    <d v="2016-11-26T18:41:13"/>
    <n v="1476294073"/>
    <x v="339"/>
    <b v="0"/>
    <n v="0"/>
    <b v="0"/>
    <x v="2"/>
    <x v="20"/>
    <n v="0"/>
    <n v="0"/>
  </r>
  <r>
    <n v="2720"/>
    <s v="The Comedy Project"/>
    <s v="An improv, sketch and experimental comedy and cocktail venue in downtown Grand Rapids, Michigan"/>
    <x v="27"/>
    <n v="29531"/>
    <x v="1"/>
    <x v="2"/>
    <s v="USD"/>
    <n v="1478866253"/>
    <d v="2016-11-11T12:10:53"/>
    <n v="1476270653"/>
    <x v="340"/>
    <b v="0"/>
    <n v="173"/>
    <b v="1"/>
    <x v="0"/>
    <x v="3"/>
    <n v="118"/>
    <n v="170.7"/>
  </r>
  <r>
    <n v="2985"/>
    <s v="React Aerial Studio"/>
    <s v="From the moment we flew in to the world of The Circus, we have dreamed of opening our own studio. Help us get our dream off the ground!"/>
    <x v="2"/>
    <n v="12165"/>
    <x v="1"/>
    <x v="10"/>
    <s v="NZD"/>
    <n v="1477886400"/>
    <d v="2016-10-31T04:00:00"/>
    <n v="1476228128"/>
    <x v="341"/>
    <b v="0"/>
    <n v="111"/>
    <b v="1"/>
    <x v="0"/>
    <x v="3"/>
    <n v="122"/>
    <n v="109.59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1"/>
    <x v="2"/>
    <s v="USD"/>
    <n v="1478785027"/>
    <d v="2016-11-10T13:37:07"/>
    <n v="1476189427"/>
    <x v="342"/>
    <b v="0"/>
    <n v="120"/>
    <b v="1"/>
    <x v="5"/>
    <x v="25"/>
    <n v="182"/>
    <n v="143.97999999999999"/>
  </r>
  <r>
    <n v="2447"/>
    <s v="The Workingman's Cake by Delectabites"/>
    <s v="Some days you just need cake! Homemade cake, wild (and classic) flavors, icing on the inside and shipped fresh to your home or office!"/>
    <x v="16"/>
    <n v="10680"/>
    <x v="1"/>
    <x v="2"/>
    <s v="USD"/>
    <n v="1478923200"/>
    <d v="2016-11-12T04:00:00"/>
    <n v="1476184593"/>
    <x v="343"/>
    <b v="0"/>
    <n v="337"/>
    <b v="1"/>
    <x v="2"/>
    <x v="2"/>
    <n v="427"/>
    <n v="31.69"/>
  </r>
  <r>
    <n v="1223"/>
    <s v="YOSEMITE PEOPLE"/>
    <s v="A photography book focusing on the people rather than the nature at Yosemite National Park."/>
    <x v="116"/>
    <n v="22197"/>
    <x v="1"/>
    <x v="2"/>
    <s v="USD"/>
    <n v="1478754909"/>
    <d v="2016-11-10T05:15:09"/>
    <n v="1476159309"/>
    <x v="344"/>
    <b v="0"/>
    <n v="191"/>
    <b v="1"/>
    <x v="6"/>
    <x v="11"/>
    <n v="112"/>
    <n v="116.21"/>
  </r>
  <r>
    <n v="993"/>
    <s v="iLumaware Shield TL - Radar technology for bicycle"/>
    <s v="Shield TL is a tail light for a bicycle w/ radar technology. It makes you more visible to cars and drivers at a greater distance."/>
    <x v="117"/>
    <n v="17561"/>
    <x v="3"/>
    <x v="2"/>
    <s v="USD"/>
    <n v="1478926800"/>
    <d v="2016-11-12T05:00:00"/>
    <n v="1476054568"/>
    <x v="345"/>
    <b v="0"/>
    <n v="196"/>
    <b v="0"/>
    <x v="5"/>
    <x v="10"/>
    <n v="25"/>
    <n v="89.6"/>
  </r>
  <r>
    <n v="1951"/>
    <s v="Connect. Code. Create. With SBrick Plus"/>
    <s v="Take learning and playing with LEGOÂ® to the next level with sensors! Build creations with SBrick Plus and make them interactive!"/>
    <x v="22"/>
    <n v="106222"/>
    <x v="1"/>
    <x v="2"/>
    <s v="USD"/>
    <n v="1478516737"/>
    <d v="2016-11-07T11:05:37"/>
    <n v="1475921137"/>
    <x v="346"/>
    <b v="1"/>
    <n v="834"/>
    <b v="1"/>
    <x v="5"/>
    <x v="25"/>
    <n v="212"/>
    <n v="127.36"/>
  </r>
  <r>
    <n v="1994"/>
    <s v="The preservation of still and moving imagery"/>
    <s v="A program to preserve still imagery (photographs) and moving imagery captured on motion picture (film) stock, and videotape elements."/>
    <x v="118"/>
    <n v="0"/>
    <x v="3"/>
    <x v="2"/>
    <s v="USD"/>
    <n v="1481072942"/>
    <d v="2016-12-07T01:09:02"/>
    <n v="1475885342"/>
    <x v="347"/>
    <b v="0"/>
    <n v="0"/>
    <b v="0"/>
    <x v="6"/>
    <x v="36"/>
    <n v="0"/>
    <n v="0"/>
  </r>
  <r>
    <n v="1867"/>
    <s v="Meme Wars - Dank Age"/>
    <s v="A mix of PokemonGo, Game of War- Fire Age, DragonSoul, &amp; Throwdown. Join a clan, collect meme, upgrade features, fight, &amp; compete."/>
    <x v="24"/>
    <n v="10"/>
    <x v="3"/>
    <x v="2"/>
    <s v="USD"/>
    <n v="1478383912"/>
    <d v="2016-11-05T22:11:52"/>
    <n v="1475791912"/>
    <x v="348"/>
    <b v="0"/>
    <n v="1"/>
    <b v="0"/>
    <x v="3"/>
    <x v="22"/>
    <n v="0"/>
    <n v="10"/>
  </r>
  <r>
    <n v="512"/>
    <s v="Otherkin The Animated Series"/>
    <s v="We have a fully developed 2D animated series that requires more professional animation. Our first 2 home-animated eps are up online."/>
    <x v="34"/>
    <n v="11"/>
    <x v="3"/>
    <x v="2"/>
    <s v="USD"/>
    <n v="1479667727"/>
    <d v="2016-11-20T18:48:47"/>
    <n v="1475776127"/>
    <x v="349"/>
    <b v="0"/>
    <n v="2"/>
    <b v="0"/>
    <x v="7"/>
    <x v="23"/>
    <n v="0"/>
    <n v="5.5"/>
  </r>
  <r>
    <n v="3633"/>
    <s v="SMOKEY AND THE BANDIT: THE MUSICAL"/>
    <s v="SMOKEY AND THE BANDIT: THE MUSICAL_x000a_The classic film, characters and music you love, on stage, LIVE!"/>
    <x v="29"/>
    <n v="1762"/>
    <x v="3"/>
    <x v="2"/>
    <s v="USD"/>
    <n v="1479517200"/>
    <d v="2016-11-19T01:00:00"/>
    <n v="1475765867"/>
    <x v="350"/>
    <b v="0"/>
    <n v="31"/>
    <b v="0"/>
    <x v="0"/>
    <x v="19"/>
    <n v="35"/>
    <n v="56.84"/>
  </r>
  <r>
    <n v="2947"/>
    <s v="'The Float Lodge' - Duluth's First Premiere Float Center"/>
    <s v="Bringing Health, Wellness and Creative Empowerment to an active community in a whole new way... are you ready to 'FLOAT', Duluth?"/>
    <x v="27"/>
    <n v="1072"/>
    <x v="3"/>
    <x v="2"/>
    <s v="USD"/>
    <n v="1480007460"/>
    <d v="2016-11-24T17:11:00"/>
    <n v="1475760567"/>
    <x v="351"/>
    <b v="0"/>
    <n v="13"/>
    <b v="0"/>
    <x v="0"/>
    <x v="3"/>
    <n v="4"/>
    <n v="82.46"/>
  </r>
  <r>
    <n v="3576"/>
    <s v="Vote for Next Season's Shows!"/>
    <s v="Vote here for whatever show you want to see next year! No gimmick, no stretch goals, just a simple vote and a free ticket."/>
    <x v="66"/>
    <n v="100"/>
    <x v="1"/>
    <x v="2"/>
    <s v="USD"/>
    <n v="1480947054"/>
    <d v="2016-12-05T14:10:54"/>
    <n v="1475759454"/>
    <x v="352"/>
    <b v="0"/>
    <n v="5"/>
    <b v="1"/>
    <x v="0"/>
    <x v="0"/>
    <n v="100"/>
    <n v="20"/>
  </r>
  <r>
    <n v="3217"/>
    <s v="Wake Up Call @ IRT Theater"/>
    <s v="Wake Up Call is a comedic play about a group of hotel employees working on Christmas Eve."/>
    <x v="52"/>
    <n v="5221"/>
    <x v="1"/>
    <x v="2"/>
    <s v="USD"/>
    <n v="1478264784"/>
    <d v="2016-11-04T13:06:24"/>
    <n v="1475672784"/>
    <x v="353"/>
    <b v="1"/>
    <n v="104"/>
    <b v="1"/>
    <x v="0"/>
    <x v="0"/>
    <n v="116"/>
    <n v="50.2"/>
  </r>
  <r>
    <n v="2244"/>
    <s v="Warbands of the Cold North III"/>
    <s v="Finely sculpted 28mm Classic Fantasy metal and resin miniatures perfectly themed for use as a warband or adventuring party."/>
    <x v="29"/>
    <n v="18851"/>
    <x v="1"/>
    <x v="2"/>
    <s v="USD"/>
    <n v="1476649800"/>
    <d v="2016-10-16T20:30:00"/>
    <n v="1475609946"/>
    <x v="354"/>
    <b v="0"/>
    <n v="290"/>
    <b v="1"/>
    <x v="3"/>
    <x v="4"/>
    <n v="377"/>
    <n v="65"/>
  </r>
  <r>
    <n v="2139"/>
    <s v="Manorkept"/>
    <s v="An adventuring RPG with ghosts, mysteries, and flexible gameplay paths, Manorkept is a game that promises an unforgettable experience."/>
    <x v="26"/>
    <n v="1626"/>
    <x v="3"/>
    <x v="2"/>
    <s v="USD"/>
    <n v="1478196008"/>
    <d v="2016-11-03T18:00:08"/>
    <n v="1475604008"/>
    <x v="355"/>
    <b v="0"/>
    <n v="56"/>
    <b v="0"/>
    <x v="3"/>
    <x v="30"/>
    <n v="5"/>
    <n v="29.04"/>
  </r>
  <r>
    <n v="321"/>
    <s v="An Impossible Project"/>
    <s v="The more digital the world, the more analog our dreams._x000a_A feature documentary shot on 35mm film."/>
    <x v="49"/>
    <n v="35932"/>
    <x v="1"/>
    <x v="8"/>
    <s v="EUR"/>
    <n v="1478605386"/>
    <d v="2016-11-08T11:43:06"/>
    <n v="1475577786"/>
    <x v="356"/>
    <b v="1"/>
    <n v="337"/>
    <b v="1"/>
    <x v="7"/>
    <x v="12"/>
    <n v="103"/>
    <n v="106.62"/>
  </r>
  <r>
    <n v="596"/>
    <s v="DigitaliBook free library"/>
    <s v="We present digitaibook,com site which can become a free electronic library with your help,"/>
    <x v="24"/>
    <n v="6"/>
    <x v="3"/>
    <x v="2"/>
    <s v="USD"/>
    <n v="1478122292"/>
    <d v="2016-11-02T21:31:32"/>
    <n v="1475530292"/>
    <x v="357"/>
    <b v="0"/>
    <n v="2"/>
    <b v="0"/>
    <x v="5"/>
    <x v="7"/>
    <n v="0"/>
    <n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9"/>
    <n v="5232"/>
    <x v="1"/>
    <x v="2"/>
    <s v="USD"/>
    <n v="1477976340"/>
    <d v="2016-11-01T04:59:00"/>
    <n v="1475460819"/>
    <x v="358"/>
    <b v="0"/>
    <n v="56"/>
    <b v="1"/>
    <x v="0"/>
    <x v="0"/>
    <n v="105"/>
    <n v="93.43"/>
  </r>
  <r>
    <n v="1865"/>
    <s v="THE RUNNING GAME"/>
    <s v="This game is an alternative to the boring morning jogs This game will make you excited to workout Following elite footballer movements!"/>
    <x v="119"/>
    <n v="4"/>
    <x v="3"/>
    <x v="0"/>
    <s v="GBP"/>
    <n v="1478425747"/>
    <d v="2016-11-06T09:49:07"/>
    <n v="1475398147"/>
    <x v="359"/>
    <b v="0"/>
    <n v="2"/>
    <b v="0"/>
    <x v="3"/>
    <x v="22"/>
    <n v="0"/>
    <n v="2"/>
  </r>
  <r>
    <n v="2224"/>
    <s v="The Dread House (Pathfinder/5th Edition/Call of Cthulhu)"/>
    <s v="The most haunted house in the world, presented with multiple storylines, in multiple time periods, and for multiple RPG systems."/>
    <x v="2"/>
    <n v="24315"/>
    <x v="1"/>
    <x v="2"/>
    <s v="USD"/>
    <n v="1477767600"/>
    <d v="2016-10-29T19:00:00"/>
    <n v="1475337675"/>
    <x v="360"/>
    <b v="0"/>
    <n v="296"/>
    <b v="1"/>
    <x v="3"/>
    <x v="4"/>
    <n v="243"/>
    <n v="82.15"/>
  </r>
  <r>
    <n v="3034"/>
    <s v="Save Our Butts The Seat-quel"/>
    <s v="Pretty please with popcorn on top!Help!!_x000a__x000a_Our family owned &amp; operated Theatre in Fairfax VA is looking to get help upgrading our seats."/>
    <x v="46"/>
    <n v="112536"/>
    <x v="1"/>
    <x v="2"/>
    <s v="USD"/>
    <n v="1477972740"/>
    <d v="2016-11-01T03:59:00"/>
    <n v="1475326255"/>
    <x v="361"/>
    <b v="0"/>
    <n v="1260"/>
    <b v="1"/>
    <x v="0"/>
    <x v="3"/>
    <n v="113"/>
    <n v="89.31"/>
  </r>
  <r>
    <n v="2340"/>
    <s v="Doughnuts with love by Strange Matter Coffee"/>
    <s v="Strange Matter Coffee is opening a scratch bakery featuring craft doughnuts with vegan and gluten free options!"/>
    <x v="61"/>
    <n v="42311"/>
    <x v="1"/>
    <x v="2"/>
    <s v="USD"/>
    <n v="1477841138"/>
    <d v="2016-10-30T15:25:38"/>
    <n v="1475249138"/>
    <x v="362"/>
    <b v="1"/>
    <n v="403"/>
    <b v="1"/>
    <x v="2"/>
    <x v="2"/>
    <n v="106"/>
    <n v="104.99"/>
  </r>
  <r>
    <n v="3461"/>
    <s v="Foolish Mortals present Shakespeare's Twelfth Night"/>
    <s v="A new production of Twelfth Night with an ambitious and enthusiastic group of high school students who love Shakespeare and teamwork."/>
    <x v="18"/>
    <n v="695"/>
    <x v="1"/>
    <x v="2"/>
    <s v="USD"/>
    <n v="1477710000"/>
    <d v="2016-10-29T03:00:00"/>
    <n v="1475248279"/>
    <x v="363"/>
    <b v="0"/>
    <n v="12"/>
    <b v="1"/>
    <x v="0"/>
    <x v="0"/>
    <n v="139"/>
    <n v="57.92"/>
  </r>
  <r>
    <n v="2582"/>
    <s v="Drunken Wings"/>
    <s v="The place where chicken meets liquor for the first time!"/>
    <x v="120"/>
    <n v="1"/>
    <x v="3"/>
    <x v="2"/>
    <s v="USD"/>
    <n v="1477784634"/>
    <d v="2016-10-29T23:43:54"/>
    <n v="1475192634"/>
    <x v="364"/>
    <b v="0"/>
    <n v="1"/>
    <b v="0"/>
    <x v="2"/>
    <x v="20"/>
    <n v="0"/>
    <n v="1"/>
  </r>
  <r>
    <n v="1397"/>
    <s v="Halls of the Machine - All Tribal Dignitaries"/>
    <s v="HALLS OF THE MACHINE needs your support for the final production and release of their latest work titled, ALL TRIBAL DIGNITARIES."/>
    <x v="2"/>
    <n v="11385"/>
    <x v="1"/>
    <x v="2"/>
    <s v="USD"/>
    <n v="1477603140"/>
    <d v="2016-10-27T21:19:00"/>
    <n v="1475013710"/>
    <x v="365"/>
    <b v="0"/>
    <n v="158"/>
    <b v="1"/>
    <x v="1"/>
    <x v="6"/>
    <n v="114"/>
    <n v="72.06"/>
  </r>
  <r>
    <n v="4104"/>
    <s v="PETER PAN - a new play by Ebony Rattle"/>
    <s v="PETER PAN, written by Ebony Rattle, is a new retelling of the classic play by J.M. Barrie about a boy who refused to grow up."/>
    <x v="12"/>
    <n v="641"/>
    <x v="3"/>
    <x v="11"/>
    <s v="AUD"/>
    <n v="1477550434"/>
    <d v="2016-10-27T06:40:34"/>
    <n v="1474958434"/>
    <x v="366"/>
    <b v="0"/>
    <n v="14"/>
    <b v="0"/>
    <x v="0"/>
    <x v="0"/>
    <n v="21"/>
    <n v="45.79"/>
  </r>
  <r>
    <n v="681"/>
    <s v="D-Pro Athletic Headband with Carbon Fiber"/>
    <s v="The D-Pro is a lightweight, moisture-wicking headband with a padded carbon fiber insert that reduces the risk of head injury in sports."/>
    <x v="16"/>
    <n v="1"/>
    <x v="3"/>
    <x v="2"/>
    <s v="USD"/>
    <n v="1477509604"/>
    <d v="2016-10-26T19:20:04"/>
    <n v="1474917604"/>
    <x v="367"/>
    <b v="0"/>
    <n v="1"/>
    <b v="0"/>
    <x v="5"/>
    <x v="10"/>
    <n v="0"/>
    <n v="1"/>
  </r>
  <r>
    <n v="2637"/>
    <s v="SPEED OF LIGHT: Biggest Mystery of the Universe"/>
    <s v="Help us collect the data to solve the mystery of the century: Is light slowing down?"/>
    <x v="18"/>
    <n v="831"/>
    <x v="1"/>
    <x v="2"/>
    <s v="USD"/>
    <n v="1476277875"/>
    <d v="2016-10-12T13:11:15"/>
    <n v="1474895475"/>
    <x v="368"/>
    <b v="0"/>
    <n v="26"/>
    <b v="1"/>
    <x v="5"/>
    <x v="14"/>
    <n v="166"/>
    <n v="31.96"/>
  </r>
  <r>
    <n v="2758"/>
    <s v="Printing Soraya Yvette's Children's books"/>
    <s v="Water Bomb Fight, Swooped &amp; Moon You Are Unique by Soraya Yvette are Christ centred Aussie outdoor fun adventure books for tween/teens"/>
    <x v="44"/>
    <n v="234"/>
    <x v="3"/>
    <x v="11"/>
    <s v="AUD"/>
    <n v="1476095783"/>
    <d v="2016-10-10T10:36:23"/>
    <n v="1474886183"/>
    <x v="369"/>
    <b v="0"/>
    <n v="6"/>
    <b v="0"/>
    <x v="4"/>
    <x v="15"/>
    <n v="12"/>
    <n v="39"/>
  </r>
  <r>
    <n v="752"/>
    <s v="ELECTRO GIRL raises awareness to remove the fear of Epilepsy"/>
    <s v="A raw, honest encounter of my colourful journey trying to escape accepting I had Epilepsy &amp; how I found my super powers along the way"/>
    <x v="29"/>
    <n v="5585"/>
    <x v="1"/>
    <x v="11"/>
    <s v="AUD"/>
    <n v="1476615600"/>
    <d v="2016-10-16T11:00:00"/>
    <n v="1474884417"/>
    <x v="370"/>
    <b v="0"/>
    <n v="105"/>
    <b v="1"/>
    <x v="4"/>
    <x v="27"/>
    <n v="112"/>
    <n v="53.19"/>
  </r>
  <r>
    <n v="965"/>
    <s v="Palms Free Cell Phone Harness Holds Iphone Galaxy S Go Pro"/>
    <s v="Palms Free RetractableCell Phone Harness fits all Cell phones Iphone 4 5 6 7 Galaxy S Go Pro Ipad Mini and Tablets Keep your hands free"/>
    <x v="27"/>
    <n v="298"/>
    <x v="3"/>
    <x v="2"/>
    <s v="USD"/>
    <n v="1477454340"/>
    <d v="2016-10-26T03:59:00"/>
    <n v="1474676646"/>
    <x v="371"/>
    <b v="0"/>
    <n v="6"/>
    <b v="0"/>
    <x v="5"/>
    <x v="10"/>
    <n v="1"/>
    <n v="49.67"/>
  </r>
  <r>
    <n v="1763"/>
    <s v="Coffee Table Girls Exclusive Art Photography Book"/>
    <s v="Hardcover photo book featuring bold, beautiful, confident models and coffee tables in outrageous juxtaposition with the backgrounds."/>
    <x v="17"/>
    <n v="12229"/>
    <x v="1"/>
    <x v="2"/>
    <s v="USD"/>
    <n v="1477255840"/>
    <d v="2016-10-23T20:50:40"/>
    <n v="1474663840"/>
    <x v="372"/>
    <b v="0"/>
    <n v="118"/>
    <b v="1"/>
    <x v="6"/>
    <x v="11"/>
    <n v="102"/>
    <n v="103.64"/>
  </r>
  <r>
    <n v="661"/>
    <s v="AirString"/>
    <s v="AirString keeps your AirPods from getting lost by keeping the pair together with a  durable and premium quality string."/>
    <x v="2"/>
    <n v="95"/>
    <x v="3"/>
    <x v="2"/>
    <s v="USD"/>
    <n v="1477236559"/>
    <d v="2016-10-23T15:29:19"/>
    <n v="1474644559"/>
    <x v="373"/>
    <b v="0"/>
    <n v="9"/>
    <b v="0"/>
    <x v="5"/>
    <x v="10"/>
    <n v="1"/>
    <n v="10.56"/>
  </r>
  <r>
    <n v="2636"/>
    <s v="Starduster II - Photographing Earth from Near-Space"/>
    <s v="Real-time high-altitude weather balloon tracking using amateur radios - capturing stunning near-space visuals - now with more science!"/>
    <x v="20"/>
    <n v="1873"/>
    <x v="1"/>
    <x v="2"/>
    <s v="USD"/>
    <n v="1476579600"/>
    <d v="2016-10-16T01:00:00"/>
    <n v="1474641914"/>
    <x v="374"/>
    <b v="0"/>
    <n v="50"/>
    <b v="1"/>
    <x v="5"/>
    <x v="14"/>
    <n v="187"/>
    <n v="37.46"/>
  </r>
  <r>
    <n v="683"/>
    <s v="Mist Buddy Hydration/Misting Backpack"/>
    <s v="Mist Buddy is a remote controlled misting system, powered by a rechargeable battery with misting/sipping tip for complete coolness."/>
    <x v="49"/>
    <n v="298"/>
    <x v="3"/>
    <x v="2"/>
    <s v="USD"/>
    <n v="1477949764"/>
    <d v="2016-10-31T21:36:04"/>
    <n v="1474493764"/>
    <x v="375"/>
    <b v="0"/>
    <n v="3"/>
    <b v="0"/>
    <x v="5"/>
    <x v="10"/>
    <n v="1"/>
    <n v="99.33"/>
  </r>
  <r>
    <n v="1388"/>
    <s v="Ghosts of Jupiter: The Great Bright Horses"/>
    <s v="&quot;The Great Bright Horses&quot; is finished and ready for release! Help us put on the finishing touches and share it with the universe."/>
    <x v="29"/>
    <n v="6740.37"/>
    <x v="1"/>
    <x v="2"/>
    <s v="USD"/>
    <n v="1476720840"/>
    <d v="2016-10-17T16:14:00"/>
    <n v="1474469117"/>
    <x v="376"/>
    <b v="0"/>
    <n v="112"/>
    <b v="1"/>
    <x v="1"/>
    <x v="6"/>
    <n v="135"/>
    <n v="60.18"/>
  </r>
  <r>
    <n v="2068"/>
    <s v="Netro - Scientifically Water Your Garden"/>
    <s v="Introducing Sprite, the cloud-based watering controller and Whisperer, the solar-powered plant sensor for effortless home irrigation"/>
    <x v="27"/>
    <n v="26305.97"/>
    <x v="1"/>
    <x v="2"/>
    <s v="USD"/>
    <n v="1476994315"/>
    <d v="2016-10-20T20:11:55"/>
    <n v="1474402315"/>
    <x v="377"/>
    <b v="0"/>
    <n v="76"/>
    <b v="1"/>
    <x v="5"/>
    <x v="25"/>
    <n v="105"/>
    <n v="346.13"/>
  </r>
  <r>
    <n v="2188"/>
    <s v="PHOENIX DICE: A New Approach to an Outdated Gaming Tool"/>
    <s v="Beautifully unique, precision cut, metal gaming dice derived from a passion in tabletop gaming and engineering design."/>
    <x v="121"/>
    <n v="22645"/>
    <x v="1"/>
    <x v="11"/>
    <s v="AUD"/>
    <n v="1477414800"/>
    <d v="2016-10-25T17:00:00"/>
    <n v="1474380241"/>
    <x v="378"/>
    <b v="0"/>
    <n v="514"/>
    <b v="1"/>
    <x v="3"/>
    <x v="4"/>
    <n v="412"/>
    <n v="44.06"/>
  </r>
  <r>
    <n v="1219"/>
    <s v="The Box"/>
    <s v="The Box is a fine art book of Ron Amato's innovative and seductive photography project."/>
    <x v="122"/>
    <n v="26024"/>
    <x v="1"/>
    <x v="2"/>
    <s v="USD"/>
    <n v="1476961513"/>
    <d v="2016-10-20T11:05:13"/>
    <n v="1474369513"/>
    <x v="379"/>
    <b v="0"/>
    <n v="253"/>
    <b v="1"/>
    <x v="6"/>
    <x v="11"/>
    <n v="159"/>
    <n v="102.86"/>
  </r>
  <r>
    <n v="3683"/>
    <s v="A Krumpus Story - World Premiere"/>
    <s v="A Krumpus Story is a dark holiday comedy for anyone who wants a little more spice in their holiday fare."/>
    <x v="1"/>
    <n v="3880"/>
    <x v="1"/>
    <x v="2"/>
    <s v="USD"/>
    <n v="1476931696"/>
    <d v="2016-10-20T02:48:16"/>
    <n v="1474339696"/>
    <x v="380"/>
    <b v="0"/>
    <n v="66"/>
    <b v="1"/>
    <x v="0"/>
    <x v="0"/>
    <n v="111"/>
    <n v="58.79"/>
  </r>
  <r>
    <n v="574"/>
    <s v="Unity, A Content Creators Toolkit"/>
    <s v="Grow your YouTube channel and increase your audience by allowing multi uploads, shares and interaction from a single simple interface."/>
    <x v="123"/>
    <n v="80"/>
    <x v="3"/>
    <x v="0"/>
    <s v="GBP"/>
    <n v="1476873507"/>
    <d v="2016-10-19T10:38:27"/>
    <n v="1474281507"/>
    <x v="381"/>
    <b v="0"/>
    <n v="4"/>
    <b v="0"/>
    <x v="5"/>
    <x v="7"/>
    <n v="1"/>
    <n v="20"/>
  </r>
  <r>
    <n v="667"/>
    <s v="Ubivade - Vibrating navigation belt"/>
    <s v="The first navigation system, usable by each means of transport, that will take you wherever you want without thinking about the route."/>
    <x v="22"/>
    <n v="5010"/>
    <x v="3"/>
    <x v="9"/>
    <s v="EUR"/>
    <n v="1477731463"/>
    <d v="2016-10-29T08:57:43"/>
    <n v="1474275463"/>
    <x v="382"/>
    <b v="0"/>
    <n v="28"/>
    <b v="0"/>
    <x v="5"/>
    <x v="10"/>
    <n v="10"/>
    <n v="178.93"/>
  </r>
  <r>
    <n v="3727"/>
    <s v="Star-Spangled Sitcoms: Huzzah &amp; John Adams"/>
    <s v="It's exactly what you think it is: a historical parody of your favorite sitcom about a bar and its psychiatrist spinoff!"/>
    <x v="44"/>
    <n v="2015"/>
    <x v="1"/>
    <x v="2"/>
    <s v="USD"/>
    <n v="1476939300"/>
    <d v="2016-10-20T04:55:00"/>
    <n v="1474273294"/>
    <x v="383"/>
    <b v="0"/>
    <n v="33"/>
    <b v="1"/>
    <x v="0"/>
    <x v="0"/>
    <n v="101"/>
    <n v="61.06"/>
  </r>
  <r>
    <n v="2743"/>
    <s v="St. Nick Jr"/>
    <s v="One Christmas every child was naughty, and Santa's son _x000a_St. Nick Jr sacrifices all his gifts over his whole life, for the children"/>
    <x v="124"/>
    <n v="0"/>
    <x v="3"/>
    <x v="2"/>
    <s v="USD"/>
    <n v="1476863607"/>
    <d v="2016-10-19T07:53:27"/>
    <n v="1474271607"/>
    <x v="384"/>
    <b v="0"/>
    <n v="0"/>
    <b v="0"/>
    <x v="4"/>
    <x v="15"/>
    <n v="0"/>
    <n v="0"/>
  </r>
  <r>
    <n v="588"/>
    <s v="TiTraGO! your personal driver"/>
    <s v="Offrire un &quot;TRAGO&quot;, ossia un passaggio con autista che ti segue e ti aspetta mentre concludi i tuoi affari, quando non puoi guidare"/>
    <x v="33"/>
    <n v="301"/>
    <x v="3"/>
    <x v="9"/>
    <s v="EUR"/>
    <n v="1479410886"/>
    <d v="2016-11-17T19:28:06"/>
    <n v="1474223286"/>
    <x v="385"/>
    <b v="0"/>
    <n v="2"/>
    <b v="0"/>
    <x v="5"/>
    <x v="7"/>
    <n v="3"/>
    <n v="150.5"/>
  </r>
  <r>
    <n v="3063"/>
    <s v="Spec Haus"/>
    <s v="Members of the local Miami music scene are putting together a venue/creative space in Kendall!"/>
    <x v="12"/>
    <n v="587"/>
    <x v="3"/>
    <x v="2"/>
    <s v="USD"/>
    <n v="1477174138"/>
    <d v="2016-10-22T22:08:58"/>
    <n v="1474150138"/>
    <x v="386"/>
    <b v="0"/>
    <n v="23"/>
    <b v="0"/>
    <x v="0"/>
    <x v="3"/>
    <n v="20"/>
    <n v="25.52"/>
  </r>
  <r>
    <n v="2714"/>
    <s v="The Crane Theater"/>
    <s v="The Crane will be the new home for independent theater in Northeast Minneapolis"/>
    <x v="27"/>
    <n v="29089"/>
    <x v="1"/>
    <x v="2"/>
    <s v="USD"/>
    <n v="1476486000"/>
    <d v="2016-10-14T23:00:00"/>
    <n v="1474040596"/>
    <x v="387"/>
    <b v="1"/>
    <n v="305"/>
    <b v="1"/>
    <x v="0"/>
    <x v="3"/>
    <n v="116"/>
    <n v="95.37"/>
  </r>
  <r>
    <n v="3097"/>
    <s v="Help launch The Bunker: London's newest Off-West End theatre"/>
    <s v="The Bunker makes theatre with purpose: We provide ambitious artists a home in which to share their work with adventurous audiences."/>
    <x v="2"/>
    <n v="1715"/>
    <x v="3"/>
    <x v="0"/>
    <s v="GBP"/>
    <n v="1475848800"/>
    <d v="2016-10-07T14:00:00"/>
    <n v="1474027501"/>
    <x v="388"/>
    <b v="0"/>
    <n v="42"/>
    <b v="0"/>
    <x v="0"/>
    <x v="3"/>
    <n v="17"/>
    <n v="40.83"/>
  </r>
  <r>
    <n v="3600"/>
    <s v="Pariah"/>
    <s v="The First Play From The Man Who Brought You The Black James Bond!"/>
    <x v="125"/>
    <n v="13"/>
    <x v="1"/>
    <x v="2"/>
    <s v="USD"/>
    <n v="1476390164"/>
    <d v="2016-10-13T20:22:44"/>
    <n v="1473970964"/>
    <x v="389"/>
    <b v="0"/>
    <n v="4"/>
    <b v="1"/>
    <x v="0"/>
    <x v="0"/>
    <n v="130"/>
    <n v="3.25"/>
  </r>
  <r>
    <n v="2952"/>
    <s v="Let's Build MOUNTAIN HAVEN, a Community Events Campus (Canceled)"/>
    <s v="Mountain Haven transforms a former disused Mt Laguna Church into space for celebrations, events, learning, conferences, retreats &amp; more"/>
    <x v="24"/>
    <n v="1605"/>
    <x v="2"/>
    <x v="2"/>
    <s v="USD"/>
    <n v="1476676800"/>
    <d v="2016-10-17T04:00:00"/>
    <n v="1473957239"/>
    <x v="390"/>
    <b v="0"/>
    <n v="8"/>
    <b v="0"/>
    <x v="0"/>
    <x v="3"/>
    <n v="8"/>
    <n v="200.63"/>
  </r>
  <r>
    <n v="3309"/>
    <s v="Collision Course"/>
    <s v="Two unlikely friends, a garage, tinned beans &amp; the end of the world."/>
    <x v="31"/>
    <n v="558"/>
    <x v="1"/>
    <x v="0"/>
    <s v="GBP"/>
    <n v="1476632178"/>
    <d v="2016-10-16T15:36:18"/>
    <n v="1473953778"/>
    <x v="391"/>
    <b v="0"/>
    <n v="31"/>
    <b v="1"/>
    <x v="0"/>
    <x v="0"/>
    <n v="159"/>
    <n v="18"/>
  </r>
  <r>
    <n v="1795"/>
    <s v="THE AFGHANS - A Photo Book"/>
    <s v="A photography book documenting the impact of the ISAF mission on the Afghan people of Mazar-e Sharif."/>
    <x v="42"/>
    <n v="10846"/>
    <x v="3"/>
    <x v="8"/>
    <s v="EUR"/>
    <n v="1476460800"/>
    <d v="2016-10-14T16:00:00"/>
    <n v="1473922541"/>
    <x v="392"/>
    <b v="1"/>
    <n v="81"/>
    <b v="0"/>
    <x v="6"/>
    <x v="11"/>
    <n v="39"/>
    <n v="133.9"/>
  </r>
  <r>
    <n v="128"/>
    <s v="Ralphi3 (Canceled)"/>
    <s v="A Science Fiction film filled with entertainment and Excitement"/>
    <x v="46"/>
    <n v="1867"/>
    <x v="2"/>
    <x v="2"/>
    <s v="USD"/>
    <n v="1476941293"/>
    <d v="2016-10-20T05:28:13"/>
    <n v="1473917293"/>
    <x v="393"/>
    <b v="0"/>
    <n v="6"/>
    <b v="0"/>
    <x v="7"/>
    <x v="32"/>
    <n v="2"/>
    <n v="311.17"/>
  </r>
  <r>
    <n v="2866"/>
    <s v="Church Folk Can Be Dangerous People"/>
    <s v="The reality is dark, sinister. The milieu is not as friendly as it claims. What is this place? Where is it? Is it your local church?"/>
    <x v="29"/>
    <n v="45"/>
    <x v="3"/>
    <x v="2"/>
    <s v="USD"/>
    <n v="1476482400"/>
    <d v="2016-10-14T22:00:00"/>
    <n v="1473893721"/>
    <x v="394"/>
    <b v="0"/>
    <n v="2"/>
    <b v="0"/>
    <x v="0"/>
    <x v="0"/>
    <n v="1"/>
    <n v="22.5"/>
  </r>
  <r>
    <n v="3680"/>
    <s v="Loading Dock Theatre Presents: The Dudleys! A Family Game"/>
    <s v="In The Dudleys! family memories are brought to life as a malfunctioning 8-bit video game. Press Start."/>
    <x v="12"/>
    <n v="3383"/>
    <x v="1"/>
    <x v="2"/>
    <s v="USD"/>
    <n v="1475664834"/>
    <d v="2016-10-05T10:53:54"/>
    <n v="1473850434"/>
    <x v="395"/>
    <b v="0"/>
    <n v="34"/>
    <b v="1"/>
    <x v="0"/>
    <x v="0"/>
    <n v="113"/>
    <n v="99.5"/>
  </r>
  <r>
    <n v="2987"/>
    <s v="Curious Comedy's Remodel &amp; Technical Equipment Upgrade"/>
    <s v="Help Curious Comedy evolve into an independent comedy theater with a complete professional digital production studio built right in."/>
    <x v="27"/>
    <n v="27600.2"/>
    <x v="1"/>
    <x v="2"/>
    <s v="USD"/>
    <n v="1476316800"/>
    <d v="2016-10-13T00:00:00"/>
    <n v="1473837751"/>
    <x v="396"/>
    <b v="0"/>
    <n v="265"/>
    <b v="1"/>
    <x v="0"/>
    <x v="3"/>
    <n v="110"/>
    <n v="104.15"/>
  </r>
  <r>
    <n v="1752"/>
    <s v="Adfectus Book"/>
    <s v="A little book of calm, in picture form, that will soothe the soul and un-furrow the brow."/>
    <x v="43"/>
    <n v="3122"/>
    <x v="1"/>
    <x v="0"/>
    <s v="GBP"/>
    <n v="1476425082"/>
    <d v="2016-10-14T06:04:42"/>
    <n v="1473833082"/>
    <x v="397"/>
    <b v="0"/>
    <n v="90"/>
    <b v="1"/>
    <x v="6"/>
    <x v="11"/>
    <n v="260"/>
    <n v="34.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"/>
    <n v="10065"/>
    <x v="1"/>
    <x v="2"/>
    <s v="USD"/>
    <n v="1476381627"/>
    <d v="2016-10-13T18:00:27"/>
    <n v="1473789627"/>
    <x v="398"/>
    <b v="0"/>
    <n v="69"/>
    <b v="1"/>
    <x v="0"/>
    <x v="0"/>
    <n v="101"/>
    <n v="145.87"/>
  </r>
  <r>
    <n v="2734"/>
    <s v="THE 'mi8' RISES | The Best Wireless Duo Stereo Sound System"/>
    <s v="Award-Winning Audio Design Experts Voix are back with their latest product. The amazing mi8| Retro Duo Wireless Stereo Sound System."/>
    <x v="19"/>
    <n v="22603"/>
    <x v="1"/>
    <x v="2"/>
    <s v="USD"/>
    <n v="1476395940"/>
    <d v="2016-10-13T21:59:00"/>
    <n v="1473782592"/>
    <x v="399"/>
    <b v="0"/>
    <n v="163"/>
    <b v="1"/>
    <x v="5"/>
    <x v="25"/>
    <n v="2260300"/>
    <n v="138.66999999999999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2"/>
    <x v="2"/>
    <s v="USD"/>
    <n v="1476371552"/>
    <d v="2016-10-13T15:12:32"/>
    <n v="1473779552"/>
    <x v="400"/>
    <b v="0"/>
    <n v="90"/>
    <b v="0"/>
    <x v="5"/>
    <x v="10"/>
    <n v="10"/>
    <n v="54.67"/>
  </r>
  <r>
    <n v="963"/>
    <s v="The Ultimate Learning Center"/>
    <s v="WE are molding an educated, motivated, non violent GENERATION!"/>
    <x v="49"/>
    <n v="377"/>
    <x v="3"/>
    <x v="2"/>
    <s v="USD"/>
    <n v="1476717319"/>
    <d v="2016-10-17T15:15:19"/>
    <n v="1473693319"/>
    <x v="401"/>
    <b v="0"/>
    <n v="9"/>
    <b v="0"/>
    <x v="5"/>
    <x v="10"/>
    <n v="1"/>
    <n v="41.89"/>
  </r>
  <r>
    <n v="1800"/>
    <s v="The Sikh Project Book"/>
    <s v="Shot over 3 years in the U.K &amp; U.S, and featured in press worldwide, we need your help to back the highly anticipated Sikh Project book"/>
    <x v="126"/>
    <n v="9460"/>
    <x v="3"/>
    <x v="0"/>
    <s v="GBP"/>
    <n v="1476109970"/>
    <d v="2016-10-10T14:32:50"/>
    <n v="1473517970"/>
    <x v="402"/>
    <b v="1"/>
    <n v="113"/>
    <b v="0"/>
    <x v="6"/>
    <x v="11"/>
    <n v="20"/>
    <n v="83.72"/>
  </r>
  <r>
    <n v="2992"/>
    <s v="Th'underGrounds"/>
    <s v="Creating a non-profit CAFE &amp; VILLAGE COMMONS in SE Portland, in service to Neighbors, Kids, Artists &amp; the Underserved"/>
    <x v="12"/>
    <n v="3135"/>
    <x v="1"/>
    <x v="2"/>
    <s v="USD"/>
    <n v="1476037510"/>
    <d v="2016-10-09T18:25:10"/>
    <n v="1473445510"/>
    <x v="403"/>
    <b v="0"/>
    <n v="64"/>
    <b v="1"/>
    <x v="0"/>
    <x v="3"/>
    <n v="105"/>
    <n v="48.98"/>
  </r>
  <r>
    <n v="1419"/>
    <s v="Book Tour &quot;Words of Fire! Women Loving Women in Latin Amer&quot;"/>
    <s v="Argentinian Author Seeks to Tour America to Educate on Womenâ€™s Sexuality in Latin America / Autora Argentina Busca Gira en EEUU"/>
    <x v="127"/>
    <n v="445"/>
    <x v="3"/>
    <x v="2"/>
    <s v="USD"/>
    <n v="1476010619"/>
    <d v="2016-10-09T10:56:59"/>
    <n v="1473418619"/>
    <x v="404"/>
    <b v="0"/>
    <n v="10"/>
    <b v="0"/>
    <x v="4"/>
    <x v="5"/>
    <n v="7"/>
    <n v="44.5"/>
  </r>
  <r>
    <n v="4084"/>
    <s v="WANTS (We Are Not The Same)"/>
    <s v="WANTS deals with diversity in all its various facets._x000a_The drama is set in a futuristic society where no diversity si accepted."/>
    <x v="12"/>
    <n v="10"/>
    <x v="3"/>
    <x v="9"/>
    <s v="EUR"/>
    <n v="1476008906"/>
    <d v="2016-10-09T10:28:26"/>
    <n v="1473416906"/>
    <x v="405"/>
    <b v="0"/>
    <n v="1"/>
    <b v="0"/>
    <x v="0"/>
    <x v="0"/>
    <n v="0"/>
    <n v="10"/>
  </r>
  <r>
    <n v="3746"/>
    <s v="Stage Play Production - &quot;I Love You to Death&quot;"/>
    <s v="Generational curses CAN be broken...right?"/>
    <x v="73"/>
    <n v="202"/>
    <x v="3"/>
    <x v="2"/>
    <s v="USD"/>
    <n v="1475918439"/>
    <d v="2016-10-08T09:20:39"/>
    <n v="1473326439"/>
    <x v="406"/>
    <b v="0"/>
    <n v="1"/>
    <b v="0"/>
    <x v="0"/>
    <x v="0"/>
    <n v="2"/>
    <n v="202"/>
  </r>
  <r>
    <n v="4018"/>
    <s v="Time Please Fringe"/>
    <s v="Funding for a production of Time Please at the Brighton Fringe 2017... and beyond."/>
    <x v="4"/>
    <n v="130"/>
    <x v="3"/>
    <x v="0"/>
    <s v="GBP"/>
    <n v="1475877108"/>
    <d v="2016-10-07T21:51:48"/>
    <n v="1473285108"/>
    <x v="407"/>
    <b v="0"/>
    <n v="4"/>
    <b v="0"/>
    <x v="0"/>
    <x v="0"/>
    <n v="9"/>
    <n v="32.5"/>
  </r>
  <r>
    <n v="2738"/>
    <s v="iPhone7 inVIIctus batterycase customize 3D printed top cover"/>
    <s v="Bringing back the Mojo to the new iPhone with our award winning  removable battery case with customized 3D printed top cover"/>
    <x v="29"/>
    <n v="7397"/>
    <x v="1"/>
    <x v="2"/>
    <s v="USD"/>
    <n v="1478402804"/>
    <d v="2016-11-06T03:26:44"/>
    <n v="1473218804"/>
    <x v="408"/>
    <b v="0"/>
    <n v="15"/>
    <b v="1"/>
    <x v="5"/>
    <x v="25"/>
    <n v="148"/>
    <n v="493.13"/>
  </r>
  <r>
    <n v="3621"/>
    <s v="EverScape"/>
    <s v="Bare Theatre and Sonorous Road collaborate on the NC debut of  Allan Maule's gamer fantasy play that was extended in New York."/>
    <x v="12"/>
    <n v="3292"/>
    <x v="1"/>
    <x v="2"/>
    <s v="USD"/>
    <n v="1475269200"/>
    <d v="2016-09-30T21:00:00"/>
    <n v="1473200844"/>
    <x v="409"/>
    <b v="0"/>
    <n v="70"/>
    <b v="1"/>
    <x v="0"/>
    <x v="0"/>
    <n v="110"/>
    <n v="47.03"/>
  </r>
  <r>
    <n v="3752"/>
    <s v="POP! Community Cabaret Presents..."/>
    <s v="Welcome to POP! Community Cabaret: the &quot;friendliest mad bunch ever&quot;!_x000a_We are a cabaret group run by our community for our community."/>
    <x v="18"/>
    <n v="565"/>
    <x v="1"/>
    <x v="0"/>
    <s v="GBP"/>
    <n v="1476651600"/>
    <d v="2016-10-16T21:00:00"/>
    <n v="1473189335"/>
    <x v="410"/>
    <b v="0"/>
    <n v="15"/>
    <b v="1"/>
    <x v="0"/>
    <x v="19"/>
    <n v="113"/>
    <n v="37.67"/>
  </r>
  <r>
    <n v="966"/>
    <s v="ICE SHIRT; Running, Multi-Sport, Cycling, Athletic Wear"/>
    <s v="ICE SHIRT; running, multi-sport, cycling, &amp; athletic wear shirts that hold melting ice to cool you on hot days."/>
    <x v="17"/>
    <n v="1776"/>
    <x v="3"/>
    <x v="2"/>
    <s v="USD"/>
    <n v="1475766932"/>
    <d v="2016-10-06T15:15:32"/>
    <n v="1473174932"/>
    <x v="411"/>
    <b v="0"/>
    <n v="30"/>
    <b v="0"/>
    <x v="5"/>
    <x v="10"/>
    <n v="15"/>
    <n v="59.2"/>
  </r>
  <r>
    <n v="1516"/>
    <s v="WELCOME HOME // a multipath photobook by Judith Stenneken"/>
    <s v="'Everything flows' - Heraclitus   // A visual poem on lifeâ€™s transitory nature, told through the lens of a contemporary nomad."/>
    <x v="59"/>
    <n v="18472"/>
    <x v="1"/>
    <x v="2"/>
    <s v="USD"/>
    <n v="1475762400"/>
    <d v="2016-10-06T14:00:00"/>
    <n v="1473160292"/>
    <x v="412"/>
    <b v="1"/>
    <n v="116"/>
    <b v="1"/>
    <x v="6"/>
    <x v="11"/>
    <n v="109"/>
    <n v="159.24"/>
  </r>
  <r>
    <n v="2868"/>
    <s v="Becoming UNZIPPED"/>
    <s v="7 billion people &amp; most of us feel alone.  It's time we become emotionally unzipped.  &quot;Unzipped&quot; a new play about men &amp; relationships."/>
    <x v="11"/>
    <n v="6301.76"/>
    <x v="3"/>
    <x v="2"/>
    <s v="USD"/>
    <n v="1475697054"/>
    <d v="2016-10-05T19:50:54"/>
    <n v="1473105054"/>
    <x v="413"/>
    <b v="0"/>
    <n v="60"/>
    <b v="0"/>
    <x v="0"/>
    <x v="0"/>
    <n v="42"/>
    <n v="105.03"/>
  </r>
  <r>
    <n v="2548"/>
    <s v="IYSO Orchestra Academy &amp; Symphonic Concert 2016"/>
    <s v="This is the embryo of the change for future ecosystem of musical art  in Indonesia. Please support us to realize our program on Oct 9!"/>
    <x v="41"/>
    <n v="6111"/>
    <x v="1"/>
    <x v="1"/>
    <s v="EUR"/>
    <n v="1475209620"/>
    <d v="2016-09-30T04:27:00"/>
    <n v="1473087637"/>
    <x v="414"/>
    <b v="0"/>
    <n v="37"/>
    <b v="1"/>
    <x v="1"/>
    <x v="16"/>
    <n v="102"/>
    <n v="165.16"/>
  </r>
  <r>
    <n v="120"/>
    <s v="Time Live: A short film (Canceled)"/>
    <s v="Now, you can chat with people from the history, by our sport cam with the time machine. However, the girl had some trouble to use it."/>
    <x v="117"/>
    <n v="10"/>
    <x v="2"/>
    <x v="14"/>
    <s v="HKD"/>
    <n v="1475457107"/>
    <d v="2016-10-03T01:11:47"/>
    <n v="1472865107"/>
    <x v="415"/>
    <b v="0"/>
    <n v="1"/>
    <b v="0"/>
    <x v="7"/>
    <x v="32"/>
    <n v="0"/>
    <n v="10"/>
  </r>
  <r>
    <n v="2346"/>
    <s v="Ez 2c 3D Viewers (Canceled)"/>
    <s v="Watch and Make FREE 3D Videos &amp; Pics - No Viewer needed. To Help Learn we have Training and Instant 3D viewers."/>
    <x v="97"/>
    <n v="39"/>
    <x v="2"/>
    <x v="2"/>
    <s v="USD"/>
    <n v="1476731431"/>
    <d v="2016-10-17T19:10:31"/>
    <n v="1472843431"/>
    <x v="416"/>
    <b v="0"/>
    <n v="3"/>
    <b v="0"/>
    <x v="5"/>
    <x v="7"/>
    <n v="0"/>
    <n v="13"/>
  </r>
  <r>
    <n v="982"/>
    <s v="Smart 2-in-1 I-PHONE HANDLE/WALLETtm"/>
    <s v="revolutonary ultra-slim 2-in-1 Smart  2-in-1 I-PHONE handle/WALLETtm with 360 rotatiion"/>
    <x v="64"/>
    <n v="3"/>
    <x v="3"/>
    <x v="2"/>
    <s v="USD"/>
    <n v="1475431486"/>
    <d v="2016-10-02T18:04:46"/>
    <n v="1472839486"/>
    <x v="417"/>
    <b v="0"/>
    <n v="3"/>
    <b v="0"/>
    <x v="5"/>
    <x v="10"/>
    <n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x v="26"/>
    <n v="0"/>
    <x v="2"/>
    <x v="19"/>
    <s v="DKK"/>
    <n v="1472896800"/>
    <d v="2016-09-03T10:00:00"/>
    <n v="1472804365"/>
    <x v="418"/>
    <b v="0"/>
    <n v="0"/>
    <b v="0"/>
    <x v="0"/>
    <x v="19"/>
    <n v="0"/>
    <n v="0"/>
  </r>
  <r>
    <n v="3947"/>
    <s v="Tell'em I'm Gonna Make It"/>
    <s v="Soon to be known as one of the greatest gospel stage plays of all times. Great hit in New England and now we want to take  it on tour"/>
    <x v="12"/>
    <n v="101"/>
    <x v="3"/>
    <x v="2"/>
    <s v="USD"/>
    <n v="1475378744"/>
    <d v="2016-10-02T03:25:44"/>
    <n v="1472786744"/>
    <x v="419"/>
    <b v="0"/>
    <n v="2"/>
    <b v="0"/>
    <x v="0"/>
    <x v="0"/>
    <n v="3"/>
    <n v="50.5"/>
  </r>
  <r>
    <n v="3112"/>
    <s v="Kids Zone start up"/>
    <s v="Children only have a short period of time to live care free, play hard, get dirty, I want to help every child in my Town play everyday."/>
    <x v="90"/>
    <n v="521"/>
    <x v="3"/>
    <x v="2"/>
    <s v="USD"/>
    <n v="1477968934"/>
    <d v="2016-11-01T02:55:34"/>
    <n v="1472784934"/>
    <x v="420"/>
    <b v="0"/>
    <n v="9"/>
    <b v="0"/>
    <x v="0"/>
    <x v="3"/>
    <n v="5"/>
    <n v="57.89"/>
  </r>
  <r>
    <n v="3259"/>
    <s v="Laughter is Sacred Space 2.0"/>
    <s v="The Human Faces Tour - Every Story Sacred. This tour is about laughter, grief, and identity in the human striving toward wholeness"/>
    <x v="128"/>
    <n v="24418.6"/>
    <x v="1"/>
    <x v="2"/>
    <s v="USD"/>
    <n v="1475294340"/>
    <d v="2016-10-01T03:59:00"/>
    <n v="1472753745"/>
    <x v="421"/>
    <b v="1"/>
    <n v="97"/>
    <b v="1"/>
    <x v="0"/>
    <x v="0"/>
    <n v="106"/>
    <n v="251.74"/>
  </r>
  <r>
    <n v="1839"/>
    <s v="Help The King of Mars Record Their First EP!"/>
    <s v="The King of Mars, a Chicago rock band, needs your help funding their first EP! Visit us at thekingofmars.com for more."/>
    <x v="20"/>
    <n v="2053"/>
    <x v="1"/>
    <x v="2"/>
    <s v="USD"/>
    <n v="1475342382"/>
    <d v="2016-10-01T17:19:42"/>
    <n v="1472750382"/>
    <x v="422"/>
    <b v="0"/>
    <n v="45"/>
    <b v="1"/>
    <x v="1"/>
    <x v="6"/>
    <n v="205"/>
    <n v="45.62"/>
  </r>
  <r>
    <n v="1733"/>
    <s v="What Faith Is EP/Album"/>
    <s v="I am trying to share the music I am blessed to have written. https://www.johncox4.com or https://reverbnation.com/johncox4"/>
    <x v="2"/>
    <n v="0"/>
    <x v="3"/>
    <x v="2"/>
    <s v="USD"/>
    <n v="1473802200"/>
    <d v="2016-09-13T21:30:00"/>
    <n v="1472746374"/>
    <x v="423"/>
    <b v="0"/>
    <n v="0"/>
    <b v="0"/>
    <x v="1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x v="29"/>
    <n v="0"/>
    <x v="3"/>
    <x v="9"/>
    <s v="EUR"/>
    <n v="1475310825"/>
    <d v="2016-10-01T08:33:45"/>
    <n v="1472718825"/>
    <x v="424"/>
    <b v="0"/>
    <n v="0"/>
    <b v="0"/>
    <x v="5"/>
    <x v="10"/>
    <n v="0"/>
    <n v="0"/>
  </r>
  <r>
    <n v="4033"/>
    <s v="2020 Vision: a love story told over sixty years"/>
    <s v="Help us produce an iconic new verse play, set in the year 2020, with virtuoso acting and hauntingly beautiful words and music"/>
    <x v="129"/>
    <n v="6141.99"/>
    <x v="3"/>
    <x v="0"/>
    <s v="GBP"/>
    <n v="1475398800"/>
    <d v="2016-10-02T09:00:00"/>
    <n v="1472711224"/>
    <x v="425"/>
    <b v="0"/>
    <n v="94"/>
    <b v="0"/>
    <x v="0"/>
    <x v="0"/>
    <n v="26"/>
    <n v="65.34"/>
  </r>
  <r>
    <n v="4054"/>
    <s v="Truth is..&quot;Real Love Ain't Suppose to Hurt&quot;"/>
    <s v="I love you,he said,then he kissed her as her tears fell down.It was my fault but make up will fix it&quot;she replied,then he hit her again!"/>
    <x v="130"/>
    <n v="0"/>
    <x v="3"/>
    <x v="2"/>
    <s v="USD"/>
    <n v="1475294400"/>
    <d v="2016-10-01T04:00:00"/>
    <n v="1472674285"/>
    <x v="426"/>
    <b v="0"/>
    <n v="0"/>
    <b v="0"/>
    <x v="0"/>
    <x v="0"/>
    <n v="0"/>
    <n v="0"/>
  </r>
  <r>
    <n v="3463"/>
    <s v="Uncalled For Presents: Playday Mayday in Toronto!"/>
    <s v="Uncalled For is finally bringing their latest work of intelligently reckless stream-of-consciousness sketch comedy to Toronto."/>
    <x v="2"/>
    <n v="10338"/>
    <x v="1"/>
    <x v="7"/>
    <s v="CAD"/>
    <n v="1476158340"/>
    <d v="2016-10-11T03:59:00"/>
    <n v="1472594585"/>
    <x v="427"/>
    <b v="0"/>
    <n v="114"/>
    <b v="1"/>
    <x v="0"/>
    <x v="0"/>
    <n v="103"/>
    <n v="90.68"/>
  </r>
  <r>
    <n v="233"/>
    <s v="Area 4 - The Film"/>
    <s v="â€œArea 4â€ revolves around Frank Hammond, a counselor at a high school, who discovers the scandals that took place."/>
    <x v="131"/>
    <n v="0"/>
    <x v="3"/>
    <x v="2"/>
    <s v="USD"/>
    <n v="1475185972"/>
    <d v="2016-09-29T21:52:52"/>
    <n v="1472593972"/>
    <x v="428"/>
    <b v="0"/>
    <n v="0"/>
    <b v="0"/>
    <x v="7"/>
    <x v="17"/>
    <n v="0"/>
    <n v="0"/>
  </r>
  <r>
    <n v="2634"/>
    <s v="Project Stardust Part 2"/>
    <s v="After a unsuccessful recovery last time we are trying again to successfully launch and recover a weather balloon from space."/>
    <x v="132"/>
    <n v="986"/>
    <x v="1"/>
    <x v="2"/>
    <s v="USD"/>
    <n v="1475163921"/>
    <d v="2016-09-29T15:45:21"/>
    <n v="1472571921"/>
    <x v="429"/>
    <b v="0"/>
    <n v="25"/>
    <b v="1"/>
    <x v="5"/>
    <x v="14"/>
    <n v="106"/>
    <n v="39.44"/>
  </r>
  <r>
    <n v="1328"/>
    <s v="Hydrate Edge | Hydration Monitoring Wearable (Canceled)"/>
    <s v="Hydrate Edge is the first wearable that provides real-time, continuous hydration feedback. This is the new hydration gold standard."/>
    <x v="93"/>
    <n v="1748"/>
    <x v="2"/>
    <x v="2"/>
    <s v="USD"/>
    <n v="1476458734"/>
    <d v="2016-10-14T15:25:34"/>
    <n v="1472570734"/>
    <x v="430"/>
    <b v="0"/>
    <n v="15"/>
    <b v="0"/>
    <x v="5"/>
    <x v="10"/>
    <n v="2"/>
    <n v="116.53"/>
  </r>
  <r>
    <n v="1341"/>
    <s v="BRILLAR: World's First Kids' Smart Wearable Companion."/>
    <s v="BRILLAR: Your Kids Ultimate Wearable Companion. Educates, Rewards, Entertains, Calls, Motivates, Messages + Tracks Location &amp; Steps."/>
    <x v="27"/>
    <n v="17590"/>
    <x v="2"/>
    <x v="0"/>
    <s v="GBP"/>
    <n v="1475333917"/>
    <d v="2016-10-01T14:58:37"/>
    <n v="1472569117"/>
    <x v="431"/>
    <b v="0"/>
    <n v="46"/>
    <b v="0"/>
    <x v="5"/>
    <x v="10"/>
    <n v="70"/>
    <n v="382.39"/>
  </r>
  <r>
    <n v="2520"/>
    <s v="The Aurora Outpost Restaurant/NightClub"/>
    <s v="Aurora restaurant/night club, a Star Wars/Star Trek Science fiction community gathering place and club in the Tulsa/Oklahoma city area."/>
    <x v="46"/>
    <n v="0"/>
    <x v="3"/>
    <x v="2"/>
    <s v="USD"/>
    <n v="1476559260"/>
    <d v="2016-10-15T19:21:00"/>
    <n v="1472567085"/>
    <x v="432"/>
    <b v="0"/>
    <n v="0"/>
    <b v="0"/>
    <x v="2"/>
    <x v="28"/>
    <n v="0"/>
    <n v="0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1"/>
    <x v="2"/>
    <s v="USD"/>
    <n v="1475553540"/>
    <d v="2016-10-04T03:59:00"/>
    <n v="1472528141"/>
    <x v="433"/>
    <b v="1"/>
    <n v="308"/>
    <b v="1"/>
    <x v="0"/>
    <x v="3"/>
    <n v="102"/>
    <n v="164.94"/>
  </r>
  <r>
    <n v="989"/>
    <s v="Power Rope"/>
    <s v="The most useful phone charger you will ever buy"/>
    <x v="2"/>
    <n v="1677"/>
    <x v="3"/>
    <x v="2"/>
    <s v="USD"/>
    <n v="1475101495"/>
    <d v="2016-09-28T22:24:55"/>
    <n v="1472509495"/>
    <x v="434"/>
    <b v="0"/>
    <n v="32"/>
    <b v="0"/>
    <x v="5"/>
    <x v="10"/>
    <n v="17"/>
    <n v="52.41"/>
  </r>
  <r>
    <n v="3273"/>
    <s v="Toscana, or What I Remember"/>
    <s v="We're bringing Tuscany to the Cherry Lane Theatre with a new play about memory and how we deal with people we love but we can't stand."/>
    <x v="10"/>
    <n v="4296"/>
    <x v="1"/>
    <x v="2"/>
    <s v="USD"/>
    <n v="1473879600"/>
    <d v="2016-09-14T19:00:00"/>
    <n v="1472498042"/>
    <x v="435"/>
    <b v="1"/>
    <n v="21"/>
    <b v="1"/>
    <x v="0"/>
    <x v="0"/>
    <n v="107"/>
    <n v="204.57"/>
  </r>
  <r>
    <n v="1308"/>
    <s v="Boost Band: Wristband Phone Charger (Canceled)"/>
    <s v="Boost Band, a wristband that charges any device"/>
    <x v="2"/>
    <n v="1136"/>
    <x v="2"/>
    <x v="2"/>
    <s v="USD"/>
    <n v="1475937812"/>
    <d v="2016-10-08T14:43:32"/>
    <n v="1472481812"/>
    <x v="436"/>
    <b v="0"/>
    <n v="38"/>
    <b v="0"/>
    <x v="5"/>
    <x v="10"/>
    <n v="11"/>
    <n v="29.89"/>
  </r>
  <r>
    <n v="1030"/>
    <s v="The Gothsicles - I FEEL SICLE"/>
    <s v="Help fund the latest Gothsicles mega-album, I FEEL SICLE!"/>
    <x v="44"/>
    <n v="6842"/>
    <x v="1"/>
    <x v="2"/>
    <s v="USD"/>
    <n v="1473680149"/>
    <d v="2016-09-12T11:35:49"/>
    <n v="1472470549"/>
    <x v="437"/>
    <b v="0"/>
    <n v="159"/>
    <b v="1"/>
    <x v="1"/>
    <x v="21"/>
    <n v="342"/>
    <n v="43.03"/>
  </r>
  <r>
    <n v="3862"/>
    <s v="The Container Play"/>
    <s v="The hit immersive theatre experience of England comes to Corpus Christi!"/>
    <x v="30"/>
    <n v="1"/>
    <x v="3"/>
    <x v="2"/>
    <s v="USD"/>
    <n v="1473699540"/>
    <d v="2016-09-12T16:59:00"/>
    <n v="1472451356"/>
    <x v="438"/>
    <b v="0"/>
    <n v="1"/>
    <b v="0"/>
    <x v="0"/>
    <x v="0"/>
    <n v="0"/>
    <n v="1"/>
  </r>
  <r>
    <n v="3295"/>
    <s v="The Divine Comedy Show"/>
    <s v="A comedic drama about The Devil and his quest to take a bride and to Hell with the consequences, no matter what they may be."/>
    <x v="3"/>
    <n v="720.01"/>
    <x v="1"/>
    <x v="0"/>
    <s v="GBP"/>
    <n v="1474886229"/>
    <d v="2016-09-26T10:37:09"/>
    <n v="1472294229"/>
    <x v="439"/>
    <b v="0"/>
    <n v="27"/>
    <b v="1"/>
    <x v="0"/>
    <x v="0"/>
    <n v="103"/>
    <n v="26.67"/>
  </r>
  <r>
    <n v="856"/>
    <s v="POWERHEAD - Wir wollen ins Studio!!!"/>
    <s v="Wir, die Heavy/Thrash Band &quot;Powerhead&quot; wollen ins Studio und eine Promo CD aufnehmen. Songs haben wir, Geld nicht ;-) ... und los!! :-)"/>
    <x v="5"/>
    <n v="545"/>
    <x v="1"/>
    <x v="8"/>
    <s v="EUR"/>
    <n v="1477422000"/>
    <d v="2016-10-25T19:00:00"/>
    <n v="1472282956"/>
    <x v="440"/>
    <b v="0"/>
    <n v="28"/>
    <b v="1"/>
    <x v="1"/>
    <x v="34"/>
    <n v="218"/>
    <n v="19.46"/>
  </r>
  <r>
    <n v="3323"/>
    <s v="Migrants' Theatre"/>
    <s v="Young adult theatre makers from London are raising money to cover costs for touring with their current production MigrantsÂ´ Rhapsody."/>
    <x v="20"/>
    <n v="1259"/>
    <x v="1"/>
    <x v="0"/>
    <s v="GBP"/>
    <n v="1474793208"/>
    <d v="2016-09-25T08:46:48"/>
    <n v="1472201208"/>
    <x v="441"/>
    <b v="0"/>
    <n v="49"/>
    <b v="1"/>
    <x v="0"/>
    <x v="0"/>
    <n v="126"/>
    <n v="25.69"/>
  </r>
  <r>
    <n v="2448"/>
    <s v="Ninja Narwhal Coffee Company 13oz. Campfire Coffee Mug"/>
    <s v="New ninja-cool campfire coffee mug from Ninja Narwhal Coffee Company. Perfect for holding 13oz of the best coffee in the universe!"/>
    <x v="100"/>
    <n v="430"/>
    <x v="1"/>
    <x v="2"/>
    <s v="USD"/>
    <n v="1472621760"/>
    <d v="2016-08-31T05:36:00"/>
    <n v="1472110513"/>
    <x v="442"/>
    <b v="0"/>
    <n v="9"/>
    <b v="1"/>
    <x v="2"/>
    <x v="2"/>
    <n v="108"/>
    <n v="47.78"/>
  </r>
  <r>
    <n v="840"/>
    <s v="Carl King's New Album: Grand Architects Of The Universe"/>
    <s v="Carl King / Sir Millard Mulch / Dr. Zoltan Ã˜belisk is making a new 45-minute instrumental sci-fi album!"/>
    <x v="2"/>
    <n v="12041.66"/>
    <x v="1"/>
    <x v="2"/>
    <s v="USD"/>
    <n v="1474694787"/>
    <d v="2016-09-24T05:26:27"/>
    <n v="1472102787"/>
    <x v="443"/>
    <b v="0"/>
    <n v="190"/>
    <b v="1"/>
    <x v="1"/>
    <x v="34"/>
    <n v="120"/>
    <n v="63.38"/>
  </r>
  <r>
    <n v="1503"/>
    <s v="&quot;Iconic Sea Birds&quot; a photobook project"/>
    <s v="A self-published photobook starring the Puffin and the Gannet and the islands they live on; Skokholm Island (Wales) and Helgoland."/>
    <x v="133"/>
    <n v="4045.93"/>
    <x v="1"/>
    <x v="20"/>
    <s v="EUR"/>
    <n v="1477210801"/>
    <d v="2016-10-23T08:20:01"/>
    <n v="1472026801"/>
    <x v="444"/>
    <b v="1"/>
    <n v="71"/>
    <b v="1"/>
    <x v="6"/>
    <x v="11"/>
    <n v="108"/>
    <n v="56.98"/>
  </r>
  <r>
    <n v="2905"/>
    <s v="DIANA's &quot;Late: A Cowboy Song&quot; by Sarah Ruhl"/>
    <s v="Philly-based feminist theatre's inaugural production about a woman's friendship with an awesome lady cowboy."/>
    <x v="1"/>
    <n v="622"/>
    <x v="3"/>
    <x v="2"/>
    <s v="USD"/>
    <n v="1473211313"/>
    <d v="2016-09-07T01:21:53"/>
    <n v="1472001713"/>
    <x v="445"/>
    <b v="0"/>
    <n v="17"/>
    <b v="0"/>
    <x v="0"/>
    <x v="0"/>
    <n v="18"/>
    <n v="36.590000000000003"/>
  </r>
  <r>
    <n v="580"/>
    <s v="Talented Minds â­ï¸"/>
    <s v="I Want To Create A Website That Helps Young Inventors Of Today Broadcast Their Talents &amp; Help Get The Reconigition They Deserve"/>
    <x v="12"/>
    <n v="1"/>
    <x v="3"/>
    <x v="2"/>
    <s v="USD"/>
    <n v="1474580867"/>
    <d v="2016-09-22T21:47:47"/>
    <n v="1471988867"/>
    <x v="446"/>
    <b v="0"/>
    <n v="1"/>
    <b v="0"/>
    <x v="5"/>
    <x v="7"/>
    <n v="0"/>
    <n v="1"/>
  </r>
  <r>
    <n v="3468"/>
    <s v="Publicity for &quot;When Yellow Were the Stars on Earth&quot;"/>
    <s v="Amidst the atrocities of WWII, two women transcend enemy lines to make the ultimate heroic sacrifice."/>
    <x v="2"/>
    <n v="12178"/>
    <x v="1"/>
    <x v="2"/>
    <s v="USD"/>
    <n v="1474426800"/>
    <d v="2016-09-21T03:00:00"/>
    <n v="1471976529"/>
    <x v="447"/>
    <b v="0"/>
    <n v="17"/>
    <b v="1"/>
    <x v="0"/>
    <x v="0"/>
    <n v="122"/>
    <n v="716.35"/>
  </r>
  <r>
    <n v="2019"/>
    <s v="ReSpeaker - Add Voice Control Extension To Anything You Like"/>
    <s v="Far-field voice control extension to your speakers, home &amp; office appliances. Touch Sensing with Arduino &amp; Linux for making projects."/>
    <x v="61"/>
    <n v="193963.9"/>
    <x v="1"/>
    <x v="2"/>
    <s v="USD"/>
    <n v="1474563621"/>
    <d v="2016-09-22T17:00:21"/>
    <n v="1471971621"/>
    <x v="448"/>
    <b v="1"/>
    <n v="1780"/>
    <b v="1"/>
    <x v="5"/>
    <x v="25"/>
    <n v="485"/>
    <n v="108.97"/>
  </r>
  <r>
    <n v="1168"/>
    <s v="SiMpLy FreSH fOoD TrUck"/>
    <s v="Simply fresh farm to table on wheels working close with local farms to ensure the highest of quality of product ."/>
    <x v="62"/>
    <n v="1020"/>
    <x v="3"/>
    <x v="2"/>
    <s v="USD"/>
    <n v="1474507065"/>
    <d v="2016-09-22T01:17:45"/>
    <n v="1471915065"/>
    <x v="449"/>
    <b v="0"/>
    <n v="3"/>
    <b v="0"/>
    <x v="2"/>
    <x v="20"/>
    <n v="6"/>
    <n v="340"/>
  </r>
  <r>
    <n v="78"/>
    <s v="Daemon's scale up - Brieuc Le Meur _ Berlin"/>
    <s v="We reached our limits. Next steps are : 3 more shooting days + postproduction + cut + sound._x000a__x000a_We want to go to Cannes !_x000a__x000a_With you !"/>
    <x v="134"/>
    <n v="1351"/>
    <x v="1"/>
    <x v="1"/>
    <s v="EUR"/>
    <n v="1472751121"/>
    <d v="2016-09-01T17:32:01"/>
    <n v="1471887121"/>
    <x v="450"/>
    <b v="0"/>
    <n v="35"/>
    <b v="1"/>
    <x v="7"/>
    <x v="29"/>
    <n v="2702"/>
    <n v="38.6"/>
  </r>
  <r>
    <n v="1314"/>
    <s v="CulBox - Open Source Smart Watch for Arduino (Canceled)"/>
    <s v="CulBox is an Open Source wrist watch for Arduino with built in Bluetooth and bunch of Hi-Tech sensors and tons of features for Makers"/>
    <x v="79"/>
    <n v="2028"/>
    <x v="2"/>
    <x v="2"/>
    <s v="USD"/>
    <n v="1477065860"/>
    <d v="2016-10-21T16:04:20"/>
    <n v="1471881860"/>
    <x v="451"/>
    <b v="0"/>
    <n v="11"/>
    <b v="0"/>
    <x v="5"/>
    <x v="10"/>
    <n v="1"/>
    <n v="184.36"/>
  </r>
  <r>
    <n v="1422"/>
    <s v="&quot;Hope Without Borders&quot; trilogy by I R Tyler, Chinese edition"/>
    <s v="Protecting children from sexual abuse through the medium of story telling; accessing 20% of the world's population through translation."/>
    <x v="27"/>
    <n v="26"/>
    <x v="3"/>
    <x v="10"/>
    <s v="NZD"/>
    <n v="1474436704"/>
    <d v="2016-09-21T05:45:04"/>
    <n v="1471844704"/>
    <x v="452"/>
    <b v="0"/>
    <n v="2"/>
    <b v="0"/>
    <x v="4"/>
    <x v="5"/>
    <n v="0"/>
    <n v="13"/>
  </r>
  <r>
    <n v="886"/>
    <s v="Sap Laughter : Merch Fundraiser!"/>
    <s v="The time has finally come... Sap Laughter is in the process of updating our merchandise setup, and we need your help making it happen!"/>
    <x v="18"/>
    <n v="205"/>
    <x v="3"/>
    <x v="2"/>
    <s v="USD"/>
    <n v="1473972813"/>
    <d v="2016-09-15T20:53:33"/>
    <n v="1471812813"/>
    <x v="453"/>
    <b v="0"/>
    <n v="7"/>
    <b v="0"/>
    <x v="1"/>
    <x v="31"/>
    <n v="41"/>
    <n v="29.29"/>
  </r>
  <r>
    <n v="1597"/>
    <s v="Vacation Days in Big Bear"/>
    <s v="We're starting up a new an improved way to do vacation rental management, but we need some funding to kick start it!"/>
    <x v="11"/>
    <n v="0"/>
    <x v="3"/>
    <x v="2"/>
    <s v="USD"/>
    <n v="1474360197"/>
    <d v="2016-09-20T08:29:57"/>
    <n v="1471768197"/>
    <x v="454"/>
    <b v="0"/>
    <n v="0"/>
    <b v="0"/>
    <x v="6"/>
    <x v="33"/>
    <n v="0"/>
    <n v="0"/>
  </r>
  <r>
    <n v="3253"/>
    <s v="EMPATHITRAX, a new play by Ana Nogueira"/>
    <s v="Can you ever truly feel what someone else is feeling?_x000a_Do you want to?"/>
    <x v="24"/>
    <n v="20365"/>
    <x v="1"/>
    <x v="2"/>
    <s v="USD"/>
    <n v="1473306300"/>
    <d v="2016-09-08T03:45:00"/>
    <n v="1471701028"/>
    <x v="455"/>
    <b v="1"/>
    <n v="115"/>
    <b v="1"/>
    <x v="0"/>
    <x v="0"/>
    <n v="102"/>
    <n v="177.09"/>
  </r>
  <r>
    <n v="3969"/>
    <s v="Ghost Pirate Cruise on the Hudson Sept. 3rd"/>
    <s v="Board a pirate ship and sail with us on a midnight cruise into the dark realms of forgotten pirate lore with music, theater &amp; burlesque"/>
    <x v="135"/>
    <n v="211"/>
    <x v="3"/>
    <x v="2"/>
    <s v="USD"/>
    <n v="1472442900"/>
    <d v="2016-08-29T03:55:00"/>
    <n v="1471638646"/>
    <x v="456"/>
    <b v="0"/>
    <n v="6"/>
    <b v="0"/>
    <x v="0"/>
    <x v="0"/>
    <n v="7"/>
    <n v="35.17"/>
  </r>
  <r>
    <n v="1427"/>
    <s v="WHAT CAN I DO?..."/>
    <s v="The book with advices that can save many lives._x000a_You will find here many case studies, extreme situations and solutions."/>
    <x v="29"/>
    <n v="419"/>
    <x v="3"/>
    <x v="8"/>
    <s v="EUR"/>
    <n v="1474230385"/>
    <d v="2016-09-18T20:26:25"/>
    <n v="1471638385"/>
    <x v="457"/>
    <b v="0"/>
    <n v="4"/>
    <b v="0"/>
    <x v="4"/>
    <x v="5"/>
    <n v="8"/>
    <n v="104.75"/>
  </r>
  <r>
    <n v="3929"/>
    <s v="Comedy Of Errors: Antioch Community High School"/>
    <s v="We need to raise funds to bring this elaborate production to life with special FX makeup, highly detailed sets, and costumes."/>
    <x v="24"/>
    <n v="453"/>
    <x v="3"/>
    <x v="2"/>
    <s v="USD"/>
    <n v="1474228265"/>
    <d v="2016-09-18T19:51:05"/>
    <n v="1471636265"/>
    <x v="458"/>
    <b v="0"/>
    <n v="14"/>
    <b v="0"/>
    <x v="0"/>
    <x v="0"/>
    <n v="2"/>
    <n v="32.36"/>
  </r>
  <r>
    <n v="3539"/>
    <s v="Chokehold"/>
    <s v="A searing new play that takes  an unflinching look at the terrible costs of police shootings in the African American community."/>
    <x v="81"/>
    <n v="718"/>
    <x v="1"/>
    <x v="2"/>
    <s v="USD"/>
    <n v="1473358122"/>
    <d v="2016-09-08T18:08:42"/>
    <n v="1471543722"/>
    <x v="459"/>
    <b v="0"/>
    <n v="13"/>
    <b v="1"/>
    <x v="0"/>
    <x v="0"/>
    <n v="120"/>
    <n v="55.23"/>
  </r>
  <r>
    <n v="2071"/>
    <s v="easyFeed Automatic Pet Feeder w/ Webcam and Amazon Delivery"/>
    <s v="Includes Wifi Camera for video chat, Amazon delivery, pet health analyzer, weight control, diet transition planning, and more."/>
    <x v="24"/>
    <n v="56146"/>
    <x v="1"/>
    <x v="2"/>
    <s v="USD"/>
    <n v="1475390484"/>
    <d v="2016-10-02T06:41:24"/>
    <n v="1471502484"/>
    <x v="460"/>
    <b v="0"/>
    <n v="278"/>
    <b v="1"/>
    <x v="5"/>
    <x v="25"/>
    <n v="281"/>
    <n v="201.96"/>
  </r>
  <r>
    <n v="861"/>
    <s v="&quot;In My Own EYE &quot; a cabaret not to be missed"/>
    <s v="&quot;In My Own Eye&quot; a cabaret not to be missed  Building a Business Preserving the Art of Cabaret Theatre 4 the Next Generation"/>
    <x v="52"/>
    <n v="101"/>
    <x v="3"/>
    <x v="2"/>
    <s v="USD"/>
    <n v="1474067404"/>
    <d v="2016-09-16T23:10:04"/>
    <n v="1471475404"/>
    <x v="461"/>
    <b v="0"/>
    <n v="2"/>
    <b v="0"/>
    <x v="1"/>
    <x v="26"/>
    <n v="2"/>
    <n v="50.5"/>
  </r>
  <r>
    <n v="3647"/>
    <s v="Zachariah Sheldon: A musical to chill your blood"/>
    <s v="Zachariah Sheldon is a brilliant, darkly twisted brand new musical with music from Mark Newton and script by Anthony Wilkes"/>
    <x v="18"/>
    <n v="30"/>
    <x v="3"/>
    <x v="0"/>
    <s v="GBP"/>
    <n v="1475258327"/>
    <d v="2016-09-30T17:58:47"/>
    <n v="1471370327"/>
    <x v="462"/>
    <b v="0"/>
    <n v="2"/>
    <b v="0"/>
    <x v="0"/>
    <x v="19"/>
    <n v="6"/>
    <n v="15"/>
  </r>
  <r>
    <n v="1048"/>
    <s v="#MYLifeMatters Radio Show &amp; Podcast (Canceled)"/>
    <s v="#MyLifeMatters features compelling stories of students &amp; young adults who overcame challenges to take ownership of their lives."/>
    <x v="11"/>
    <n v="212"/>
    <x v="2"/>
    <x v="2"/>
    <s v="USD"/>
    <n v="1474766189"/>
    <d v="2016-09-25T01:16:29"/>
    <n v="1471310189"/>
    <x v="463"/>
    <b v="0"/>
    <n v="4"/>
    <b v="0"/>
    <x v="8"/>
    <x v="13"/>
    <n v="1"/>
    <n v="53"/>
  </r>
  <r>
    <n v="3031"/>
    <s v="Blue Thyme Nights"/>
    <s v="Blue Thyme Nights is the production of Am I Blue by Beth Henley &amp; Thymus Vulgaris by Lanford  Wilson._x000a__x000a_Artwork by Charlotte Ager"/>
    <x v="4"/>
    <n v="1500"/>
    <x v="1"/>
    <x v="2"/>
    <s v="USD"/>
    <n v="1476479447"/>
    <d v="2016-10-14T21:10:47"/>
    <n v="1471295447"/>
    <x v="464"/>
    <b v="0"/>
    <n v="29"/>
    <b v="1"/>
    <x v="0"/>
    <x v="3"/>
    <n v="100"/>
    <n v="51.72"/>
  </r>
  <r>
    <n v="1781"/>
    <s v="Political Views: 2016 US Presidential Election Photography"/>
    <s v="A photobook of the US presidential election from a citizen's point of view, showing the major conventions, rallies, and election day."/>
    <x v="136"/>
    <n v="1417"/>
    <x v="3"/>
    <x v="2"/>
    <s v="USD"/>
    <n v="1473950945"/>
    <d v="2016-09-15T14:49:05"/>
    <n v="1471272545"/>
    <x v="465"/>
    <b v="1"/>
    <n v="24"/>
    <b v="0"/>
    <x v="6"/>
    <x v="11"/>
    <n v="26"/>
    <n v="59.04"/>
  </r>
  <r>
    <n v="3652"/>
    <s v="A Midsummer Night's Dream"/>
    <s v="A new take on a classic. Under the direction of Rosanna Saracino, We are exploring the darker elements of A Midsummer Night's Dream."/>
    <x v="137"/>
    <n v="752"/>
    <x v="1"/>
    <x v="7"/>
    <s v="CAD"/>
    <n v="1472097540"/>
    <d v="2016-08-25T03:59:00"/>
    <n v="1471188502"/>
    <x v="466"/>
    <b v="0"/>
    <n v="17"/>
    <b v="1"/>
    <x v="0"/>
    <x v="0"/>
    <n v="251"/>
    <n v="44.24"/>
  </r>
  <r>
    <n v="492"/>
    <s v="Project: eXelcius - Next Generation Movie"/>
    <s v="This project aims to create a 3D animated movie that is created by it's fans, it's content and plot will be driven by it's followers."/>
    <x v="138"/>
    <n v="0"/>
    <x v="3"/>
    <x v="13"/>
    <s v="SEK"/>
    <n v="1476319830"/>
    <d v="2016-10-13T00:50:30"/>
    <n v="1471135830"/>
    <x v="467"/>
    <b v="0"/>
    <n v="0"/>
    <b v="0"/>
    <x v="7"/>
    <x v="23"/>
    <n v="0"/>
    <n v="0"/>
  </r>
  <r>
    <n v="2405"/>
    <s v="JoyShtick Food Truck"/>
    <s v="We are the first gaming-themed food truck, bringing gourmet pub fare to the Jacksonville area."/>
    <x v="29"/>
    <n v="1126"/>
    <x v="3"/>
    <x v="2"/>
    <s v="USD"/>
    <n v="1472911375"/>
    <d v="2016-09-03T14:02:55"/>
    <n v="1471096975"/>
    <x v="468"/>
    <b v="0"/>
    <n v="20"/>
    <b v="0"/>
    <x v="2"/>
    <x v="20"/>
    <n v="23"/>
    <n v="56.3"/>
  </r>
  <r>
    <n v="2562"/>
    <s v="Jamaican food truck in Munich in the making! (Canceled)"/>
    <s v="Hail up - Wah gwaan ?_x000a_We are creating a foodtruck that will serve typical, traditional Jamaican jerk chicken/pork and more!"/>
    <x v="2"/>
    <n v="75"/>
    <x v="2"/>
    <x v="8"/>
    <s v="EUR"/>
    <n v="1476189339"/>
    <d v="2016-10-11T12:35:39"/>
    <n v="1471005339"/>
    <x v="469"/>
    <b v="0"/>
    <n v="3"/>
    <b v="0"/>
    <x v="2"/>
    <x v="20"/>
    <n v="1"/>
    <n v="25"/>
  </r>
  <r>
    <n v="3829"/>
    <s v="Returning Home."/>
    <s v="A play that illustrates the symptoms of PTSD, shows its effect on families, and demonstrates some of the difficulties of treating it."/>
    <x v="18"/>
    <n v="501"/>
    <x v="1"/>
    <x v="2"/>
    <s v="USD"/>
    <n v="1472676371"/>
    <d v="2016-08-31T20:46:11"/>
    <n v="1470948371"/>
    <x v="470"/>
    <b v="0"/>
    <n v="8"/>
    <b v="1"/>
    <x v="0"/>
    <x v="0"/>
    <n v="100"/>
    <n v="62.63"/>
  </r>
  <r>
    <n v="122"/>
    <s v="The Time Jumper (Canceled)"/>
    <s v="My ambition for this knows no bounds.  Seeing Sephoria in a live-action is a dream of mine."/>
    <x v="139"/>
    <n v="0"/>
    <x v="2"/>
    <x v="2"/>
    <s v="USD"/>
    <n v="1476094907"/>
    <d v="2016-10-10T10:21:47"/>
    <n v="1470910907"/>
    <x v="471"/>
    <b v="0"/>
    <n v="0"/>
    <b v="0"/>
    <x v="7"/>
    <x v="32"/>
    <n v="0"/>
    <n v="0"/>
  </r>
  <r>
    <n v="1983"/>
    <s v="Vegans of Hawai'i - 140'000 Strong?"/>
    <s v="A vegan photographer bringing Hawaii to the tipping point of plant pure wisdom, featuring the most influential early adopters."/>
    <x v="85"/>
    <n v="1419"/>
    <x v="3"/>
    <x v="2"/>
    <s v="USD"/>
    <n v="1472799600"/>
    <d v="2016-09-02T07:00:00"/>
    <n v="1470874618"/>
    <x v="472"/>
    <b v="0"/>
    <n v="16"/>
    <b v="0"/>
    <x v="6"/>
    <x v="36"/>
    <n v="4"/>
    <n v="88.69"/>
  </r>
  <r>
    <n v="2375"/>
    <s v="Slice Trade- Phone Trade-In, Made Simple (Canceled)"/>
    <s v="Slice Trade is a new way to trade in your old phones. We buy back phones in any condition and pay you cash or give you a new one free!"/>
    <x v="2"/>
    <n v="0"/>
    <x v="2"/>
    <x v="2"/>
    <s v="USD"/>
    <n v="1473451437"/>
    <d v="2016-09-09T20:03:57"/>
    <n v="1470859437"/>
    <x v="473"/>
    <b v="0"/>
    <n v="0"/>
    <b v="0"/>
    <x v="5"/>
    <x v="7"/>
    <n v="0"/>
    <n v="0"/>
  </r>
  <r>
    <n v="946"/>
    <s v="OmniTrade Apron"/>
    <s v="Soft edged-Hard working. The perfect wearable organization for the home and professional shop."/>
    <x v="11"/>
    <n v="286"/>
    <x v="3"/>
    <x v="2"/>
    <s v="USD"/>
    <n v="1473444048"/>
    <d v="2016-09-09T18:00:48"/>
    <n v="1470852048"/>
    <x v="474"/>
    <b v="0"/>
    <n v="5"/>
    <b v="0"/>
    <x v="5"/>
    <x v="10"/>
    <n v="2"/>
    <n v="57.2"/>
  </r>
  <r>
    <n v="3594"/>
    <s v="HEDDA"/>
    <s v="An adaptation that realizes the internal struggle of Ibsenâ€™s most renowned protagonist as she traverses a claustrophobic social world"/>
    <x v="108"/>
    <n v="2015"/>
    <x v="1"/>
    <x v="2"/>
    <s v="USD"/>
    <n v="1472952982"/>
    <d v="2016-09-04T01:36:22"/>
    <n v="1470792982"/>
    <x v="475"/>
    <b v="0"/>
    <n v="36"/>
    <b v="1"/>
    <x v="0"/>
    <x v="0"/>
    <n v="126"/>
    <n v="55.97"/>
  </r>
  <r>
    <n v="2791"/>
    <s v="A Philosophical Protest! One Act Play, One Act Cabaret."/>
    <s v="A one act play, one act cabaret focusing on various social issues to remind us that when we come together, beautiful things can happen."/>
    <x v="44"/>
    <n v="2050"/>
    <x v="1"/>
    <x v="2"/>
    <s v="USD"/>
    <n v="1473393600"/>
    <d v="2016-09-09T04:00:00"/>
    <n v="1470778559"/>
    <x v="476"/>
    <b v="0"/>
    <n v="28"/>
    <b v="1"/>
    <x v="0"/>
    <x v="0"/>
    <n v="103"/>
    <n v="73.209999999999994"/>
  </r>
  <r>
    <n v="437"/>
    <s v="&quot;Johny and Jasper&quot; educational series"/>
    <s v="This is an educational adventure series for kids about a baby owl and an alien. Physics, science, adventures, drama and joy!"/>
    <x v="72"/>
    <n v="0"/>
    <x v="3"/>
    <x v="7"/>
    <s v="CAD"/>
    <n v="1475912326"/>
    <d v="2016-10-08T07:38:46"/>
    <n v="1470728326"/>
    <x v="477"/>
    <b v="0"/>
    <n v="0"/>
    <b v="0"/>
    <x v="7"/>
    <x v="23"/>
    <n v="0"/>
    <n v="0"/>
  </r>
  <r>
    <n v="3268"/>
    <s v="EgoPo's Hairy Ape Tours to the Provincetown Festival"/>
    <s v="EgoPo's The Hairy Ape has been invited to the Provincetown Theater Festival! Help us support our artists on this exciting tour."/>
    <x v="44"/>
    <n v="2560"/>
    <x v="1"/>
    <x v="2"/>
    <s v="USD"/>
    <n v="1472074928"/>
    <d v="2016-08-24T21:42:08"/>
    <n v="1470692528"/>
    <x v="478"/>
    <b v="1"/>
    <n v="42"/>
    <b v="1"/>
    <x v="0"/>
    <x v="0"/>
    <n v="128"/>
    <n v="60.95"/>
  </r>
  <r>
    <n v="3639"/>
    <s v="POE!"/>
    <s v="POE is a tragicomic musical about the life and works of Edgar Poe, with Death as his therapist helping him find peace in the beyond."/>
    <x v="27"/>
    <n v="1"/>
    <x v="3"/>
    <x v="2"/>
    <s v="USD"/>
    <n v="1475853060"/>
    <d v="2016-10-07T15:11:00"/>
    <n v="1470672906"/>
    <x v="479"/>
    <b v="0"/>
    <n v="1"/>
    <b v="0"/>
    <x v="0"/>
    <x v="19"/>
    <n v="0"/>
    <n v="1"/>
  </r>
  <r>
    <n v="3252"/>
    <s v="Modern Love"/>
    <s v="How do we navigate the boundaries between friendship, sexual intimacy and obsessive desire?"/>
    <x v="140"/>
    <n v="2876"/>
    <x v="1"/>
    <x v="0"/>
    <s v="GBP"/>
    <n v="1473247240"/>
    <d v="2016-09-07T11:20:40"/>
    <n v="1470655240"/>
    <x v="480"/>
    <b v="1"/>
    <n v="50"/>
    <b v="1"/>
    <x v="0"/>
    <x v="0"/>
    <n v="128"/>
    <n v="57.52"/>
  </r>
  <r>
    <n v="1743"/>
    <s v="The Fringes Project: Photobook of a Dying Language"/>
    <s v="Visual documentation of the endangered IÃ±upiat language, captured in the form of a printed photography book."/>
    <x v="41"/>
    <n v="6025"/>
    <x v="1"/>
    <x v="2"/>
    <s v="USD"/>
    <n v="1472270340"/>
    <d v="2016-08-27T03:59:00"/>
    <n v="1470348775"/>
    <x v="481"/>
    <b v="0"/>
    <n v="67"/>
    <b v="1"/>
    <x v="6"/>
    <x v="11"/>
    <n v="100"/>
    <n v="89.93"/>
  </r>
  <r>
    <n v="955"/>
    <s v="PAXIEâ„¢: The most advanced GPS enabled child safety wearable"/>
    <s v="PAXIEâ„¢ is a GPS enabled safety wearable for kids that promotes discovery and play while offering parents peace of mind."/>
    <x v="25"/>
    <n v="16984"/>
    <x v="3"/>
    <x v="2"/>
    <s v="USD"/>
    <n v="1473750300"/>
    <d v="2016-09-13T07:05:00"/>
    <n v="1470294300"/>
    <x v="482"/>
    <b v="0"/>
    <n v="93"/>
    <b v="0"/>
    <x v="5"/>
    <x v="10"/>
    <n v="6"/>
    <n v="182.62"/>
  </r>
  <r>
    <n v="350"/>
    <s v="Mr. Chibbs (Documentary about NBA great Kenny Anderson)"/>
    <s v="NBA All-Star Kenny Anderson's mid-life crisis prompts him to examine his past, as he searches for relevancy in his future."/>
    <x v="27"/>
    <n v="28690"/>
    <x v="1"/>
    <x v="2"/>
    <s v="USD"/>
    <n v="1473566340"/>
    <d v="2016-09-11T03:59:00"/>
    <n v="1470274509"/>
    <x v="483"/>
    <b v="1"/>
    <n v="221"/>
    <b v="1"/>
    <x v="7"/>
    <x v="12"/>
    <n v="115"/>
    <n v="129.82"/>
  </r>
  <r>
    <n v="2748"/>
    <s v="Native American Language Book for Children"/>
    <s v="Interactive Book with Audio to learn the Ojibwe Language for Children.  Website, Ebook and more!"/>
    <x v="29"/>
    <n v="53"/>
    <x v="3"/>
    <x v="2"/>
    <s v="USD"/>
    <n v="1472835802"/>
    <d v="2016-09-02T17:03:22"/>
    <n v="1470243802"/>
    <x v="484"/>
    <b v="0"/>
    <n v="4"/>
    <b v="0"/>
    <x v="4"/>
    <x v="15"/>
    <n v="1"/>
    <n v="13.25"/>
  </r>
  <r>
    <n v="1779"/>
    <s v="Ozymandias : a photo book"/>
    <s v="Publication of an award-winning photographic series that explores the endless and beautiful dance between creation and destruction."/>
    <x v="90"/>
    <n v="3986"/>
    <x v="3"/>
    <x v="2"/>
    <s v="USD"/>
    <n v="1472834180"/>
    <d v="2016-09-02T16:36:20"/>
    <n v="1470242180"/>
    <x v="485"/>
    <b v="1"/>
    <n v="38"/>
    <b v="0"/>
    <x v="6"/>
    <x v="11"/>
    <n v="36"/>
    <n v="104.89"/>
  </r>
  <r>
    <n v="2968"/>
    <s v="The Curse of the Babywoman @ FringeNYC"/>
    <s v="The Curse of the Babywoman is real â€” and it is coming to FringeNYC this August."/>
    <x v="1"/>
    <n v="3710"/>
    <x v="1"/>
    <x v="2"/>
    <s v="USD"/>
    <n v="1471406340"/>
    <d v="2016-08-17T03:59:00"/>
    <n v="1470227660"/>
    <x v="486"/>
    <b v="0"/>
    <n v="47"/>
    <b v="1"/>
    <x v="0"/>
    <x v="0"/>
    <n v="106"/>
    <n v="78.94"/>
  </r>
  <r>
    <n v="612"/>
    <s v="Web Streaming 2.0 (Canceled)"/>
    <s v="A Fast and Reliable new Web platform to stream videos from Internet"/>
    <x v="2"/>
    <n v="0"/>
    <x v="2"/>
    <x v="9"/>
    <s v="EUR"/>
    <n v="1472777146"/>
    <d v="2016-09-02T00:45:46"/>
    <n v="1470185146"/>
    <x v="487"/>
    <b v="0"/>
    <n v="0"/>
    <b v="0"/>
    <x v="5"/>
    <x v="7"/>
    <n v="0"/>
    <n v="0"/>
  </r>
  <r>
    <n v="3496"/>
    <s v="Resurrecting LIZZIE BORDEN LIVE"/>
    <s v="A one-woman play based on Lizzie Borden who was accused of the brutal hatchet murders of her father and step-mother.  Workshop Oct NYC."/>
    <x v="12"/>
    <n v="3732"/>
    <x v="1"/>
    <x v="2"/>
    <s v="USD"/>
    <n v="1473625166"/>
    <d v="2016-09-11T20:19:26"/>
    <n v="1470169166"/>
    <x v="488"/>
    <b v="0"/>
    <n v="78"/>
    <b v="1"/>
    <x v="0"/>
    <x v="0"/>
    <n v="124"/>
    <n v="47.85"/>
  </r>
  <r>
    <n v="2568"/>
    <s v="Barney's, deliciously New York - Vintage 1972 Chevy P10"/>
    <s v="Barney's is seriously delicious New York food. Cooking everything from scratch on our American food truck. London here we come..."/>
    <x v="2"/>
    <n v="50"/>
    <x v="2"/>
    <x v="0"/>
    <s v="GBP"/>
    <n v="1472745594"/>
    <d v="2016-09-01T15:59:54"/>
    <n v="1470153594"/>
    <x v="489"/>
    <b v="0"/>
    <n v="1"/>
    <b v="0"/>
    <x v="2"/>
    <x v="20"/>
    <n v="1"/>
    <n v="50"/>
  </r>
  <r>
    <n v="199"/>
    <s v="Independent Feature Film for Film Festivals &quot;BLUE&quot;"/>
    <s v="We're filming a feature film that we can put in numerous film festivals across the country. My dream is to compete in every single one."/>
    <x v="2"/>
    <n v="0"/>
    <x v="3"/>
    <x v="2"/>
    <s v="USD"/>
    <n v="1472698702"/>
    <d v="2016-09-01T02:58:22"/>
    <n v="1470106702"/>
    <x v="490"/>
    <b v="0"/>
    <n v="0"/>
    <b v="0"/>
    <x v="7"/>
    <x v="17"/>
    <n v="0"/>
    <n v="0"/>
  </r>
  <r>
    <n v="2186"/>
    <s v="Latitude 90Â° : The Origin"/>
    <s v="The real-time digital social deduction game where there's no moderator, no sleeping, and no dying."/>
    <x v="24"/>
    <n v="21935"/>
    <x v="1"/>
    <x v="2"/>
    <s v="USD"/>
    <n v="1473213600"/>
    <d v="2016-09-07T02:00:00"/>
    <n v="1470062743"/>
    <x v="491"/>
    <b v="0"/>
    <n v="392"/>
    <b v="1"/>
    <x v="3"/>
    <x v="4"/>
    <n v="110"/>
    <n v="55.96"/>
  </r>
  <r>
    <n v="1063"/>
    <s v="Final Benghazi Report on audio â€“ New results may shock you!"/>
    <s v="Now on audiobook! The truth about Benghazi is revealed with this historical epic courtroom drama performed by professional voice actors"/>
    <x v="20"/>
    <n v="0"/>
    <x v="2"/>
    <x v="2"/>
    <s v="USD"/>
    <n v="1472604262"/>
    <d v="2016-08-31T00:44:22"/>
    <n v="1470012262"/>
    <x v="492"/>
    <b v="0"/>
    <n v="0"/>
    <b v="0"/>
    <x v="8"/>
    <x v="13"/>
    <n v="0"/>
    <n v="0"/>
  </r>
  <r>
    <n v="3523"/>
    <s v="Magnificence"/>
    <s v="An old play about our world. Set in 1970s England, Magnificence is a gut-wrenching story of radicalisation, idealism and pity."/>
    <x v="10"/>
    <n v="4546"/>
    <x v="1"/>
    <x v="0"/>
    <s v="GBP"/>
    <n v="1474844400"/>
    <d v="2016-09-25T23:00:00"/>
    <n v="1469871148"/>
    <x v="493"/>
    <b v="0"/>
    <n v="80"/>
    <b v="1"/>
    <x v="0"/>
    <x v="0"/>
    <n v="114"/>
    <n v="56.83"/>
  </r>
  <r>
    <n v="1040"/>
    <s v="Broadcasts to Promote Human Freedom in South Florida"/>
    <s v="We produce radio broadcasts and live streams that promote the value of human freedom, reason, individual rights &amp; free markets."/>
    <x v="141"/>
    <n v="250"/>
    <x v="2"/>
    <x v="2"/>
    <s v="USD"/>
    <n v="1472317209"/>
    <d v="2016-08-27T17:00:09"/>
    <n v="1469725209"/>
    <x v="494"/>
    <b v="0"/>
    <n v="1"/>
    <b v="0"/>
    <x v="8"/>
    <x v="13"/>
    <n v="0"/>
    <n v="250"/>
  </r>
  <r>
    <n v="690"/>
    <s v="BLOXSHIELD"/>
    <s v="A radiation shield for your fitness tracker, smartwatch or other wearable smart device"/>
    <x v="24"/>
    <n v="2468"/>
    <x v="3"/>
    <x v="2"/>
    <s v="USD"/>
    <n v="1473400800"/>
    <d v="2016-09-09T06:00:00"/>
    <n v="1469718841"/>
    <x v="495"/>
    <b v="0"/>
    <n v="34"/>
    <b v="0"/>
    <x v="5"/>
    <x v="10"/>
    <n v="12"/>
    <n v="72.59"/>
  </r>
  <r>
    <n v="845"/>
    <s v="Shadow and Steel: The new album from Master Sword"/>
    <s v="Help Legend of Zelda tribute band Master Sword complete their latest heavy metal album: Shadow and Steel!"/>
    <x v="29"/>
    <n v="6019.01"/>
    <x v="1"/>
    <x v="2"/>
    <s v="USD"/>
    <n v="1473047940"/>
    <d v="2016-09-05T03:59:00"/>
    <n v="1469595396"/>
    <x v="496"/>
    <b v="0"/>
    <n v="177"/>
    <b v="1"/>
    <x v="1"/>
    <x v="34"/>
    <n v="120"/>
    <n v="34.01"/>
  </r>
  <r>
    <n v="2347"/>
    <s v="Course: Create Complete Web Apps without Coding (Canceled)"/>
    <s v="Back this project and get access to a course about building COMPLETE web applications without coding."/>
    <x v="20"/>
    <n v="15"/>
    <x v="2"/>
    <x v="2"/>
    <s v="USD"/>
    <n v="1472135676"/>
    <d v="2016-08-25T14:34:36"/>
    <n v="1469543676"/>
    <x v="497"/>
    <b v="0"/>
    <n v="1"/>
    <b v="0"/>
    <x v="5"/>
    <x v="7"/>
    <n v="2"/>
    <n v="15"/>
  </r>
  <r>
    <n v="3586"/>
    <s v="Actors &amp; Musicians who are Blind or Autistic"/>
    <s v="See Theatre In A New Light"/>
    <x v="30"/>
    <n v="8207"/>
    <x v="1"/>
    <x v="2"/>
    <s v="USD"/>
    <n v="1474649070"/>
    <d v="2016-09-23T16:44:30"/>
    <n v="1469465070"/>
    <x v="498"/>
    <b v="0"/>
    <n v="54"/>
    <b v="1"/>
    <x v="0"/>
    <x v="0"/>
    <n v="109"/>
    <n v="151.97999999999999"/>
  </r>
  <r>
    <n v="376"/>
    <s v="Quintessential: The Journey"/>
    <s v="A film about the cosmetics industry. Everything you need to know about the ingredients being used and what alternatives are out there."/>
    <x v="142"/>
    <n v="2596"/>
    <x v="1"/>
    <x v="0"/>
    <s v="GBP"/>
    <n v="1472122316"/>
    <d v="2016-08-25T10:51:56"/>
    <n v="1469443916"/>
    <x v="499"/>
    <b v="0"/>
    <n v="48"/>
    <b v="1"/>
    <x v="7"/>
    <x v="12"/>
    <n v="106"/>
    <n v="54.08"/>
  </r>
  <r>
    <n v="2984"/>
    <s v="BABA YAGA: A Traveling Performing Arts Wagon"/>
    <s v="A traveling wooden wagon that transforms into a theatrical playing space presenting FREE original performance while building community!"/>
    <x v="27"/>
    <n v="25088"/>
    <x v="1"/>
    <x v="2"/>
    <s v="USD"/>
    <n v="1472020881"/>
    <d v="2016-08-24T06:41:21"/>
    <n v="1469428881"/>
    <x v="500"/>
    <b v="1"/>
    <n v="218"/>
    <b v="1"/>
    <x v="0"/>
    <x v="3"/>
    <n v="100"/>
    <n v="115.08"/>
  </r>
  <r>
    <n v="3464"/>
    <s v="SHE! Is History!"/>
    <s v="Why Do We Know More About Kim Kardashian Than Abigail Adams?  Let's produce and publish a play about women who MAKE and MADE history!"/>
    <x v="29"/>
    <n v="5116.18"/>
    <x v="1"/>
    <x v="2"/>
    <s v="USD"/>
    <n v="1471921637"/>
    <d v="2016-08-23T03:07:17"/>
    <n v="1469329637"/>
    <x v="501"/>
    <b v="0"/>
    <n v="93"/>
    <b v="1"/>
    <x v="0"/>
    <x v="0"/>
    <n v="102"/>
    <n v="55.01"/>
  </r>
  <r>
    <n v="983"/>
    <s v="Wendu: Control your Climate, Wear the Future"/>
    <s v="Our t-shirt maintains steady temperatures through hot and cold focal points capable of reaching a 36ÂºF/20ÂºC range in under 2 minutes!"/>
    <x v="143"/>
    <n v="30751"/>
    <x v="3"/>
    <x v="17"/>
    <s v="EUR"/>
    <n v="1471985640"/>
    <d v="2016-08-23T20:54:00"/>
    <n v="1469289685"/>
    <x v="502"/>
    <b v="0"/>
    <n v="179"/>
    <b v="0"/>
    <x v="5"/>
    <x v="10"/>
    <n v="30"/>
    <n v="171.79"/>
  </r>
  <r>
    <n v="2757"/>
    <s v="C is for Crooked"/>
    <s v="A children's letter book that Lampoons Hillary Clinton"/>
    <x v="4"/>
    <n v="10"/>
    <x v="3"/>
    <x v="2"/>
    <s v="USD"/>
    <n v="1470498332"/>
    <d v="2016-08-06T15:45:32"/>
    <n v="1469202332"/>
    <x v="503"/>
    <b v="0"/>
    <n v="2"/>
    <b v="0"/>
    <x v="4"/>
    <x v="15"/>
    <n v="1"/>
    <n v="5"/>
  </r>
  <r>
    <n v="2252"/>
    <s v="Punkapocalyptic - Black Blood Children Band"/>
    <s v="A new faction for the 30 mm scale wargame, featuring skirmishes between gangs in a pimp and lethal post-apocalyptic world."/>
    <x v="33"/>
    <n v="24505"/>
    <x v="1"/>
    <x v="17"/>
    <s v="EUR"/>
    <n v="1470469938"/>
    <d v="2016-08-06T07:52:18"/>
    <n v="1469173938"/>
    <x v="504"/>
    <b v="0"/>
    <n v="249"/>
    <b v="1"/>
    <x v="3"/>
    <x v="4"/>
    <n v="272"/>
    <n v="98.41"/>
  </r>
  <r>
    <n v="11"/>
    <s v="2016 TAPR DCC Video on HamRadioNow"/>
    <s v="HamRadioNow will produce YouTube video of the complete 2016 ARRL &amp; TAPR Amateur Radio (Ham Radio) Digital Communications Conference"/>
    <x v="29"/>
    <n v="6025"/>
    <x v="1"/>
    <x v="2"/>
    <s v="USD"/>
    <n v="1471834800"/>
    <d v="2016-08-22T03:00:00"/>
    <n v="1469126462"/>
    <x v="505"/>
    <b v="0"/>
    <n v="75"/>
    <b v="1"/>
    <x v="7"/>
    <x v="18"/>
    <n v="121"/>
    <n v="80.33"/>
  </r>
  <r>
    <n v="3435"/>
    <s v="Tickets for the Tenderloin"/>
    <s v="People Of Interest is providing free tickets to &quot;Campo Maldito&quot; for Tenderloin residents who could not otherwise afford to see it."/>
    <x v="20"/>
    <n v="1120"/>
    <x v="1"/>
    <x v="2"/>
    <s v="USD"/>
    <n v="1470538800"/>
    <d v="2016-08-07T03:00:00"/>
    <n v="1469112493"/>
    <x v="506"/>
    <b v="0"/>
    <n v="19"/>
    <b v="1"/>
    <x v="0"/>
    <x v="0"/>
    <n v="112"/>
    <n v="58.95"/>
  </r>
  <r>
    <n v="3824"/>
    <s v="Count Your Blessings - A Verbatim Performance"/>
    <s v="the hardy presents a collaboration between Robbie Curran and Abram Rooney. Kemble House, 9th-14th August, every night at 8pm."/>
    <x v="5"/>
    <n v="270"/>
    <x v="1"/>
    <x v="0"/>
    <s v="GBP"/>
    <n v="1470058860"/>
    <d v="2016-08-01T13:41:00"/>
    <n v="1469026903"/>
    <x v="507"/>
    <b v="0"/>
    <n v="7"/>
    <b v="1"/>
    <x v="0"/>
    <x v="0"/>
    <n v="108"/>
    <n v="38.57"/>
  </r>
  <r>
    <n v="3538"/>
    <s v="'Mooring' - Vocal Point Theatre Project"/>
    <s v="A play about riverside homelessness, inspired by true events. Shows at Brunel Museum, 240 Project and similar community organisations."/>
    <x v="44"/>
    <n v="2569"/>
    <x v="1"/>
    <x v="0"/>
    <s v="GBP"/>
    <n v="1471428340"/>
    <d v="2016-08-17T10:05:40"/>
    <n v="1469009140"/>
    <x v="508"/>
    <b v="0"/>
    <n v="83"/>
    <b v="1"/>
    <x v="0"/>
    <x v="0"/>
    <n v="128"/>
    <n v="30.95"/>
  </r>
  <r>
    <n v="1756"/>
    <s v="214: A Photobook of Dallas Hip Hop"/>
    <s v="214 is a photobook about the local hip hop culture in Dallas, Texas between 2012 and 2014 by photographer, Mariah Tyler."/>
    <x v="136"/>
    <n v="5655.6"/>
    <x v="1"/>
    <x v="2"/>
    <s v="USD"/>
    <n v="1472443269"/>
    <d v="2016-08-29T04:01:09"/>
    <n v="1468987269"/>
    <x v="509"/>
    <b v="0"/>
    <n v="120"/>
    <b v="1"/>
    <x v="6"/>
    <x v="11"/>
    <n v="103"/>
    <n v="47.13"/>
  </r>
  <r>
    <n v="2010"/>
    <s v="Weighitz: Weigh Smarter"/>
    <s v="Weighitz are miniature smart scales designed to weigh anything in the home."/>
    <x v="26"/>
    <n v="96015.9"/>
    <x v="1"/>
    <x v="2"/>
    <s v="USD"/>
    <n v="1471564491"/>
    <d v="2016-08-18T23:54:51"/>
    <n v="1468972491"/>
    <x v="510"/>
    <b v="1"/>
    <n v="1737"/>
    <b v="1"/>
    <x v="5"/>
    <x v="25"/>
    <n v="320"/>
    <n v="55.28"/>
  </r>
  <r>
    <n v="185"/>
    <s v="BLANK Short Movie"/>
    <s v="Love has no boundaries!"/>
    <x v="61"/>
    <n v="2200"/>
    <x v="3"/>
    <x v="16"/>
    <s v="NOK"/>
    <n v="1471557139"/>
    <d v="2016-08-18T21:52:19"/>
    <n v="1468965139"/>
    <x v="511"/>
    <b v="0"/>
    <n v="10"/>
    <b v="0"/>
    <x v="7"/>
    <x v="17"/>
    <n v="6"/>
    <n v="220"/>
  </r>
  <r>
    <n v="4099"/>
    <s v="L.U.N.A. Theatre Company produces &quot;Steel Magnolias&quot;"/>
    <s v="L.U.N.A. (Love, Understanding, Nurturing, and Awareness) is a non-profit organization dedicated to helping raise awareness for causes."/>
    <x v="52"/>
    <n v="50"/>
    <x v="3"/>
    <x v="2"/>
    <s v="USD"/>
    <n v="1472847873"/>
    <d v="2016-09-02T20:24:33"/>
    <n v="1468959873"/>
    <x v="512"/>
    <b v="0"/>
    <n v="1"/>
    <b v="0"/>
    <x v="0"/>
    <x v="0"/>
    <n v="1"/>
    <n v="50"/>
  </r>
  <r>
    <n v="1525"/>
    <s v="Silver Hour: a photo book by Alex Westfall"/>
    <s v="With content created in Iceland, Silver Hour is a book of photographs, journal entries, and drawings about light and the landscape."/>
    <x v="144"/>
    <n v="4524.1499999999996"/>
    <x v="1"/>
    <x v="2"/>
    <s v="USD"/>
    <n v="1471539138"/>
    <d v="2016-08-18T16:52:18"/>
    <n v="1468947138"/>
    <x v="513"/>
    <b v="1"/>
    <n v="140"/>
    <b v="1"/>
    <x v="6"/>
    <x v="11"/>
    <n v="174"/>
    <n v="32.32"/>
  </r>
  <r>
    <n v="3033"/>
    <s v="Stagelights Studio by Pam Kinter, Greensboro"/>
    <s v="Finally Stagelights will have a space of our very own!  Be a part of this exciting new adventure in Greensboro!!"/>
    <x v="12"/>
    <n v="4396"/>
    <x v="1"/>
    <x v="2"/>
    <s v="USD"/>
    <n v="1471487925"/>
    <d v="2016-08-18T02:38:45"/>
    <n v="1468895925"/>
    <x v="514"/>
    <b v="0"/>
    <n v="23"/>
    <b v="1"/>
    <x v="0"/>
    <x v="3"/>
    <n v="147"/>
    <n v="191.13"/>
  </r>
  <r>
    <n v="1674"/>
    <s v="Candice Russell New EP: IGNITE"/>
    <s v="This is my biggest project YET! The songs are recorded &amp; I need your help to package &amp; promote this music. Let's finish this together!"/>
    <x v="29"/>
    <n v="10085"/>
    <x v="1"/>
    <x v="2"/>
    <s v="USD"/>
    <n v="1471503540"/>
    <d v="2016-08-18T06:59:00"/>
    <n v="1468852306"/>
    <x v="515"/>
    <b v="0"/>
    <n v="113"/>
    <b v="1"/>
    <x v="1"/>
    <x v="37"/>
    <n v="202"/>
    <n v="89.25"/>
  </r>
  <r>
    <n v="1331"/>
    <s v="WORLD'S BEST BATTERY BACKUP: EXO WEARABLE POWER! (Canceled)"/>
    <s v="The World's First Wearable Battery Backup - wireless, modular, flexible, and ultra-lightweight! Click, charge, go!!!"/>
    <x v="110"/>
    <n v="3417"/>
    <x v="2"/>
    <x v="2"/>
    <s v="USD"/>
    <n v="1471435554"/>
    <d v="2016-08-17T12:05:54"/>
    <n v="1468843554"/>
    <x v="516"/>
    <b v="0"/>
    <n v="34"/>
    <b v="0"/>
    <x v="5"/>
    <x v="10"/>
    <n v="1"/>
    <n v="100.5"/>
  </r>
  <r>
    <n v="1378"/>
    <s v="SIX BY SEVEN"/>
    <s v="A psychedelic post rock masterpiece!"/>
    <x v="44"/>
    <n v="4067"/>
    <x v="1"/>
    <x v="0"/>
    <s v="GBP"/>
    <n v="1470075210"/>
    <d v="2016-08-01T18:13:30"/>
    <n v="1468779210"/>
    <x v="517"/>
    <b v="0"/>
    <n v="133"/>
    <b v="1"/>
    <x v="1"/>
    <x v="6"/>
    <n v="203"/>
    <n v="30.58"/>
  </r>
  <r>
    <n v="3286"/>
    <s v="THE FALL - A New Play at FringeNYC!"/>
    <s v="An ensemble-driven play inspired by real-life accounts about six young women who lost their fathers on 9/11. August 2016 at FringeNYC!"/>
    <x v="11"/>
    <n v="15265"/>
    <x v="1"/>
    <x v="2"/>
    <s v="USD"/>
    <n v="1471291782"/>
    <d v="2016-08-15T20:09:42"/>
    <n v="1468699782"/>
    <x v="518"/>
    <b v="0"/>
    <n v="122"/>
    <b v="1"/>
    <x v="0"/>
    <x v="0"/>
    <n v="102"/>
    <n v="125.12"/>
  </r>
  <r>
    <n v="2946"/>
    <s v="Create The Twisted Tree Theatre"/>
    <s v="I have set up a new theatre company, and am looking to raise funds to purchase a venue with a difference to a standard theatre."/>
    <x v="44"/>
    <n v="2"/>
    <x v="3"/>
    <x v="0"/>
    <s v="GBP"/>
    <n v="1471265092"/>
    <d v="2016-08-15T12:44:52"/>
    <n v="1468673092"/>
    <x v="519"/>
    <b v="0"/>
    <n v="2"/>
    <b v="0"/>
    <x v="0"/>
    <x v="3"/>
    <n v="0"/>
    <n v="1"/>
  </r>
  <r>
    <n v="3028"/>
    <s v="A Home for Vegas Theatre Hub"/>
    <s v="We have a space! Help us fill it with a stage, chairs, gear and audiences' laughter!"/>
    <x v="29"/>
    <n v="8401"/>
    <x v="1"/>
    <x v="2"/>
    <s v="USD"/>
    <n v="1471242025"/>
    <d v="2016-08-15T06:20:25"/>
    <n v="1468650025"/>
    <x v="520"/>
    <b v="0"/>
    <n v="99"/>
    <b v="1"/>
    <x v="0"/>
    <x v="3"/>
    <n v="168"/>
    <n v="84.86"/>
  </r>
  <r>
    <n v="206"/>
    <s v="Blood Bond Movie Development"/>
    <s v="A love story featuring adoption,struggle,dysfunction,grace, healing, and restoration."/>
    <x v="145"/>
    <n v="0"/>
    <x v="3"/>
    <x v="2"/>
    <s v="USD"/>
    <n v="1470441983"/>
    <d v="2016-08-06T00:06:23"/>
    <n v="1468627583"/>
    <x v="521"/>
    <b v="0"/>
    <n v="0"/>
    <b v="0"/>
    <x v="7"/>
    <x v="17"/>
    <n v="0"/>
    <n v="0"/>
  </r>
  <r>
    <n v="3091"/>
    <s v="Bustduck Theatre"/>
    <s v="Roanoke, Virginia's first long-form improv theatre company. Producing improv and scripted theatre, with a dynamic training program."/>
    <x v="29"/>
    <n v="796"/>
    <x v="3"/>
    <x v="2"/>
    <s v="USD"/>
    <n v="1471214743"/>
    <d v="2016-08-14T22:45:43"/>
    <n v="1468622743"/>
    <x v="522"/>
    <b v="0"/>
    <n v="9"/>
    <b v="0"/>
    <x v="0"/>
    <x v="3"/>
    <n v="16"/>
    <n v="88.44"/>
  </r>
  <r>
    <n v="3606"/>
    <s v="Critical Ambition - BLINK by Phil Porter"/>
    <s v="Support Swansea's youngest theatre company Critical Ambition, in their co-production of BLINK with Volcano and The Other Room."/>
    <x v="12"/>
    <n v="3908"/>
    <x v="1"/>
    <x v="0"/>
    <s v="GBP"/>
    <n v="1471185057"/>
    <d v="2016-08-14T14:30:57"/>
    <n v="1468593057"/>
    <x v="523"/>
    <b v="0"/>
    <n v="64"/>
    <b v="1"/>
    <x v="0"/>
    <x v="0"/>
    <n v="130"/>
    <n v="61.06"/>
  </r>
  <r>
    <n v="1303"/>
    <s v="Forward Arena Theatre Company: Summer Season"/>
    <s v="Groundbreaking queer theatre."/>
    <x v="1"/>
    <n v="4559.13"/>
    <x v="1"/>
    <x v="0"/>
    <s v="GBP"/>
    <n v="1469962800"/>
    <d v="2016-07-31T11:00:00"/>
    <n v="1468578920"/>
    <x v="524"/>
    <b v="0"/>
    <n v="108"/>
    <b v="1"/>
    <x v="0"/>
    <x v="0"/>
    <n v="130"/>
    <n v="42.21"/>
  </r>
  <r>
    <n v="1389"/>
    <s v="Pre-order DANCEHALL's first record!!!"/>
    <s v="Help fund the pressing of DANCEHALL's first record by pre-ordering it in advance!!!"/>
    <x v="18"/>
    <n v="727"/>
    <x v="1"/>
    <x v="0"/>
    <s v="GBP"/>
    <n v="1471087957"/>
    <d v="2016-08-13T11:32:37"/>
    <n v="1468495957"/>
    <x v="525"/>
    <b v="0"/>
    <n v="34"/>
    <b v="1"/>
    <x v="1"/>
    <x v="6"/>
    <n v="145"/>
    <n v="21.38"/>
  </r>
  <r>
    <n v="2175"/>
    <s v="Repulsur's First Record"/>
    <s v="Trying to get the last bit of money together to finish recording the first full length Repulsur album, &quot;The After School Special&quot;."/>
    <x v="3"/>
    <n v="1750"/>
    <x v="1"/>
    <x v="2"/>
    <s v="USD"/>
    <n v="1469059986"/>
    <d v="2016-07-21T00:13:06"/>
    <n v="1468455186"/>
    <x v="526"/>
    <b v="0"/>
    <n v="26"/>
    <b v="1"/>
    <x v="1"/>
    <x v="6"/>
    <n v="250"/>
    <n v="67.31"/>
  </r>
  <r>
    <n v="3022"/>
    <s v="A Performing Arts Complex in Central Square, Cambridge"/>
    <s v="Help us launch a new performing arts complex in Cambridge! The Thalia provides space for performance, rehearsals, and collaboration!"/>
    <x v="2"/>
    <n v="10088"/>
    <x v="1"/>
    <x v="2"/>
    <s v="USD"/>
    <n v="1472338409"/>
    <d v="2016-08-27T22:53:29"/>
    <n v="1468450409"/>
    <x v="527"/>
    <b v="0"/>
    <n v="62"/>
    <b v="1"/>
    <x v="0"/>
    <x v="3"/>
    <n v="101"/>
    <n v="162.71"/>
  </r>
  <r>
    <n v="2610"/>
    <s v="Restore the Pluto Discovery Telescope"/>
    <s v="Preserve the telescope that Clyde Tombaugh used to discover Pluto for generations to come!"/>
    <x v="146"/>
    <n v="32172.66"/>
    <x v="1"/>
    <x v="2"/>
    <s v="USD"/>
    <n v="1471849140"/>
    <d v="2016-08-22T06:59:00"/>
    <n v="1468444125"/>
    <x v="528"/>
    <b v="1"/>
    <n v="577"/>
    <b v="1"/>
    <x v="5"/>
    <x v="14"/>
    <n v="141"/>
    <n v="55.76"/>
  </r>
  <r>
    <n v="645"/>
    <s v="Carbon Fiber Collar Stays"/>
    <s v="Ever wanted to own something made out of carbon fiber? Now you can!"/>
    <x v="44"/>
    <n v="5574"/>
    <x v="1"/>
    <x v="2"/>
    <s v="USD"/>
    <n v="1470962274"/>
    <d v="2016-08-12T00:37:54"/>
    <n v="1468370274"/>
    <x v="529"/>
    <b v="0"/>
    <n v="237"/>
    <b v="1"/>
    <x v="5"/>
    <x v="10"/>
    <n v="279"/>
    <n v="23.52"/>
  </r>
  <r>
    <n v="5"/>
    <s v="Terry Matthews to be the NEXT star on the Network Television"/>
    <s v="The BBQ Daddy will be Filming the 1st episode of the Next Hit series to come to Network Television &quot;Bailout My Cookout&quot;"/>
    <x v="147"/>
    <n v="4390"/>
    <x v="1"/>
    <x v="2"/>
    <s v="USD"/>
    <n v="1469770500"/>
    <d v="2016-07-29T05:35:00"/>
    <n v="1468362207"/>
    <x v="530"/>
    <b v="0"/>
    <n v="47"/>
    <b v="1"/>
    <x v="7"/>
    <x v="18"/>
    <n v="110"/>
    <n v="93.4"/>
  </r>
  <r>
    <n v="1010"/>
    <s v="RISTMATEÂ®, smartphone wrist dock and much more. (Canceled)"/>
    <s v="A beautiful biometric smartphone wrist dock, features a revolutionary reusable adhesive; 3 position phone stand and multi-purpose tool."/>
    <x v="148"/>
    <n v="220"/>
    <x v="2"/>
    <x v="2"/>
    <s v="USD"/>
    <n v="1473044340"/>
    <d v="2016-09-05T02:59:00"/>
    <n v="1468180462"/>
    <x v="531"/>
    <b v="0"/>
    <n v="4"/>
    <b v="0"/>
    <x v="5"/>
    <x v="10"/>
    <n v="0"/>
    <n v="55"/>
  </r>
  <r>
    <n v="3575"/>
    <s v="AnaiÌˆs Nin Goes to Hell"/>
    <s v="An island in hell. Cleopatra, Joan of Arc, &amp; Queen Victoria wait, trapped in the memory of who they were... until AnaiÌˆs Nin shows up."/>
    <x v="2"/>
    <n v="10133"/>
    <x v="1"/>
    <x v="2"/>
    <s v="USD"/>
    <n v="1470887940"/>
    <d v="2016-08-11T03:59:00"/>
    <n v="1468176527"/>
    <x v="532"/>
    <b v="0"/>
    <n v="102"/>
    <b v="1"/>
    <x v="0"/>
    <x v="0"/>
    <n v="101"/>
    <n v="99.34"/>
  </r>
  <r>
    <n v="1288"/>
    <s v="&quot;The Rounds&quot; by Justin Moriarty, presented by EggSalad"/>
    <s v="EggSalad presents an unflinching new work mapping the mental landscape of addiction and recovery. Premiering in NY Aug 26-27 &amp; Sept 2!"/>
    <x v="10"/>
    <n v="4018"/>
    <x v="1"/>
    <x v="2"/>
    <s v="USD"/>
    <n v="1470801600"/>
    <d v="2016-08-10T04:00:00"/>
    <n v="1468122163"/>
    <x v="533"/>
    <b v="0"/>
    <n v="61"/>
    <b v="1"/>
    <x v="0"/>
    <x v="0"/>
    <n v="100"/>
    <n v="65.87"/>
  </r>
  <r>
    <n v="1735"/>
    <s v="Leo's RainSong Artist program"/>
    <s v="RainSong is letting my buy a discounted guitar. I will use this to offer my talents to the ministry programs I'm a part of."/>
    <x v="20"/>
    <n v="110"/>
    <x v="3"/>
    <x v="2"/>
    <s v="USD"/>
    <n v="1470598345"/>
    <d v="2016-08-07T19:32:25"/>
    <n v="1468006345"/>
    <x v="534"/>
    <b v="0"/>
    <n v="2"/>
    <b v="0"/>
    <x v="1"/>
    <x v="1"/>
    <n v="11"/>
    <n v="55"/>
  </r>
  <r>
    <n v="2815"/>
    <s v="Widow's Wedding Dress"/>
    <s v="Set in 1950s Northern Ireland, this play tells the story of two sisters in a community of Travellers, or Irish Gypsies."/>
    <x v="5"/>
    <n v="605"/>
    <x v="1"/>
    <x v="7"/>
    <s v="CAD"/>
    <n v="1470595109"/>
    <d v="2016-08-07T18:38:29"/>
    <n v="1468003109"/>
    <x v="535"/>
    <b v="0"/>
    <n v="14"/>
    <b v="1"/>
    <x v="0"/>
    <x v="0"/>
    <n v="242"/>
    <n v="43.21"/>
  </r>
  <r>
    <n v="338"/>
    <s v="Queer Genius"/>
    <s v="&quot;Queer Genius&quot; explores the lives of four visionary queer artists: Eileen Myles, Barbara Hammer, Jibz Cameron and Shannon Funchess"/>
    <x v="11"/>
    <n v="16520.04"/>
    <x v="1"/>
    <x v="2"/>
    <s v="USD"/>
    <n v="1472864400"/>
    <d v="2016-09-03T01:00:00"/>
    <n v="1468001290"/>
    <x v="536"/>
    <b v="1"/>
    <n v="236"/>
    <b v="1"/>
    <x v="7"/>
    <x v="12"/>
    <n v="110"/>
    <n v="70"/>
  </r>
  <r>
    <n v="4041"/>
    <s v="In the Land of Gold"/>
    <s v="A bold, colouful, vibrant play centred around the last remaining monarchy of Africa."/>
    <x v="29"/>
    <n v="21"/>
    <x v="3"/>
    <x v="0"/>
    <s v="GBP"/>
    <n v="1473160954"/>
    <d v="2016-09-06T11:22:34"/>
    <n v="1467976954"/>
    <x v="537"/>
    <b v="0"/>
    <n v="2"/>
    <b v="0"/>
    <x v="0"/>
    <x v="0"/>
    <n v="0"/>
    <n v="10.5"/>
  </r>
  <r>
    <n v="3382"/>
    <s v="Cosmic Fear or The Day Brad Pitt Got Paranoia - EdFringe '16"/>
    <s v="Peter Brook Award Nominees Empty Deck need Â£3500 to get 'Cosmic Fear or The Day Brad Pitt Got Paranoia' to the Edinburgh Fringe!"/>
    <x v="1"/>
    <n v="3526"/>
    <x v="1"/>
    <x v="0"/>
    <s v="GBP"/>
    <n v="1470092340"/>
    <d v="2016-08-01T22:59:00"/>
    <n v="1467973256"/>
    <x v="538"/>
    <b v="0"/>
    <n v="46"/>
    <b v="1"/>
    <x v="0"/>
    <x v="0"/>
    <n v="101"/>
    <n v="76.650000000000006"/>
  </r>
  <r>
    <n v="143"/>
    <s v="CATTLE - AN AWESOME SCI-FI SHORT (Canceled)"/>
    <s v="A young woman learns she is one of few women left bred like cattle in order to control a deadly disease and the world populace"/>
    <x v="136"/>
    <n v="0"/>
    <x v="2"/>
    <x v="11"/>
    <s v="AUD"/>
    <n v="1472882100"/>
    <d v="2016-09-03T05:55:00"/>
    <n v="1467941542"/>
    <x v="539"/>
    <b v="0"/>
    <n v="0"/>
    <b v="0"/>
    <x v="7"/>
    <x v="32"/>
    <n v="0"/>
    <n v="0"/>
  </r>
  <r>
    <n v="1135"/>
    <s v="Trumperama"/>
    <s v="&quot;Trumperama&quot; ist ein Jump 'n' Run Spiel im 8-Bit Stil fÃ¼r Android._x000a_Donald Trump gewinnt die Wahlen und muss gestoppt werden!"/>
    <x v="20"/>
    <n v="50"/>
    <x v="3"/>
    <x v="8"/>
    <s v="EUR"/>
    <n v="1470527094"/>
    <d v="2016-08-06T23:44:54"/>
    <n v="1467935094"/>
    <x v="540"/>
    <b v="0"/>
    <n v="1"/>
    <b v="0"/>
    <x v="3"/>
    <x v="22"/>
    <n v="5"/>
    <n v="50"/>
  </r>
  <r>
    <n v="2785"/>
    <s v="Henry VI: The War of the Roses"/>
    <s v="Bare Theatre and Raleigh Little Theatre present Shakespeare's epic, set in a post-apocalyptic dystopia."/>
    <x v="29"/>
    <n v="5234"/>
    <x v="1"/>
    <x v="2"/>
    <s v="USD"/>
    <n v="1470430800"/>
    <d v="2016-08-05T21:00:00"/>
    <n v="1467865967"/>
    <x v="541"/>
    <b v="0"/>
    <n v="142"/>
    <b v="1"/>
    <x v="0"/>
    <x v="0"/>
    <n v="105"/>
    <n v="36.86"/>
  </r>
  <r>
    <n v="1969"/>
    <s v="Puck.js - the ground-breaking bluetooth beacon"/>
    <s v="An Open Source JavaScript microcontroller you can program wirelessly - perfect for IoT! No software needed so get started in seconds."/>
    <x v="24"/>
    <n v="115816"/>
    <x v="1"/>
    <x v="0"/>
    <s v="GBP"/>
    <n v="1470423668"/>
    <d v="2016-08-05T19:01:08"/>
    <n v="1467831668"/>
    <x v="542"/>
    <b v="1"/>
    <n v="1887"/>
    <b v="1"/>
    <x v="5"/>
    <x v="25"/>
    <n v="579"/>
    <n v="61.38"/>
  </r>
  <r>
    <n v="3674"/>
    <s v="FAUST.hier und jetzt"/>
    <s v="Theaterprojekt 12. Kl. Waldorfschule Essen. 2 junge Regisseure bringen volles Engagement &amp; Zeit ein. FÃ¼r ihre Finanzierung sammeln wir."/>
    <x v="52"/>
    <n v="4500"/>
    <x v="1"/>
    <x v="8"/>
    <s v="EUR"/>
    <n v="1472936229"/>
    <d v="2016-09-03T20:57:09"/>
    <n v="1467752229"/>
    <x v="543"/>
    <b v="0"/>
    <n v="31"/>
    <b v="1"/>
    <x v="0"/>
    <x v="0"/>
    <n v="100"/>
    <n v="145.16"/>
  </r>
  <r>
    <n v="1062"/>
    <s v="RETURNING AT A LATER DATE"/>
    <s v="SEE US ON PATREON www.badgirlartwork.com"/>
    <x v="106"/>
    <n v="190"/>
    <x v="2"/>
    <x v="2"/>
    <s v="USD"/>
    <n v="1468351341"/>
    <d v="2016-07-12T19:22:21"/>
    <n v="1467746541"/>
    <x v="544"/>
    <b v="0"/>
    <n v="4"/>
    <b v="0"/>
    <x v="8"/>
    <x v="13"/>
    <n v="95"/>
    <n v="47.5"/>
  </r>
  <r>
    <n v="679"/>
    <s v="Monolith Posture Coach"/>
    <s v="World's first bio-feedback posture device for your entire back. Trains back, neck, thoracic &amp; ab segments by using only 30 min/day."/>
    <x v="149"/>
    <n v="8827"/>
    <x v="3"/>
    <x v="2"/>
    <s v="USD"/>
    <n v="1472920909"/>
    <d v="2016-09-03T16:41:49"/>
    <n v="1467736909"/>
    <x v="545"/>
    <b v="0"/>
    <n v="94"/>
    <b v="0"/>
    <x v="5"/>
    <x v="10"/>
    <n v="15"/>
    <n v="93.9"/>
  </r>
  <r>
    <n v="189"/>
    <s v="A GOOD MAN'S DECISION"/>
    <s v="Jack Barlow's wife and daughter shot in cold blood at a gun confiscation station in Texas, he sets out to save his family &amp; neighbors."/>
    <x v="150"/>
    <n v="345"/>
    <x v="3"/>
    <x v="2"/>
    <s v="USD"/>
    <n v="1472920477"/>
    <d v="2016-09-03T16:34:37"/>
    <n v="1467736477"/>
    <x v="546"/>
    <b v="0"/>
    <n v="5"/>
    <b v="0"/>
    <x v="7"/>
    <x v="17"/>
    <n v="0"/>
    <n v="69"/>
  </r>
  <r>
    <n v="1310"/>
    <s v="k5-jkt.by kiger (Canceled)"/>
    <s v="An essential hoodie that holds all sized smart phones and keep your headphone wires tangle free."/>
    <x v="24"/>
    <n v="3100"/>
    <x v="2"/>
    <x v="2"/>
    <s v="USD"/>
    <n v="1471622450"/>
    <d v="2016-08-19T16:00:50"/>
    <n v="1467734450"/>
    <x v="547"/>
    <b v="0"/>
    <n v="24"/>
    <b v="0"/>
    <x v="5"/>
    <x v="10"/>
    <n v="16"/>
    <n v="129.16999999999999"/>
  </r>
  <r>
    <n v="204"/>
    <s v="WHERE IS DANIEL? The feature film"/>
    <s v="A feature film based on the true story of Bruce and Denise Morcombe and their battle for justice for their missing son Daniel."/>
    <x v="25"/>
    <n v="152165"/>
    <x v="3"/>
    <x v="11"/>
    <s v="AUD"/>
    <n v="1470319203"/>
    <d v="2016-08-04T14:00:03"/>
    <n v="1467727203"/>
    <x v="548"/>
    <b v="0"/>
    <n v="1293"/>
    <b v="0"/>
    <x v="7"/>
    <x v="17"/>
    <n v="51"/>
    <n v="117.6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1"/>
    <n v="1296"/>
    <x v="1"/>
    <x v="2"/>
    <s v="USD"/>
    <n v="1471071540"/>
    <d v="2016-08-13T06:59:00"/>
    <n v="1467720388"/>
    <x v="549"/>
    <b v="0"/>
    <n v="30"/>
    <b v="1"/>
    <x v="0"/>
    <x v="0"/>
    <n v="123"/>
    <n v="43.2"/>
  </r>
  <r>
    <n v="1985"/>
    <s v="Metrospective - photography project"/>
    <s v="A personal journey to document people on the worlds 10 largest metro systems. The end result being one truly epic photographic essay!"/>
    <x v="108"/>
    <n v="51"/>
    <x v="3"/>
    <x v="0"/>
    <s v="GBP"/>
    <n v="1470178800"/>
    <d v="2016-08-02T23:00:00"/>
    <n v="1467650771"/>
    <x v="550"/>
    <b v="0"/>
    <n v="4"/>
    <b v="0"/>
    <x v="6"/>
    <x v="36"/>
    <n v="3"/>
    <n v="12.75"/>
  </r>
  <r>
    <n v="3563"/>
    <s v="A History, w Nowell Edmurnds at the Edinburgh Fringe!"/>
    <s v="Written a solo show about celebrity, and I'll be performing it at the famous Just The Tonic this Edinburgh Fringe - Help me get there!"/>
    <x v="18"/>
    <n v="527.45000000000005"/>
    <x v="1"/>
    <x v="0"/>
    <s v="GBP"/>
    <n v="1470078000"/>
    <d v="2016-08-01T19:00:00"/>
    <n v="1467648456"/>
    <x v="551"/>
    <b v="0"/>
    <n v="25"/>
    <b v="1"/>
    <x v="0"/>
    <x v="0"/>
    <n v="105"/>
    <n v="21.1"/>
  </r>
  <r>
    <n v="3102"/>
    <s v="Theatre Bath Bus"/>
    <s v="Imagine being able to take a performance anywhere! Meet the Theatre Bath Bus - a magical performance space where anything is possible."/>
    <x v="152"/>
    <n v="6258"/>
    <x v="3"/>
    <x v="0"/>
    <s v="GBP"/>
    <n v="1471939818"/>
    <d v="2016-08-23T08:10:18"/>
    <n v="1467619818"/>
    <x v="552"/>
    <b v="0"/>
    <n v="90"/>
    <b v="0"/>
    <x v="0"/>
    <x v="3"/>
    <n v="39"/>
    <n v="69.53"/>
  </r>
  <r>
    <n v="1034"/>
    <s v="American Pixels - a Game Music Tribute Album by Mazedude"/>
    <s v="Mazedude presents an arranged album of game music, honoring American composers and featuring several guest performers"/>
    <x v="29"/>
    <n v="6500.09"/>
    <x v="1"/>
    <x v="2"/>
    <s v="USD"/>
    <n v="1470369540"/>
    <d v="2016-08-05T03:59:00"/>
    <n v="1467604804"/>
    <x v="553"/>
    <b v="0"/>
    <n v="166"/>
    <b v="1"/>
    <x v="1"/>
    <x v="21"/>
    <n v="130"/>
    <n v="39.159999999999997"/>
  </r>
  <r>
    <n v="1487"/>
    <s v="You Killed Me First"/>
    <s v="A lover becomes an enemy when a line has been crossed. Torn between memories and reality, his mask of sanity is slipping."/>
    <x v="2"/>
    <n v="0"/>
    <x v="3"/>
    <x v="2"/>
    <s v="USD"/>
    <n v="1470175271"/>
    <d v="2016-08-02T22:01:11"/>
    <n v="1467583271"/>
    <x v="554"/>
    <b v="0"/>
    <n v="0"/>
    <b v="0"/>
    <x v="4"/>
    <x v="35"/>
    <n v="0"/>
    <n v="0"/>
  </r>
  <r>
    <n v="3836"/>
    <s v="Home (The Place Where My Stuff Resides)"/>
    <s v="&quot;The surveyor said the foundation was shaky&quot;. A woman finds what it means to rebuild her marriage."/>
    <x v="153"/>
    <n v="900"/>
    <x v="1"/>
    <x v="2"/>
    <s v="USD"/>
    <n v="1470197340"/>
    <d v="2016-08-03T04:09:00"/>
    <n v="1467497652"/>
    <x v="555"/>
    <b v="0"/>
    <n v="14"/>
    <b v="1"/>
    <x v="0"/>
    <x v="0"/>
    <n v="113"/>
    <n v="64.290000000000006"/>
  </r>
  <r>
    <n v="1393"/>
    <s v="WolfHunt | Social Commentary Rock Project"/>
    <s v="Rock n' Roll tales of our times"/>
    <x v="2"/>
    <n v="10235"/>
    <x v="1"/>
    <x v="2"/>
    <s v="USD"/>
    <n v="1470068523"/>
    <d v="2016-08-01T16:22:03"/>
    <n v="1467476523"/>
    <x v="556"/>
    <b v="0"/>
    <n v="52"/>
    <b v="1"/>
    <x v="1"/>
    <x v="6"/>
    <n v="102"/>
    <n v="196.83"/>
  </r>
  <r>
    <n v="2935"/>
    <s v="Fresco presents SNOW WHITE - GARAGE OPERA!"/>
    <s v="Fresco brings a full scale operatic production to your neighborhood - SNOW WHITE, set to the world's greatest music!"/>
    <x v="1"/>
    <n v="3531"/>
    <x v="1"/>
    <x v="2"/>
    <s v="USD"/>
    <n v="1472490000"/>
    <d v="2016-08-29T17:00:00"/>
    <n v="1467468008"/>
    <x v="557"/>
    <b v="0"/>
    <n v="39"/>
    <b v="1"/>
    <x v="0"/>
    <x v="19"/>
    <n v="101"/>
    <n v="90.54"/>
  </r>
  <r>
    <n v="1671"/>
    <s v="Luke O'Brien's Kickstarter"/>
    <s v="I am seeking funding in order to help take my music from a hobby to a career."/>
    <x v="44"/>
    <n v="2013.47"/>
    <x v="1"/>
    <x v="2"/>
    <s v="USD"/>
    <n v="1470056614"/>
    <d v="2016-08-01T13:03:34"/>
    <n v="1467464614"/>
    <x v="558"/>
    <b v="0"/>
    <n v="77"/>
    <b v="1"/>
    <x v="1"/>
    <x v="37"/>
    <n v="101"/>
    <n v="26.15"/>
  </r>
  <r>
    <n v="513"/>
    <s v="Paradigm Spiral - The Animated Series"/>
    <s v="A sci-fi fantasy 2.5D anime styled series about some guys trying to save the world, probably..."/>
    <x v="22"/>
    <n v="6962"/>
    <x v="3"/>
    <x v="2"/>
    <s v="USD"/>
    <n v="1471244400"/>
    <d v="2016-08-15T07:00:00"/>
    <n v="1467387705"/>
    <x v="559"/>
    <b v="0"/>
    <n v="68"/>
    <b v="0"/>
    <x v="7"/>
    <x v="23"/>
    <n v="14"/>
    <n v="102.38"/>
  </r>
  <r>
    <n v="1537"/>
    <s v="FACE TO FAITH | MOUNT KAILASH | TIBET photobook"/>
    <s v="A Photobook about one of the most fascinating places on earth -     the sacred Mount Kailash in Tibet."/>
    <x v="17"/>
    <n v="21588"/>
    <x v="1"/>
    <x v="8"/>
    <s v="EUR"/>
    <n v="1470506400"/>
    <d v="2016-08-06T18:00:00"/>
    <n v="1467358427"/>
    <x v="560"/>
    <b v="1"/>
    <n v="224"/>
    <b v="1"/>
    <x v="6"/>
    <x v="11"/>
    <n v="180"/>
    <n v="96.38"/>
  </r>
  <r>
    <n v="3707"/>
    <s v="A KC Fringe World Premiere: DESPERATE ACTS"/>
    <s v="Support this collection of new plays by Kansas City writers and the artists who are bringing it to life!"/>
    <x v="20"/>
    <n v="1860"/>
    <x v="1"/>
    <x v="2"/>
    <s v="USD"/>
    <n v="1469165160"/>
    <d v="2016-07-22T05:26:00"/>
    <n v="1467335378"/>
    <x v="561"/>
    <b v="0"/>
    <n v="23"/>
    <b v="1"/>
    <x v="0"/>
    <x v="0"/>
    <n v="186"/>
    <n v="80.87"/>
  </r>
  <r>
    <n v="2689"/>
    <s v="Mouth Watering Mobile Restaurant"/>
    <s v="I am creating a high quality, local product only, concession trailer for local and remote events. Dearborn Brand, Winter's Brand, more."/>
    <x v="49"/>
    <n v="1"/>
    <x v="3"/>
    <x v="2"/>
    <s v="USD"/>
    <n v="1469919890"/>
    <d v="2016-07-30T23:04:50"/>
    <n v="1467327890"/>
    <x v="562"/>
    <b v="0"/>
    <n v="1"/>
    <b v="0"/>
    <x v="2"/>
    <x v="20"/>
    <n v="0"/>
    <n v="1"/>
  </r>
  <r>
    <n v="2657"/>
    <s v="Propel Citizen Science to the Moon (Canceled)"/>
    <s v="Miles, a team of citizen scientists is reaching for the moon. We've bootstrapped our way to the top and now we need your help."/>
    <x v="26"/>
    <n v="5621.38"/>
    <x v="2"/>
    <x v="2"/>
    <s v="USD"/>
    <n v="1470187800"/>
    <d v="2016-08-03T01:30:00"/>
    <n v="1467325053"/>
    <x v="563"/>
    <b v="0"/>
    <n v="59"/>
    <b v="0"/>
    <x v="5"/>
    <x v="14"/>
    <n v="19"/>
    <n v="95.28"/>
  </r>
  <r>
    <n v="2658"/>
    <s v="STEM MARS Lander experience: https://youtu.be/n6avxUAKee0"/>
    <s v="Funding will allow free participation for 20 schools, grades 4-12, (thousands of students) anywhere in the nation."/>
    <x v="154"/>
    <n v="91"/>
    <x v="2"/>
    <x v="2"/>
    <s v="USD"/>
    <n v="1469913194"/>
    <d v="2016-07-30T21:13:14"/>
    <n v="1467321194"/>
    <x v="564"/>
    <b v="0"/>
    <n v="4"/>
    <b v="0"/>
    <x v="5"/>
    <x v="14"/>
    <n v="0"/>
    <n v="22.75"/>
  </r>
  <r>
    <n v="3075"/>
    <s v="The Little MAGIC Theatre"/>
    <s v="Magic Morgan &amp; Liliana are raising funds to expand their famed traveling magic show to a theater of magic."/>
    <x v="11"/>
    <n v="1296"/>
    <x v="3"/>
    <x v="2"/>
    <s v="USD"/>
    <n v="1471573640"/>
    <d v="2016-08-19T02:27:20"/>
    <n v="1467253640"/>
    <x v="565"/>
    <b v="0"/>
    <n v="20"/>
    <b v="0"/>
    <x v="0"/>
    <x v="3"/>
    <n v="9"/>
    <n v="64.8"/>
  </r>
  <r>
    <n v="2788"/>
    <s v="ACT Underground Theatre, TLDC"/>
    <s v="MOVING FORWARD! WE HAVE REACHED GOAL BUT HAVE MORE TIME!! PLEASE CONSIDER PLEDGING."/>
    <x v="44"/>
    <n v="2050"/>
    <x v="1"/>
    <x v="2"/>
    <s v="USD"/>
    <n v="1469811043"/>
    <d v="2016-07-29T16:50:43"/>
    <n v="1467219043"/>
    <x v="566"/>
    <b v="0"/>
    <n v="20"/>
    <b v="1"/>
    <x v="0"/>
    <x v="0"/>
    <n v="103"/>
    <n v="102.5"/>
  </r>
  <r>
    <n v="3953"/>
    <s v="A Time Pirate's Love"/>
    <s v="Actors and actresses are needed to help me create a stage play. A stage play needs to be adapted from the book I wrote."/>
    <x v="155"/>
    <n v="0"/>
    <x v="3"/>
    <x v="2"/>
    <s v="USD"/>
    <n v="1469834940"/>
    <d v="2016-07-29T23:29:00"/>
    <n v="1467162586"/>
    <x v="567"/>
    <b v="0"/>
    <n v="0"/>
    <b v="0"/>
    <x v="0"/>
    <x v="0"/>
    <n v="0"/>
    <n v="0"/>
  </r>
  <r>
    <n v="1566"/>
    <s v="DeVito Art Skull Island Kongstarter (Canceled)"/>
    <s v="Joe DeVito's first Art Book and original King Kong novellas available in both Limited and Deluxe Editions."/>
    <x v="26"/>
    <n v="6375"/>
    <x v="2"/>
    <x v="2"/>
    <s v="USD"/>
    <n v="1469656800"/>
    <d v="2016-07-27T22:00:00"/>
    <n v="1467151204"/>
    <x v="568"/>
    <b v="0"/>
    <n v="59"/>
    <b v="0"/>
    <x v="4"/>
    <x v="8"/>
    <n v="21"/>
    <n v="108.05"/>
  </r>
  <r>
    <n v="1973"/>
    <s v="Lightpack 2 - Ultimate Light Orchestra For Your Living Room"/>
    <s v="Smart lighting for your living room that improves movie and gaming experience drastically â€“ all while being easy on the eyes."/>
    <x v="156"/>
    <n v="508525.01"/>
    <x v="1"/>
    <x v="2"/>
    <s v="USD"/>
    <n v="1470466800"/>
    <d v="2016-08-06T07:00:00"/>
    <n v="1467134464"/>
    <x v="569"/>
    <b v="1"/>
    <n v="2051"/>
    <b v="1"/>
    <x v="5"/>
    <x v="25"/>
    <n v="257"/>
    <n v="247.94"/>
  </r>
  <r>
    <n v="3339"/>
    <s v="FRESH PRODUCE'd LA presents: Friends in Transient Places"/>
    <s v="FPLA presents FRIENDS IN TRANSIENT PLACES by Jonathan Caren: a magical story of modern life."/>
    <x v="34"/>
    <n v="8348"/>
    <x v="1"/>
    <x v="2"/>
    <s v="USD"/>
    <n v="1469721518"/>
    <d v="2016-07-28T15:58:38"/>
    <n v="1467129518"/>
    <x v="570"/>
    <b v="0"/>
    <n v="47"/>
    <b v="1"/>
    <x v="0"/>
    <x v="0"/>
    <n v="104"/>
    <n v="177.62"/>
  </r>
  <r>
    <n v="388"/>
    <s v="Another Man's Treasure documentary"/>
    <s v="A documentary film featuring the World's Largest Rummage Sale and rumination on the Power and Pleasures of Possessions."/>
    <x v="29"/>
    <n v="6308"/>
    <x v="1"/>
    <x v="2"/>
    <s v="USD"/>
    <n v="1469670580"/>
    <d v="2016-07-28T01:49:40"/>
    <n v="1467078580"/>
    <x v="571"/>
    <b v="0"/>
    <n v="71"/>
    <b v="1"/>
    <x v="7"/>
    <x v="12"/>
    <n v="126"/>
    <n v="88.85"/>
  </r>
  <r>
    <n v="1816"/>
    <s v="Moments of Passion"/>
    <s v="A unique Photographic Book Project about the Passionate Moments and Strong Emotions that lie within Karate"/>
    <x v="27"/>
    <n v="509"/>
    <x v="3"/>
    <x v="15"/>
    <s v="CHF"/>
    <n v="1469473200"/>
    <d v="2016-07-25T19:00:00"/>
    <n v="1467061303"/>
    <x v="572"/>
    <b v="0"/>
    <n v="6"/>
    <b v="0"/>
    <x v="6"/>
    <x v="11"/>
    <n v="2"/>
    <n v="84.83"/>
  </r>
  <r>
    <n v="3785"/>
    <s v="Send &quot;Pawn&quot; to Edinburgh!"/>
    <s v="Chess. Betrayal. Blueberry yoghurts. &quot;Pawn&quot; - a new musical by Oxford students - needs funding to go to the Edinburgh Fringe!"/>
    <x v="44"/>
    <n v="3015"/>
    <x v="1"/>
    <x v="0"/>
    <s v="GBP"/>
    <n v="1470132180"/>
    <d v="2016-08-02T10:03:00"/>
    <n v="1467040769"/>
    <x v="573"/>
    <b v="0"/>
    <n v="30"/>
    <b v="1"/>
    <x v="0"/>
    <x v="19"/>
    <n v="151"/>
    <n v="100.5"/>
  </r>
  <r>
    <n v="3739"/>
    <s v="Verge of Strife - The life and poetry of Rupert Brooke"/>
    <s v="Jonny Labey (Eastenders) leads this poetic production as WWI poet Rupert Brooke, in this dynamic, moving portrait of a flawed genius."/>
    <x v="10"/>
    <n v="805"/>
    <x v="3"/>
    <x v="0"/>
    <s v="GBP"/>
    <n v="1468752468"/>
    <d v="2016-07-17T10:47:48"/>
    <n v="1467024468"/>
    <x v="574"/>
    <b v="0"/>
    <n v="8"/>
    <b v="0"/>
    <x v="0"/>
    <x v="0"/>
    <n v="20"/>
    <n v="100.63"/>
  </r>
  <r>
    <n v="1943"/>
    <s v="RuuviTag - Open-Source Bluetooth Sensor Beacon"/>
    <s v="Next-gen 100% open-source sensor beacon platform designed especially for makers, developers and IoT companies."/>
    <x v="2"/>
    <n v="170525"/>
    <x v="1"/>
    <x v="2"/>
    <s v="USD"/>
    <n v="1470896916"/>
    <d v="2016-08-11T06:28:36"/>
    <n v="1467008916"/>
    <x v="575"/>
    <b v="1"/>
    <n v="2478"/>
    <b v="1"/>
    <x v="5"/>
    <x v="25"/>
    <n v="1705"/>
    <n v="68.819999999999993"/>
  </r>
  <r>
    <n v="1483"/>
    <s v="The Book Club Rebellion"/>
    <s v="When three social outcasts discover that Fictional characters are invading their world, they must form a team to stop this evil force."/>
    <x v="72"/>
    <n v="50"/>
    <x v="3"/>
    <x v="2"/>
    <s v="USD"/>
    <n v="1469162275"/>
    <d v="2016-07-22T04:37:55"/>
    <n v="1467002275"/>
    <x v="576"/>
    <b v="0"/>
    <n v="2"/>
    <b v="0"/>
    <x v="4"/>
    <x v="35"/>
    <n v="1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44"/>
    <n v="2035"/>
    <x v="1"/>
    <x v="0"/>
    <s v="GBP"/>
    <n v="1469401200"/>
    <d v="2016-07-24T23:00:00"/>
    <n v="1466887297"/>
    <x v="577"/>
    <b v="0"/>
    <n v="27"/>
    <b v="1"/>
    <x v="0"/>
    <x v="19"/>
    <n v="102"/>
    <n v="75.37"/>
  </r>
  <r>
    <n v="3624"/>
    <s v="&quot;The Next Event&quot;"/>
    <s v="â€œThe Event of a Lifetimeâ€¦â€_x000a__x000a_After the books stopped selling, and family disappears..the next event is closer than expected for him."/>
    <x v="12"/>
    <n v="3148"/>
    <x v="1"/>
    <x v="2"/>
    <s v="USD"/>
    <n v="1471977290"/>
    <d v="2016-08-23T18:34:50"/>
    <n v="1466793290"/>
    <x v="578"/>
    <b v="0"/>
    <n v="39"/>
    <b v="1"/>
    <x v="0"/>
    <x v="0"/>
    <n v="105"/>
    <n v="80.72"/>
  </r>
  <r>
    <n v="597"/>
    <s v="Rolodex: One Contact List to Rule Them All"/>
    <s v="Rolodex is a web application that strives to nurture business to business relationships by connecting users via email."/>
    <x v="30"/>
    <n v="20"/>
    <x v="3"/>
    <x v="2"/>
    <s v="USD"/>
    <n v="1469980800"/>
    <d v="2016-07-31T16:00:00"/>
    <n v="1466787335"/>
    <x v="579"/>
    <b v="0"/>
    <n v="2"/>
    <b v="0"/>
    <x v="5"/>
    <x v="7"/>
    <n v="0"/>
    <n v="10"/>
  </r>
  <r>
    <n v="3503"/>
    <s v="Tarantella"/>
    <s v="A group of Sicilian immigrants in New York struggle to deal with conflict from both within the family and from without."/>
    <x v="16"/>
    <n v="2689"/>
    <x v="1"/>
    <x v="0"/>
    <s v="GBP"/>
    <n v="1469359728"/>
    <d v="2016-07-24T11:28:48"/>
    <n v="1466767728"/>
    <x v="580"/>
    <b v="0"/>
    <n v="38"/>
    <b v="1"/>
    <x v="0"/>
    <x v="0"/>
    <n v="108"/>
    <n v="70.760000000000005"/>
  </r>
  <r>
    <n v="855"/>
    <s v="AtteroTerra's Sophomore Album - Pray for Apocalypse"/>
    <s v="AtteroTerra's &quot;Pray for Apocalypse&quot; is fully completed, and only being held up by funding."/>
    <x v="157"/>
    <n v="1500"/>
    <x v="1"/>
    <x v="2"/>
    <s v="USD"/>
    <n v="1469329217"/>
    <d v="2016-07-24T03:00:17"/>
    <n v="1466737217"/>
    <x v="581"/>
    <b v="0"/>
    <n v="47"/>
    <b v="1"/>
    <x v="1"/>
    <x v="34"/>
    <n v="103"/>
    <n v="31.91"/>
  </r>
  <r>
    <n v="3409"/>
    <s v="Who Said Theatre Presents: The Calm"/>
    <s v="Exciting and visceral new-writing that challenges the way we view the fine line between war and terror..."/>
    <x v="18"/>
    <n v="618"/>
    <x v="1"/>
    <x v="0"/>
    <s v="GBP"/>
    <n v="1469998680"/>
    <d v="2016-07-31T20:58:00"/>
    <n v="1466710358"/>
    <x v="582"/>
    <b v="0"/>
    <n v="21"/>
    <b v="1"/>
    <x v="0"/>
    <x v="0"/>
    <n v="124"/>
    <n v="29.43"/>
  </r>
  <r>
    <n v="409"/>
    <s v="The Lost Generation"/>
    <s v="I am working on a project that explores the relationship between education to work for youth within the European Union."/>
    <x v="18"/>
    <n v="684"/>
    <x v="1"/>
    <x v="0"/>
    <s v="GBP"/>
    <n v="1469220144"/>
    <d v="2016-07-22T20:42:24"/>
    <n v="1466628144"/>
    <x v="583"/>
    <b v="0"/>
    <n v="15"/>
    <b v="1"/>
    <x v="7"/>
    <x v="12"/>
    <n v="137"/>
    <n v="45.6"/>
  </r>
  <r>
    <n v="3977"/>
    <s v="Tales of a Dragon KNIGHT"/>
    <s v="Created for the greatest stages of the world, will captivate the hearts of its audience with a Powerful Story Line &amp; Magical creatures!"/>
    <x v="120"/>
    <n v="1305"/>
    <x v="3"/>
    <x v="2"/>
    <s v="USD"/>
    <n v="1469213732"/>
    <d v="2016-07-22T18:55:32"/>
    <n v="1466621732"/>
    <x v="584"/>
    <b v="0"/>
    <n v="6"/>
    <b v="0"/>
    <x v="0"/>
    <x v="0"/>
    <n v="1"/>
    <n v="217.5"/>
  </r>
  <r>
    <n v="1305"/>
    <s v="Instantly Call for Help with Wearable SOS Ring - Mangos Ring"/>
    <s v="Instantly alert and show friends and family where you are during an assault or an emergency with a ring that fits on your finger"/>
    <x v="26"/>
    <n v="7793"/>
    <x v="2"/>
    <x v="2"/>
    <s v="USD"/>
    <n v="1469122200"/>
    <d v="2016-07-21T17:30:00"/>
    <n v="1466611108"/>
    <x v="585"/>
    <b v="0"/>
    <n v="86"/>
    <b v="0"/>
    <x v="5"/>
    <x v="10"/>
    <n v="26"/>
    <n v="90.62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2"/>
    <x v="2"/>
    <s v="USD"/>
    <n v="1471579140"/>
    <d v="2016-08-19T03:59:00"/>
    <n v="1466512683"/>
    <x v="586"/>
    <b v="0"/>
    <n v="323"/>
    <b v="0"/>
    <x v="5"/>
    <x v="10"/>
    <n v="102"/>
    <n v="158.36000000000001"/>
  </r>
  <r>
    <n v="131"/>
    <s v="I (Canceled)"/>
    <s v="I"/>
    <x v="43"/>
    <n v="0"/>
    <x v="2"/>
    <x v="2"/>
    <s v="USD"/>
    <n v="1467763200"/>
    <d v="2016-07-06T00:00:00"/>
    <n v="1466453161"/>
    <x v="587"/>
    <b v="0"/>
    <n v="0"/>
    <b v="0"/>
    <x v="7"/>
    <x v="32"/>
    <n v="0"/>
    <n v="0"/>
  </r>
  <r>
    <n v="3474"/>
    <s v="Be Prepared"/>
    <s v="Help us get actor-writer Ian Bonar's debut play - a hilarious, heartbreaking story of grief and loss - to the 2016 Edinburgh Fringe."/>
    <x v="44"/>
    <n v="2020"/>
    <x v="1"/>
    <x v="0"/>
    <s v="GBP"/>
    <n v="1469016131"/>
    <d v="2016-07-20T12:02:11"/>
    <n v="1466424131"/>
    <x v="588"/>
    <b v="0"/>
    <n v="39"/>
    <b v="1"/>
    <x v="0"/>
    <x v="0"/>
    <n v="101"/>
    <n v="51.79"/>
  </r>
  <r>
    <n v="2869"/>
    <s v="Theatre West97 - not-for-profit run Youth Theatre Program"/>
    <s v="We provide performing arts training and experience to young people of low income families in NYC, building confidence and self esteem"/>
    <x v="24"/>
    <n v="177"/>
    <x v="3"/>
    <x v="2"/>
    <s v="USD"/>
    <n v="1468937681"/>
    <d v="2016-07-19T14:14:41"/>
    <n v="1466345681"/>
    <x v="589"/>
    <b v="0"/>
    <n v="5"/>
    <b v="0"/>
    <x v="0"/>
    <x v="0"/>
    <n v="1"/>
    <n v="35.4"/>
  </r>
  <r>
    <n v="66"/>
    <s v="A Stagnant Fever: Short Film"/>
    <s v="A dark comedy set in the '60s about clinical depression and one night stands."/>
    <x v="44"/>
    <n v="2372"/>
    <x v="1"/>
    <x v="2"/>
    <s v="USD"/>
    <n v="1468873420"/>
    <d v="2016-07-18T20:23:40"/>
    <n v="1466281420"/>
    <x v="590"/>
    <b v="0"/>
    <n v="26"/>
    <b v="1"/>
    <x v="7"/>
    <x v="29"/>
    <n v="119"/>
    <n v="91.23"/>
  </r>
  <r>
    <n v="3933"/>
    <s v="Three for 5: A King's Story"/>
    <s v="Presenting the complete three part of writer/director Ty Foard's &quot;A King's Story&quot; ...a dramatic artistic one director play festival"/>
    <x v="72"/>
    <n v="1102"/>
    <x v="3"/>
    <x v="2"/>
    <s v="USD"/>
    <n v="1468716180"/>
    <d v="2016-07-17T00:43:00"/>
    <n v="1466205262"/>
    <x v="591"/>
    <b v="0"/>
    <n v="12"/>
    <b v="0"/>
    <x v="0"/>
    <x v="0"/>
    <n v="16"/>
    <n v="91.83"/>
  </r>
  <r>
    <n v="1101"/>
    <s v="Strain Wars"/>
    <s v="Different strains of marijuana leafs battling to the death to see which one is the top strain."/>
    <x v="46"/>
    <n v="41"/>
    <x v="3"/>
    <x v="2"/>
    <s v="USD"/>
    <n v="1468519920"/>
    <d v="2016-07-14T18:12:00"/>
    <n v="1466188338"/>
    <x v="592"/>
    <b v="0"/>
    <n v="6"/>
    <b v="0"/>
    <x v="3"/>
    <x v="30"/>
    <n v="0"/>
    <n v="6.83"/>
  </r>
  <r>
    <n v="991"/>
    <s v="Russell &amp; Sons Watches"/>
    <s v="Russell &amp; Sons Watches_x000a__x000a_RS Watches is a business that provides quality watches at an affordable price. RS Watches was created with th"/>
    <x v="29"/>
    <n v="212"/>
    <x v="3"/>
    <x v="0"/>
    <s v="GBP"/>
    <n v="1468349460"/>
    <d v="2016-07-12T18:51:00"/>
    <n v="1466186988"/>
    <x v="593"/>
    <b v="0"/>
    <n v="7"/>
    <b v="0"/>
    <x v="5"/>
    <x v="10"/>
    <n v="4"/>
    <n v="30.29"/>
  </r>
  <r>
    <n v="3191"/>
    <s v="Decree 770: Europa"/>
    <s v="A brand new musical about the ban of contraception and abortion in Romania and the revolution that ended it all in 1989."/>
    <x v="133"/>
    <n v="151"/>
    <x v="3"/>
    <x v="2"/>
    <s v="USD"/>
    <n v="1471370869"/>
    <d v="2016-08-16T18:07:49"/>
    <n v="1466186869"/>
    <x v="594"/>
    <b v="0"/>
    <n v="4"/>
    <b v="0"/>
    <x v="0"/>
    <x v="19"/>
    <n v="4"/>
    <n v="37.75"/>
  </r>
  <r>
    <n v="4087"/>
    <s v="Stage Production &quot;The Nail Shop&quot;"/>
    <s v="Comedy Stage Play"/>
    <x v="158"/>
    <n v="0"/>
    <x v="3"/>
    <x v="2"/>
    <s v="USD"/>
    <n v="1468777786"/>
    <d v="2016-07-17T17:49:46"/>
    <n v="1466185786"/>
    <x v="595"/>
    <b v="0"/>
    <n v="0"/>
    <b v="0"/>
    <x v="0"/>
    <x v="0"/>
    <n v="0"/>
    <n v="0"/>
  </r>
  <r>
    <n v="3301"/>
    <s v="right left with heels: US Premiere at City Garage"/>
    <s v="The US premiere of the controversial new Polish play the authorities don't want you to see, staged by an award-winning director."/>
    <x v="12"/>
    <n v="4004"/>
    <x v="1"/>
    <x v="2"/>
    <s v="USD"/>
    <n v="1470034740"/>
    <d v="2016-08-01T06:59:00"/>
    <n v="1466185176"/>
    <x v="596"/>
    <b v="0"/>
    <n v="70"/>
    <b v="1"/>
    <x v="0"/>
    <x v="0"/>
    <n v="133"/>
    <n v="57.2"/>
  </r>
  <r>
    <n v="2415"/>
    <s v="Local Food Truck is Off the Hoof!"/>
    <s v="It will be ridiculously easy to become addicted to the full, rich flavor of locally raised beef, pork, and more..."/>
    <x v="97"/>
    <n v="335"/>
    <x v="3"/>
    <x v="2"/>
    <s v="USD"/>
    <n v="1468615346"/>
    <d v="2016-07-15T20:42:26"/>
    <n v="1466023346"/>
    <x v="597"/>
    <b v="0"/>
    <n v="6"/>
    <b v="0"/>
    <x v="2"/>
    <x v="20"/>
    <n v="1"/>
    <n v="55.83"/>
  </r>
  <r>
    <n v="3356"/>
    <s v="BIRDS (debut play with Hightide) - Response Workshops"/>
    <s v="30 days to raise Â£1500 - to run drama workshops about the plays themes with girls (aged 13-18) who are in need! GIRL POWER!"/>
    <x v="4"/>
    <n v="1521"/>
    <x v="1"/>
    <x v="0"/>
    <s v="GBP"/>
    <n v="1468611272"/>
    <d v="2016-07-15T19:34:32"/>
    <n v="1466019272"/>
    <x v="598"/>
    <b v="0"/>
    <n v="27"/>
    <b v="1"/>
    <x v="0"/>
    <x v="0"/>
    <n v="101"/>
    <n v="56.33"/>
  </r>
  <r>
    <n v="1201"/>
    <s v="Invisible People of Belarus"/>
    <s v="Documentary book about the lives of disabled people and Chernobyl victims living in governmental institutions called Internats"/>
    <x v="41"/>
    <n v="6146.27"/>
    <x v="1"/>
    <x v="0"/>
    <s v="GBP"/>
    <n v="1468593246"/>
    <d v="2016-07-15T14:34:06"/>
    <n v="1466001246"/>
    <x v="599"/>
    <b v="0"/>
    <n v="111"/>
    <b v="1"/>
    <x v="6"/>
    <x v="11"/>
    <n v="102"/>
    <n v="55.37"/>
  </r>
  <r>
    <n v="2642"/>
    <s v="Maschinenbau in ein neues Zeitalter"/>
    <s v="Innovatives MAschinenbau projekt mit verarbeitende Metalle vom Mars_x000a_Stehe mit Mars one einer hollÃ¤ndischen space company in cooperatio"/>
    <x v="150"/>
    <n v="0"/>
    <x v="3"/>
    <x v="8"/>
    <s v="EUR"/>
    <n v="1468565820"/>
    <d v="2016-07-15T06:57:00"/>
    <n v="1465970108"/>
    <x v="600"/>
    <b v="0"/>
    <n v="0"/>
    <b v="0"/>
    <x v="5"/>
    <x v="14"/>
    <n v="0"/>
    <n v="0"/>
  </r>
  <r>
    <n v="3453"/>
    <s v="'Patagonia' - by Robert George"/>
    <s v="A full length comedy, Patagonia follows Grason and Jerry on their journey through a magical, South-American rainforest."/>
    <x v="137"/>
    <n v="385"/>
    <x v="1"/>
    <x v="0"/>
    <s v="GBP"/>
    <n v="1471130956"/>
    <d v="2016-08-13T23:29:16"/>
    <n v="1465946956"/>
    <x v="601"/>
    <b v="0"/>
    <n v="14"/>
    <b v="1"/>
    <x v="0"/>
    <x v="0"/>
    <n v="128"/>
    <n v="27.5"/>
  </r>
  <r>
    <n v="1217"/>
    <s v="Either Limits or Contradictions-A Photo Book in three parts"/>
    <s v="&quot;Either Limits Or Contradictions&quot; is a Photo Book about the pace of life, death and time passing. A Daylight Books Publication."/>
    <x v="159"/>
    <n v="27189"/>
    <x v="1"/>
    <x v="2"/>
    <s v="USD"/>
    <n v="1468524340"/>
    <d v="2016-07-14T19:25:40"/>
    <n v="1465932340"/>
    <x v="602"/>
    <b v="0"/>
    <n v="183"/>
    <b v="1"/>
    <x v="6"/>
    <x v="11"/>
    <n v="103"/>
    <n v="148.57"/>
  </r>
  <r>
    <n v="566"/>
    <s v="RummageCity.com - Rummage sailing made easy!"/>
    <s v="I am creating a website that will make it easier for people to promote or find rummage sales utilizing the power of Google Maps"/>
    <x v="29"/>
    <n v="1"/>
    <x v="3"/>
    <x v="2"/>
    <s v="USD"/>
    <n v="1468513533"/>
    <d v="2016-07-14T16:25:33"/>
    <n v="1465921533"/>
    <x v="603"/>
    <b v="0"/>
    <n v="1"/>
    <b v="0"/>
    <x v="5"/>
    <x v="7"/>
    <n v="0"/>
    <n v="1"/>
  </r>
  <r>
    <n v="1018"/>
    <s v="Owl (Canceled)"/>
    <s v="Owl is a fitness tracker along with an accompanying iOS app, that is both fun and interactive for children."/>
    <x v="24"/>
    <n v="621"/>
    <x v="2"/>
    <x v="2"/>
    <s v="USD"/>
    <n v="1468496933"/>
    <d v="2016-07-14T11:48:53"/>
    <n v="1465904933"/>
    <x v="604"/>
    <b v="0"/>
    <n v="7"/>
    <b v="0"/>
    <x v="5"/>
    <x v="10"/>
    <n v="3"/>
    <n v="88.71"/>
  </r>
  <r>
    <n v="1126"/>
    <s v="GAMING TO LEARN"/>
    <s v="Imagine a science class where the teacher walks in a says &quot;Take out your cell phone and play a game.&quot;"/>
    <x v="44"/>
    <n v="10"/>
    <x v="3"/>
    <x v="2"/>
    <s v="USD"/>
    <n v="1468482694"/>
    <d v="2016-07-14T07:51:34"/>
    <n v="1465890694"/>
    <x v="605"/>
    <b v="0"/>
    <n v="2"/>
    <b v="0"/>
    <x v="3"/>
    <x v="22"/>
    <n v="1"/>
    <n v="5"/>
  </r>
  <r>
    <n v="539"/>
    <s v="&quot;The Tale of The Cockatrice&quot; by Peafrog Puppetry"/>
    <s v="A brand new show that unites puppetry, live music and storytelling to bring a forgotten English legend back to life!"/>
    <x v="18"/>
    <n v="503.22"/>
    <x v="1"/>
    <x v="0"/>
    <s v="GBP"/>
    <n v="1467681107"/>
    <d v="2016-07-05T01:11:47"/>
    <n v="1465866707"/>
    <x v="606"/>
    <b v="0"/>
    <n v="20"/>
    <b v="1"/>
    <x v="0"/>
    <x v="0"/>
    <n v="101"/>
    <n v="25.16"/>
  </r>
  <r>
    <n v="4056"/>
    <s v="American Pride"/>
    <s v="American Pride is a play centered on the Poetry of one Iraq War veteran, and follows her journey through war and back home."/>
    <x v="4"/>
    <n v="795"/>
    <x v="3"/>
    <x v="2"/>
    <s v="USD"/>
    <n v="1467575940"/>
    <d v="2016-07-03T19:59:00"/>
    <n v="1465856639"/>
    <x v="607"/>
    <b v="0"/>
    <n v="9"/>
    <b v="0"/>
    <x v="0"/>
    <x v="0"/>
    <n v="53"/>
    <n v="88.33"/>
  </r>
  <r>
    <n v="3001"/>
    <s v="New Comedy Venue and Training Facility"/>
    <s v="Get Scene Studios and Highwire Comedy Co. creating an amazing training facility and theater for Atlanta comedy and film talent!"/>
    <x v="160"/>
    <n v="22991.01"/>
    <x v="1"/>
    <x v="2"/>
    <s v="USD"/>
    <n v="1468445382"/>
    <d v="2016-07-13T21:29:42"/>
    <n v="1465853382"/>
    <x v="608"/>
    <b v="0"/>
    <n v="175"/>
    <b v="1"/>
    <x v="0"/>
    <x v="3"/>
    <n v="319"/>
    <n v="131.38"/>
  </r>
  <r>
    <n v="3975"/>
    <s v="Moon Over Mangroves"/>
    <s v="Four homeless Key West men are to be given a boat, but fates twist until only the moon and mangroves witness their earthly demise."/>
    <x v="161"/>
    <n v="0"/>
    <x v="3"/>
    <x v="2"/>
    <s v="USD"/>
    <n v="1468442898"/>
    <d v="2016-07-13T20:48:18"/>
    <n v="1465850898"/>
    <x v="609"/>
    <b v="0"/>
    <n v="0"/>
    <b v="0"/>
    <x v="0"/>
    <x v="0"/>
    <n v="0"/>
    <n v="0"/>
  </r>
  <r>
    <n v="3118"/>
    <s v="Garden Eden, theatre, meeting, culture, music, art"/>
    <s v="a magical place for all kind of people, like a fairytaile in all colours"/>
    <x v="150"/>
    <n v="1550"/>
    <x v="3"/>
    <x v="13"/>
    <s v="SEK"/>
    <n v="1467473723"/>
    <d v="2016-07-02T15:35:23"/>
    <n v="1465832123"/>
    <x v="610"/>
    <b v="0"/>
    <n v="2"/>
    <b v="0"/>
    <x v="0"/>
    <x v="3"/>
    <n v="0"/>
    <n v="775"/>
  </r>
  <r>
    <n v="3937"/>
    <s v="Fever - a workshop production"/>
    <s v="Support the artists of the new play FEVER: a story of love, friendship and sonnets. Donate to help us develop this production!"/>
    <x v="162"/>
    <n v="2485"/>
    <x v="3"/>
    <x v="2"/>
    <s v="USD"/>
    <n v="1468249760"/>
    <d v="2016-07-11T15:09:20"/>
    <n v="1465830560"/>
    <x v="611"/>
    <b v="0"/>
    <n v="10"/>
    <b v="0"/>
    <x v="0"/>
    <x v="0"/>
    <n v="86"/>
    <n v="248.5"/>
  </r>
  <r>
    <n v="2150"/>
    <s v="The Unknown Door"/>
    <s v="A pixel styled open world detective game."/>
    <x v="22"/>
    <n v="405"/>
    <x v="3"/>
    <x v="16"/>
    <s v="NOK"/>
    <n v="1468392599"/>
    <d v="2016-07-13T06:49:59"/>
    <n v="1465800599"/>
    <x v="612"/>
    <b v="0"/>
    <n v="4"/>
    <b v="0"/>
    <x v="3"/>
    <x v="30"/>
    <n v="1"/>
    <n v="101.25"/>
  </r>
  <r>
    <n v="171"/>
    <s v="IRL: Gamers Unite"/>
    <s v="Team Mayhem, a local small town gang of gamers who are enlisted   to save the world from the new great evil known as Prowler."/>
    <x v="22"/>
    <n v="1"/>
    <x v="3"/>
    <x v="2"/>
    <s v="USD"/>
    <n v="1470975614"/>
    <d v="2016-08-12T04:20:14"/>
    <n v="1465791614"/>
    <x v="613"/>
    <b v="0"/>
    <n v="1"/>
    <b v="0"/>
    <x v="7"/>
    <x v="17"/>
    <n v="0"/>
    <n v="1"/>
  </r>
  <r>
    <n v="622"/>
    <s v="The Animal Shelter Network website (Canceled)"/>
    <s v="The Animal Shelter Network is a free website for collaboration and communication between animal shelters, rescues and humane societies."/>
    <x v="41"/>
    <n v="341"/>
    <x v="2"/>
    <x v="2"/>
    <s v="USD"/>
    <n v="1467398138"/>
    <d v="2016-07-01T18:35:38"/>
    <n v="1465670138"/>
    <x v="614"/>
    <b v="0"/>
    <n v="9"/>
    <b v="0"/>
    <x v="5"/>
    <x v="7"/>
    <n v="6"/>
    <n v="37.89"/>
  </r>
  <r>
    <n v="3449"/>
    <s v="Love Letters To My Children, directed by Charles J. Ouda"/>
    <s v="Help us produce this original play! The play will be presented at the LSTFI July 12-14. Follow us on Facebook."/>
    <x v="153"/>
    <n v="1365"/>
    <x v="1"/>
    <x v="2"/>
    <s v="USD"/>
    <n v="1468036800"/>
    <d v="2016-07-09T04:00:00"/>
    <n v="1465607738"/>
    <x v="615"/>
    <b v="0"/>
    <n v="20"/>
    <b v="1"/>
    <x v="0"/>
    <x v="0"/>
    <n v="171"/>
    <n v="68.25"/>
  </r>
  <r>
    <n v="3784"/>
    <s v="Whitehall Theatre Presents: Little Shop of Horrors"/>
    <s v="This year, we will be producing the cult classic Little Shop of Horrors with your proceeds going towards venue and production costs."/>
    <x v="20"/>
    <n v="1150"/>
    <x v="1"/>
    <x v="7"/>
    <s v="CAD"/>
    <n v="1468193532"/>
    <d v="2016-07-10T23:32:12"/>
    <n v="1465601532"/>
    <x v="616"/>
    <b v="0"/>
    <n v="10"/>
    <b v="1"/>
    <x v="0"/>
    <x v="19"/>
    <n v="115"/>
    <n v="115"/>
  </r>
  <r>
    <n v="3066"/>
    <s v="Gold Coast Wake Park"/>
    <s v="Our mission is to offer an innovative family watersports attraction that is fun, safe, economical and a leader in its field."/>
    <x v="131"/>
    <n v="41950"/>
    <x v="3"/>
    <x v="11"/>
    <s v="AUD"/>
    <n v="1468128537"/>
    <d v="2016-07-10T05:28:57"/>
    <n v="1465536537"/>
    <x v="617"/>
    <b v="0"/>
    <n v="15"/>
    <b v="0"/>
    <x v="0"/>
    <x v="3"/>
    <n v="12"/>
    <n v="2796.67"/>
  </r>
  <r>
    <n v="2867"/>
    <s v="A Midsummer Night's Dream"/>
    <s v="This production is being put together by Wilson's newest professional theater company, the Wyldepine Players in conjunction w/ Taiplab"/>
    <x v="16"/>
    <n v="504"/>
    <x v="3"/>
    <x v="2"/>
    <s v="USD"/>
    <n v="1467604800"/>
    <d v="2016-07-04T04:00:00"/>
    <n v="1465533672"/>
    <x v="618"/>
    <b v="0"/>
    <n v="10"/>
    <b v="0"/>
    <x v="0"/>
    <x v="0"/>
    <n v="20"/>
    <n v="50.4"/>
  </r>
  <r>
    <n v="3123"/>
    <s v="Save the Larchmont Playhouse! (Canceled)"/>
    <s v="The Larchmont Playhouse is threatened! Help save the theater by becoming a Preservation Member of The Larchmont Playhouse."/>
    <x v="23"/>
    <n v="85192"/>
    <x v="2"/>
    <x v="2"/>
    <s v="USD"/>
    <n v="1468108198"/>
    <d v="2016-07-09T23:49:58"/>
    <n v="1465516198"/>
    <x v="619"/>
    <b v="0"/>
    <n v="348"/>
    <b v="0"/>
    <x v="0"/>
    <x v="3"/>
    <n v="68"/>
    <n v="244.8"/>
  </r>
  <r>
    <n v="1189"/>
    <s v="Road Ramblers"/>
    <s v="A couple of experienced road trippers setting out for the big one. Six months traveling in a converted bus with a book at the end."/>
    <x v="33"/>
    <n v="9700"/>
    <x v="1"/>
    <x v="2"/>
    <s v="USD"/>
    <n v="1467242995"/>
    <d v="2016-06-29T23:29:55"/>
    <n v="1465428595"/>
    <x v="620"/>
    <b v="0"/>
    <n v="86"/>
    <b v="1"/>
    <x v="6"/>
    <x v="11"/>
    <n v="108"/>
    <n v="112.79"/>
  </r>
  <r>
    <n v="1874"/>
    <s v="PATH to Reading Brain Training"/>
    <s v="PATH to Reading (PATH) is a patented break-through technology  that dramatically and permanently improves attention, reading, memory"/>
    <x v="163"/>
    <n v="26"/>
    <x v="3"/>
    <x v="2"/>
    <s v="USD"/>
    <n v="1467155733"/>
    <d v="2016-06-28T23:15:33"/>
    <n v="1465427733"/>
    <x v="621"/>
    <b v="0"/>
    <n v="2"/>
    <b v="0"/>
    <x v="3"/>
    <x v="22"/>
    <n v="0"/>
    <n v="13"/>
  </r>
  <r>
    <n v="1447"/>
    <s v="Indian Language Dictionary"/>
    <s v="I'm creating a dictionary of multiple Indian languages."/>
    <x v="150"/>
    <n v="75"/>
    <x v="3"/>
    <x v="2"/>
    <s v="USD"/>
    <n v="1467999134"/>
    <d v="2016-07-08T17:32:14"/>
    <n v="1465407134"/>
    <x v="622"/>
    <b v="0"/>
    <n v="3"/>
    <b v="0"/>
    <x v="4"/>
    <x v="5"/>
    <n v="0"/>
    <n v="25"/>
  </r>
  <r>
    <n v="2674"/>
    <s v="Building the Playa Blanca Community Wind Workshop!"/>
    <s v="A project to give the people of Playa Blanca an independent, energized future - _x000a_â€œLocal de Mariposas EÃ³licas Para un Futuro Mejorâ€"/>
    <x v="49"/>
    <n v="21994"/>
    <x v="3"/>
    <x v="2"/>
    <s v="USD"/>
    <n v="1467694740"/>
    <d v="2016-07-05T04:59:00"/>
    <n v="1465398670"/>
    <x v="623"/>
    <b v="1"/>
    <n v="171"/>
    <b v="0"/>
    <x v="5"/>
    <x v="38"/>
    <n v="63"/>
    <n v="128.62"/>
  </r>
  <r>
    <n v="3470"/>
    <s v="She Kills Monsters"/>
    <s v="The New Artist's Circle is a theatre company dedicated to bringing the arts to young people."/>
    <x v="5"/>
    <n v="375"/>
    <x v="1"/>
    <x v="2"/>
    <s v="USD"/>
    <n v="1468618680"/>
    <d v="2016-07-15T21:38:00"/>
    <n v="1465345902"/>
    <x v="624"/>
    <b v="0"/>
    <n v="9"/>
    <b v="1"/>
    <x v="0"/>
    <x v="0"/>
    <n v="150"/>
    <n v="41.67"/>
  </r>
  <r>
    <n v="621"/>
    <s v="We CAN End Police Violence Against Our Dog's (Canceled)"/>
    <s v="Creating a web portal to train law enforcement departments on how to handle dogs and a directory and profile system for our dog's."/>
    <x v="27"/>
    <n v="261"/>
    <x v="2"/>
    <x v="2"/>
    <s v="USD"/>
    <n v="1467934937"/>
    <d v="2016-07-07T23:42:17"/>
    <n v="1465342937"/>
    <x v="625"/>
    <b v="0"/>
    <n v="3"/>
    <b v="0"/>
    <x v="5"/>
    <x v="7"/>
    <n v="1"/>
    <n v="87"/>
  </r>
  <r>
    <n v="1875"/>
    <s v="Claws &amp; Fins"/>
    <s v="Sea opposition of Crab's family and angry fishes. Who is going to win, and who is going to loose ?!"/>
    <x v="2"/>
    <n v="51"/>
    <x v="3"/>
    <x v="2"/>
    <s v="USD"/>
    <n v="1470519308"/>
    <d v="2016-08-06T21:35:08"/>
    <n v="1465335308"/>
    <x v="626"/>
    <b v="0"/>
    <n v="3"/>
    <b v="0"/>
    <x v="3"/>
    <x v="22"/>
    <n v="1"/>
    <n v="17"/>
  </r>
  <r>
    <n v="2387"/>
    <s v="Building an interactive web-based health community."/>
    <s v="Learning should be fun! Effective health education includes the person's learning strengths, preferences and cultural perspective."/>
    <x v="45"/>
    <n v="1026"/>
    <x v="2"/>
    <x v="2"/>
    <s v="USD"/>
    <n v="1469199740"/>
    <d v="2016-07-22T15:02:20"/>
    <n v="1465311740"/>
    <x v="627"/>
    <b v="0"/>
    <n v="3"/>
    <b v="0"/>
    <x v="5"/>
    <x v="7"/>
    <n v="1"/>
    <n v="342"/>
  </r>
  <r>
    <n v="3089"/>
    <s v="The ClubHouse: A Community-Focused Sports &amp; Culture Space"/>
    <s v="A community space in Somerville, MA to celebrate the beautiful intersection of sports and creativity."/>
    <x v="27"/>
    <n v="5854"/>
    <x v="3"/>
    <x v="2"/>
    <s v="USD"/>
    <n v="1468029540"/>
    <d v="2016-07-09T01:59:00"/>
    <n v="1465304483"/>
    <x v="628"/>
    <b v="0"/>
    <n v="45"/>
    <b v="0"/>
    <x v="0"/>
    <x v="3"/>
    <n v="23"/>
    <n v="130.09"/>
  </r>
  <r>
    <n v="190"/>
    <s v="REGIONRAT, the movie"/>
    <s v="Because hope can be a 4 letter word"/>
    <x v="17"/>
    <n v="50"/>
    <x v="3"/>
    <x v="2"/>
    <s v="USD"/>
    <n v="1466091446"/>
    <d v="2016-06-16T15:37:26"/>
    <n v="1465227446"/>
    <x v="629"/>
    <b v="0"/>
    <n v="1"/>
    <b v="0"/>
    <x v="7"/>
    <x v="17"/>
    <n v="0"/>
    <n v="50"/>
  </r>
  <r>
    <n v="669"/>
    <s v="Christian DiLusso Watches"/>
    <s v="Beautiful automatic watches, made for every moment._x000a_Sports, business, casual.....it fits every moment of your life."/>
    <x v="58"/>
    <n v="43015"/>
    <x v="3"/>
    <x v="13"/>
    <s v="SEK"/>
    <n v="1467817258"/>
    <d v="2016-07-06T15:00:58"/>
    <n v="1465225258"/>
    <x v="630"/>
    <b v="0"/>
    <n v="28"/>
    <b v="0"/>
    <x v="5"/>
    <x v="10"/>
    <n v="22"/>
    <n v="1536.25"/>
  </r>
  <r>
    <n v="3804"/>
    <s v="Spring Awakening: The Hit Coming-of-Age Rock Musical"/>
    <s v="Basement Theatrics is producing Spring Awakening July 22-31, 2016 at 12th Ave Arts in Seattle, WA! Help make this the best it can be!"/>
    <x v="34"/>
    <n v="0"/>
    <x v="3"/>
    <x v="2"/>
    <s v="USD"/>
    <n v="1469948400"/>
    <d v="2016-07-31T07:00:00"/>
    <n v="1465172024"/>
    <x v="631"/>
    <b v="0"/>
    <n v="0"/>
    <b v="0"/>
    <x v="0"/>
    <x v="19"/>
    <n v="0"/>
    <n v="0"/>
  </r>
  <r>
    <n v="1499"/>
    <s v="The Second Renaissance"/>
    <s v="Coming soon, a new science fiction novel about human evolution and sorcery. In the near future, you are either forced to adapt or die"/>
    <x v="44"/>
    <n v="5"/>
    <x v="3"/>
    <x v="2"/>
    <s v="USD"/>
    <n v="1470355833"/>
    <d v="2016-08-05T00:10:33"/>
    <n v="1465171833"/>
    <x v="632"/>
    <b v="0"/>
    <n v="1"/>
    <b v="0"/>
    <x v="4"/>
    <x v="35"/>
    <n v="0"/>
    <n v="5"/>
  </r>
  <r>
    <n v="1398"/>
    <s v="We Invite You to Come &quot;Back to the 80's with StonyCold!&quot;"/>
    <s v="'StonyCold', a Kansas-based 80's Rock Band, is recording their first all-cover tunes CD, 'Back To the 80's With StonyCold!'"/>
    <x v="164"/>
    <n v="4826"/>
    <x v="1"/>
    <x v="2"/>
    <s v="USD"/>
    <n v="1467752334"/>
    <d v="2016-07-05T20:58:54"/>
    <n v="1465160334"/>
    <x v="633"/>
    <b v="0"/>
    <n v="65"/>
    <b v="1"/>
    <x v="1"/>
    <x v="6"/>
    <n v="110"/>
    <n v="74.25"/>
  </r>
  <r>
    <n v="431"/>
    <s v="Bump in the road short stop motion animation"/>
    <s v="A short stop motion animated film of a man on his way home when strange goings on start to happen on his journey."/>
    <x v="12"/>
    <n v="415"/>
    <x v="3"/>
    <x v="0"/>
    <s v="GBP"/>
    <n v="1467752083"/>
    <d v="2016-07-05T20:54:43"/>
    <n v="1465160083"/>
    <x v="634"/>
    <b v="0"/>
    <n v="8"/>
    <b v="0"/>
    <x v="7"/>
    <x v="23"/>
    <n v="14"/>
    <n v="51.88"/>
  </r>
  <r>
    <n v="544"/>
    <s v="Favowear - Shopping for your favorite clothes made simple"/>
    <s v="Do you have a favorite shirt? So does everyone else. Favowear is creating a platform to share the best clothes and shopping sources."/>
    <x v="18"/>
    <n v="6"/>
    <x v="3"/>
    <x v="2"/>
    <s v="USD"/>
    <n v="1467647160"/>
    <d v="2016-07-04T15:46:00"/>
    <n v="1465055160"/>
    <x v="635"/>
    <b v="0"/>
    <n v="2"/>
    <b v="0"/>
    <x v="5"/>
    <x v="7"/>
    <n v="1"/>
    <n v="3"/>
  </r>
  <r>
    <n v="1556"/>
    <s v="West Canada - A Coffee Table Book"/>
    <s v="To gather a collection of photographs for a coffee table book that displays the beauty of Canada's west."/>
    <x v="4"/>
    <n v="677"/>
    <x v="3"/>
    <x v="7"/>
    <s v="CAD"/>
    <n v="1467603624"/>
    <d v="2016-07-04T03:40:24"/>
    <n v="1465011624"/>
    <x v="636"/>
    <b v="0"/>
    <n v="12"/>
    <b v="0"/>
    <x v="6"/>
    <x v="9"/>
    <n v="45"/>
    <n v="56.42"/>
  </r>
  <r>
    <n v="3383"/>
    <s v="Gore Vidal's THE BEST MAN, by Seat of the Pants Productions"/>
    <s v="Art imitates life: This prophetic 1960 satire follows presidential candidates who stop at nothing to capture their party's nomination."/>
    <x v="165"/>
    <n v="1955"/>
    <x v="1"/>
    <x v="2"/>
    <s v="USD"/>
    <n v="1466707620"/>
    <d v="2016-06-23T18:47:00"/>
    <n v="1464979620"/>
    <x v="637"/>
    <b v="0"/>
    <n v="30"/>
    <b v="1"/>
    <x v="0"/>
    <x v="0"/>
    <n v="112"/>
    <n v="65.17"/>
  </r>
  <r>
    <n v="1420"/>
    <s v="Shakespeare in the Hood - Romeo and Juliet"/>
    <s v="Help me butcher Shakespeare in a satirical fashion."/>
    <x v="166"/>
    <n v="3"/>
    <x v="3"/>
    <x v="2"/>
    <s v="USD"/>
    <n v="1467129686"/>
    <d v="2016-06-28T16:01:26"/>
    <n v="1464969686"/>
    <x v="638"/>
    <b v="0"/>
    <n v="3"/>
    <b v="0"/>
    <x v="4"/>
    <x v="5"/>
    <n v="3"/>
    <n v="1"/>
  </r>
  <r>
    <n v="3702"/>
    <s v="SANKARA"/>
    <s v="Shakespeare's &quot;Julius Caesar&quot; inspires the unforgettable story of the &quot;African Che Guevara&quot; Thomas Sankara, President of Burkina Faso."/>
    <x v="12"/>
    <n v="3275"/>
    <x v="1"/>
    <x v="0"/>
    <s v="GBP"/>
    <n v="1468191540"/>
    <d v="2016-07-10T22:59:00"/>
    <n v="1464958484"/>
    <x v="639"/>
    <b v="0"/>
    <n v="21"/>
    <b v="1"/>
    <x v="0"/>
    <x v="0"/>
    <n v="109"/>
    <n v="155.94999999999999"/>
  </r>
  <r>
    <n v="2759"/>
    <s v="Bunyip Magic - Epic kids Adventures of the Mythical Bunyip!"/>
    <s v="READY TO PRINT. A fun 38 page full color, hand illustrated children's book based on Australian animals and Indigenous Legends."/>
    <x v="20"/>
    <n v="105"/>
    <x v="3"/>
    <x v="11"/>
    <s v="AUD"/>
    <n v="1468658866"/>
    <d v="2016-07-16T08:47:46"/>
    <n v="1464943666"/>
    <x v="640"/>
    <b v="0"/>
    <n v="2"/>
    <b v="0"/>
    <x v="4"/>
    <x v="15"/>
    <n v="11"/>
    <n v="52.5"/>
  </r>
  <r>
    <n v="1812"/>
    <s v="Run Rwanda: A Photo Book showcasing contemporary Rwanda"/>
    <s v="Run Rwanda - 211 miles, 100 photos:  An intimate visual documentation  of the inspiring and innovative reality of modern day Rwanda"/>
    <x v="80"/>
    <n v="865"/>
    <x v="3"/>
    <x v="0"/>
    <s v="GBP"/>
    <n v="1467531536"/>
    <d v="2016-07-03T07:38:56"/>
    <n v="1464939536"/>
    <x v="641"/>
    <b v="0"/>
    <n v="23"/>
    <b v="0"/>
    <x v="6"/>
    <x v="11"/>
    <n v="13"/>
    <n v="37.61"/>
  </r>
  <r>
    <n v="2630"/>
    <s v="Asteroid What! - Very Near Earth Asteroids"/>
    <s v="Free and easy to use information when asteroids pass closer than the Moon. Stretch - take photos of all of these asteroids"/>
    <x v="44"/>
    <n v="3158"/>
    <x v="1"/>
    <x v="11"/>
    <s v="AUD"/>
    <n v="1467280800"/>
    <d v="2016-06-30T10:00:00"/>
    <n v="1464921112"/>
    <x v="642"/>
    <b v="0"/>
    <n v="81"/>
    <b v="1"/>
    <x v="5"/>
    <x v="14"/>
    <n v="158"/>
    <n v="38.99"/>
  </r>
  <r>
    <n v="4062"/>
    <s v="Motorcycle MacBeth...NOT your grandmother's Shakespeare!"/>
    <s v="Shakespeare's beloved tragedy, MacBeth, staged in the Black Hills of Wyoming during Sturgis '76. Warning! This is no church picnic!"/>
    <x v="24"/>
    <n v="490"/>
    <x v="3"/>
    <x v="2"/>
    <s v="USD"/>
    <n v="1467481468"/>
    <d v="2016-07-02T17:44:28"/>
    <n v="1464889468"/>
    <x v="643"/>
    <b v="0"/>
    <n v="3"/>
    <b v="0"/>
    <x v="0"/>
    <x v="0"/>
    <n v="2"/>
    <n v="163.33000000000001"/>
  </r>
  <r>
    <n v="1845"/>
    <s v="GIVE ME &quot;One More&quot; The Single Release!"/>
    <s v="OH MY JOSH! _x000a__x000a_Our Kickstarter Supporters get FIRST DIBS!_x000a__x000a_Here's our latest single release and a package deal you cannot ignore!"/>
    <x v="20"/>
    <n v="1000"/>
    <x v="1"/>
    <x v="2"/>
    <s v="USD"/>
    <n v="1466139300"/>
    <d v="2016-06-17T04:55:00"/>
    <n v="1464854398"/>
    <x v="644"/>
    <b v="0"/>
    <n v="19"/>
    <b v="1"/>
    <x v="1"/>
    <x v="6"/>
    <n v="100"/>
    <n v="52.63"/>
  </r>
  <r>
    <n v="3664"/>
    <s v="Cubs: an Original Work"/>
    <s v="An Original Short Play: two young women search for answers about sexuality, the history they are taught, and their animal instincts."/>
    <x v="153"/>
    <n v="875"/>
    <x v="1"/>
    <x v="2"/>
    <s v="USD"/>
    <n v="1466056689"/>
    <d v="2016-06-16T05:58:09"/>
    <n v="1464847089"/>
    <x v="645"/>
    <b v="0"/>
    <n v="19"/>
    <b v="1"/>
    <x v="0"/>
    <x v="0"/>
    <n v="109"/>
    <n v="46.05"/>
  </r>
  <r>
    <n v="3095"/>
    <s v="The Old Howard Theatre Company"/>
    <s v="We are a small theatre company looking to provide world class theatre to the working class in the Greater New York area."/>
    <x v="167"/>
    <n v="50"/>
    <x v="3"/>
    <x v="2"/>
    <s v="USD"/>
    <n v="1470011780"/>
    <d v="2016-08-01T00:36:20"/>
    <n v="1464827780"/>
    <x v="646"/>
    <b v="0"/>
    <n v="1"/>
    <b v="0"/>
    <x v="0"/>
    <x v="3"/>
    <n v="0"/>
    <n v="50"/>
  </r>
  <r>
    <n v="851"/>
    <s v="M.F.Crew, 1er Album &quot;First Ride&quot;"/>
    <s v="Salut, nous c'est M.F.Crew, on a besoin de vous pour produire notre premier album &quot;First Ride&quot; ! :)"/>
    <x v="44"/>
    <n v="2609"/>
    <x v="1"/>
    <x v="1"/>
    <s v="EUR"/>
    <n v="1469994300"/>
    <d v="2016-07-31T19:45:00"/>
    <n v="1464815253"/>
    <x v="647"/>
    <b v="0"/>
    <n v="70"/>
    <b v="1"/>
    <x v="1"/>
    <x v="34"/>
    <n v="130"/>
    <n v="37.270000000000003"/>
  </r>
  <r>
    <n v="1344"/>
    <s v="A Masters Guide to The Way of the Warrior"/>
    <s v="The is the ultimate guide to applied Eastern philosophy, martial arts, and the path of the warrior from a scientific perspective."/>
    <x v="4"/>
    <n v="5666"/>
    <x v="1"/>
    <x v="7"/>
    <s v="CAD"/>
    <n v="1467313039"/>
    <d v="2016-06-30T18:57:19"/>
    <n v="1464807439"/>
    <x v="648"/>
    <b v="0"/>
    <n v="139"/>
    <b v="1"/>
    <x v="4"/>
    <x v="27"/>
    <n v="378"/>
    <n v="40.76"/>
  </r>
  <r>
    <n v="3235"/>
    <s v="Catapult OYL to the next levelâ€”in Edinburgh!"/>
    <s v="Bring the spectacular PLEASE EXCUSE MY DEAR AUNT SALLY to Edinburgh this August for a 4-week run at the prestigious Pleasance Theatre!"/>
    <x v="11"/>
    <n v="15481"/>
    <x v="1"/>
    <x v="2"/>
    <s v="USD"/>
    <n v="1467361251"/>
    <d v="2016-07-01T08:20:51"/>
    <n v="1464769251"/>
    <x v="649"/>
    <b v="1"/>
    <n v="181"/>
    <b v="1"/>
    <x v="0"/>
    <x v="0"/>
    <n v="103"/>
    <n v="85.53"/>
  </r>
  <r>
    <n v="1330"/>
    <s v="The 3G Smartwatch for Kids that Encourages Outdoor Play"/>
    <s v="Outdoor play is essential. Wanderwatch helps to make it fun and safe! Fun for kids, great for parents. Time to Play!"/>
    <x v="49"/>
    <n v="7873"/>
    <x v="2"/>
    <x v="2"/>
    <s v="USD"/>
    <n v="1467432000"/>
    <d v="2016-07-02T04:00:00"/>
    <n v="1464763109"/>
    <x v="650"/>
    <b v="0"/>
    <n v="50"/>
    <b v="0"/>
    <x v="5"/>
    <x v="10"/>
    <n v="22"/>
    <n v="157.46"/>
  </r>
  <r>
    <n v="3531"/>
    <s v="The Reinvention of Lily Johnson"/>
    <s v="A political comedy for a crazy election year"/>
    <x v="20"/>
    <n v="1280"/>
    <x v="1"/>
    <x v="2"/>
    <s v="USD"/>
    <n v="1467301334"/>
    <d v="2016-06-30T15:42:14"/>
    <n v="1464709334"/>
    <x v="651"/>
    <b v="0"/>
    <n v="26"/>
    <b v="1"/>
    <x v="0"/>
    <x v="0"/>
    <n v="128"/>
    <n v="49.23"/>
  </r>
  <r>
    <n v="3444"/>
    <s v="Training young artists! Act Yo' Age Theatre Co debut"/>
    <s v="WE NEED YOUR HELP! We are a small town youth arts ensemble, training kids excited about theatre. We need dollars. We need YOU!"/>
    <x v="137"/>
    <n v="867"/>
    <x v="1"/>
    <x v="11"/>
    <s v="AUD"/>
    <n v="1465394340"/>
    <d v="2016-06-08T13:59:00"/>
    <n v="1464677986"/>
    <x v="652"/>
    <b v="0"/>
    <n v="20"/>
    <b v="1"/>
    <x v="0"/>
    <x v="0"/>
    <n v="289"/>
    <n v="43.35"/>
  </r>
  <r>
    <n v="3322"/>
    <s v="Familiar Strangers â€” A Staged Reading"/>
    <s v="Familiar Strangers follows the journey of a community of people living homeless on the streets in and around Tompkins Square Park."/>
    <x v="63"/>
    <n v="3350"/>
    <x v="1"/>
    <x v="2"/>
    <s v="USD"/>
    <n v="1466567700"/>
    <d v="2016-06-22T03:55:00"/>
    <n v="1464653696"/>
    <x v="653"/>
    <b v="0"/>
    <n v="23"/>
    <b v="1"/>
    <x v="0"/>
    <x v="0"/>
    <n v="102"/>
    <n v="145.65"/>
  </r>
  <r>
    <n v="2151"/>
    <s v="Handee Job for PS4 Gets on Shark Tank"/>
    <s v="Crazy Artist makes gaming more comfortable and fun for Playstation 4 users. I really want to give you a Handee Job!"/>
    <x v="168"/>
    <n v="118"/>
    <x v="3"/>
    <x v="2"/>
    <s v="USD"/>
    <n v="1467231614"/>
    <d v="2016-06-29T20:20:14"/>
    <n v="1464639614"/>
    <x v="654"/>
    <b v="0"/>
    <n v="6"/>
    <b v="0"/>
    <x v="3"/>
    <x v="30"/>
    <n v="0"/>
    <n v="19.670000000000002"/>
  </r>
  <r>
    <n v="1317"/>
    <s v="Lorem ipsum dolor sit amet, consectetuer adipiscing elit. Ae"/>
    <s v="Lorem ipsum dolor sit amet, consectetuer adipiscing elit. Aenean commodo ligula eget dolor. Aenean massa. Cum sociis natoque penatibus."/>
    <x v="58"/>
    <n v="11467"/>
    <x v="2"/>
    <x v="19"/>
    <s v="DKK"/>
    <n v="1469109600"/>
    <d v="2016-07-21T14:00:00"/>
    <n v="1464586746"/>
    <x v="655"/>
    <b v="0"/>
    <n v="19"/>
    <b v="0"/>
    <x v="5"/>
    <x v="10"/>
    <n v="6"/>
    <n v="603.53"/>
  </r>
  <r>
    <n v="2070"/>
    <s v="DAN Cases A4-SFX - The World's Smallest Gaming Tower Case"/>
    <s v="The A4-SFX is a project with the goal of creating the smallest case possible while still using high-end standardized components."/>
    <x v="23"/>
    <n v="396659"/>
    <x v="1"/>
    <x v="8"/>
    <s v="EUR"/>
    <n v="1467128723"/>
    <d v="2016-06-28T15:45:23"/>
    <n v="1464536723"/>
    <x v="656"/>
    <b v="0"/>
    <n v="1530"/>
    <b v="1"/>
    <x v="5"/>
    <x v="25"/>
    <n v="317"/>
    <n v="259.25"/>
  </r>
  <r>
    <n v="3540"/>
    <s v="The Silence at the Song's End"/>
    <s v="A brand new stage adaptation of the Libby Purves/Nicholas Heiney book. A new work involving music, poetry and fajitas. #timetochange"/>
    <x v="137"/>
    <n v="369"/>
    <x v="1"/>
    <x v="0"/>
    <s v="GBP"/>
    <n v="1466899491"/>
    <d v="2016-06-26T00:04:51"/>
    <n v="1464307491"/>
    <x v="657"/>
    <b v="0"/>
    <n v="8"/>
    <b v="1"/>
    <x v="0"/>
    <x v="0"/>
    <n v="123"/>
    <n v="46.13"/>
  </r>
  <r>
    <n v="7"/>
    <s v="Skin: Film Production By 14 Year Old Aniya Wolfe"/>
    <s v="Secrets bond three unfortunate teens who are facing issues that are common among youth today. And for one, it becomes too much to bear."/>
    <x v="33"/>
    <n v="9110"/>
    <x v="1"/>
    <x v="2"/>
    <s v="USD"/>
    <n v="1467680867"/>
    <d v="2016-07-05T01:07:47"/>
    <n v="1464224867"/>
    <x v="658"/>
    <b v="0"/>
    <n v="57"/>
    <b v="1"/>
    <x v="7"/>
    <x v="18"/>
    <n v="101"/>
    <n v="159.82"/>
  </r>
  <r>
    <n v="1211"/>
    <s v="500 Views of Japan"/>
    <s v="From 2010 to 2015, I took over 15 000 photos in Japan. Here's 500 of them. Landscape, city view, people and so much more!"/>
    <x v="20"/>
    <n v="1011"/>
    <x v="1"/>
    <x v="7"/>
    <s v="CAD"/>
    <n v="1465505261"/>
    <d v="2016-06-09T20:47:41"/>
    <n v="1464209261"/>
    <x v="659"/>
    <b v="0"/>
    <n v="6"/>
    <b v="1"/>
    <x v="6"/>
    <x v="11"/>
    <n v="101"/>
    <n v="168.5"/>
  </r>
  <r>
    <n v="2344"/>
    <s v="Tired of Corporation Negotiation? THINK MIDDLE MEDIATION!"/>
    <s v="SAVE MONEY! Stop worrying about account disputes, supervising installs, and corporation bull-****. We actively negotiate on your behalf"/>
    <x v="20"/>
    <n v="1"/>
    <x v="2"/>
    <x v="7"/>
    <s v="CAD"/>
    <n v="1466789269"/>
    <d v="2016-06-24T17:27:49"/>
    <n v="1464197269"/>
    <x v="660"/>
    <b v="0"/>
    <n v="1"/>
    <b v="0"/>
    <x v="5"/>
    <x v="7"/>
    <n v="0"/>
    <n v="1"/>
  </r>
  <r>
    <n v="2164"/>
    <s v="Rosaline debut record"/>
    <s v="South Florida roots country/rock outfit's long awaited debut record"/>
    <x v="136"/>
    <n v="5645"/>
    <x v="1"/>
    <x v="2"/>
    <s v="USD"/>
    <n v="1466827140"/>
    <d v="2016-06-25T03:59:00"/>
    <n v="1464196414"/>
    <x v="661"/>
    <b v="0"/>
    <n v="83"/>
    <b v="1"/>
    <x v="1"/>
    <x v="6"/>
    <n v="103"/>
    <n v="68.010000000000005"/>
  </r>
  <r>
    <n v="1796"/>
    <s v="Kenema"/>
    <s v="Kenema is a stunning portrait photography book by British Photographer, Peter Dibdin, capturing community life in Kenema, Sierra Leone."/>
    <x v="32"/>
    <n v="4190"/>
    <x v="3"/>
    <x v="0"/>
    <s v="GBP"/>
    <n v="1469356366"/>
    <d v="2016-07-24T10:32:46"/>
    <n v="1464172366"/>
    <x v="662"/>
    <b v="1"/>
    <n v="86"/>
    <b v="0"/>
    <x v="6"/>
    <x v="11"/>
    <n v="22"/>
    <n v="48.72"/>
  </r>
  <r>
    <n v="2899"/>
    <s v="The Esoteric Camgirl"/>
    <s v="Sex, intrigue, lust, &amp; love; follow the lives of two individuals as their romance turns from innocent online flirting to something more"/>
    <x v="2"/>
    <n v="0"/>
    <x v="3"/>
    <x v="2"/>
    <s v="USD"/>
    <n v="1469325158"/>
    <d v="2016-07-24T01:52:38"/>
    <n v="1464141158"/>
    <x v="663"/>
    <b v="0"/>
    <n v="0"/>
    <b v="0"/>
    <x v="0"/>
    <x v="0"/>
    <n v="0"/>
    <n v="0"/>
  </r>
  <r>
    <n v="614"/>
    <s v="Lets Reinvent Our Election Process (Canceled)"/>
    <s v="Something is wrong when your choices are between a &quot;giant douche and a turd sandwich.&quot;  So, lets make it better."/>
    <x v="2"/>
    <n v="0"/>
    <x v="2"/>
    <x v="2"/>
    <s v="USD"/>
    <n v="1466731740"/>
    <d v="2016-06-24T01:29:00"/>
    <n v="1464139740"/>
    <x v="664"/>
    <b v="0"/>
    <n v="0"/>
    <b v="0"/>
    <x v="5"/>
    <x v="7"/>
    <n v="0"/>
    <n v="0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3"/>
    <x v="2"/>
    <s v="USD"/>
    <n v="1466697983"/>
    <d v="2016-06-23T16:06:23"/>
    <n v="1464105983"/>
    <x v="665"/>
    <b v="0"/>
    <n v="99"/>
    <b v="0"/>
    <x v="5"/>
    <x v="24"/>
    <n v="43"/>
    <n v="215.96"/>
  </r>
  <r>
    <n v="1032"/>
    <s v="Phantom Ship / Coastal (Album Preorder)"/>
    <s v="Ideal for living rooms and open spaces."/>
    <x v="95"/>
    <n v="5858.84"/>
    <x v="1"/>
    <x v="2"/>
    <s v="USD"/>
    <n v="1466697625"/>
    <d v="2016-06-23T16:00:25"/>
    <n v="1464105625"/>
    <x v="666"/>
    <b v="0"/>
    <n v="96"/>
    <b v="1"/>
    <x v="1"/>
    <x v="21"/>
    <n v="108"/>
    <n v="61.03"/>
  </r>
  <r>
    <n v="159"/>
    <s v="Rosette: Sci-Fi/Action Feature Film to Cast Hollywood Talent"/>
    <s v="Love, Robots... and Time Travel._x000a_Rosette: A Sci-Fi/Action/Adventure Feature Film, set to cast three A-list Hollywood actors."/>
    <x v="150"/>
    <n v="10"/>
    <x v="2"/>
    <x v="2"/>
    <s v="USD"/>
    <n v="1467541545"/>
    <d v="2016-07-03T10:25:45"/>
    <n v="1464085545"/>
    <x v="667"/>
    <b v="0"/>
    <n v="1"/>
    <b v="0"/>
    <x v="7"/>
    <x v="32"/>
    <n v="0"/>
    <n v="10"/>
  </r>
  <r>
    <n v="3957"/>
    <s v="Yada.Yada.Yada. An Unauthorized Seinfeld Event. 9 in 90"/>
    <s v="A play about something, or maybe nothing. Four actors depicting all 9 seasons of Seinfeld in 90 minutes."/>
    <x v="42"/>
    <n v="7"/>
    <x v="3"/>
    <x v="2"/>
    <s v="USD"/>
    <n v="1468020354"/>
    <d v="2016-07-08T23:25:54"/>
    <n v="1464045954"/>
    <x v="668"/>
    <b v="0"/>
    <n v="1"/>
    <b v="0"/>
    <x v="0"/>
    <x v="0"/>
    <n v="0"/>
    <n v="7"/>
  </r>
  <r>
    <n v="3349"/>
    <s v="MEASURE FOR MEASURE: an all-female adaptation"/>
    <s v="In this ninety-minute adaptation of the classic Shakespeare play, a cast of nine women asks the question: What even is virginity anyway"/>
    <x v="20"/>
    <n v="1534"/>
    <x v="1"/>
    <x v="2"/>
    <s v="USD"/>
    <n v="1465837200"/>
    <d v="2016-06-13T17:00:00"/>
    <n v="1463971172"/>
    <x v="669"/>
    <b v="0"/>
    <n v="14"/>
    <b v="1"/>
    <x v="0"/>
    <x v="0"/>
    <n v="153"/>
    <n v="109.57"/>
  </r>
  <r>
    <n v="3320"/>
    <s v="Mama Threw Me So High &amp; He Who Speaks"/>
    <s v="Imaginary Theater Company presents two modern day tall tales about family, resilience and redemption."/>
    <x v="16"/>
    <n v="2525"/>
    <x v="1"/>
    <x v="2"/>
    <s v="USD"/>
    <n v="1466557557"/>
    <d v="2016-06-22T01:05:57"/>
    <n v="1463965557"/>
    <x v="670"/>
    <b v="0"/>
    <n v="38"/>
    <b v="1"/>
    <x v="0"/>
    <x v="0"/>
    <n v="101"/>
    <n v="66.45"/>
  </r>
  <r>
    <n v="2708"/>
    <s v="Angel Comedy Club"/>
    <s v="Angel Comedy Club: A permanent home for Londonâ€™s loveliest comedy night - a community comedy club"/>
    <x v="24"/>
    <n v="46643.07"/>
    <x v="1"/>
    <x v="0"/>
    <s v="GBP"/>
    <n v="1469119526"/>
    <d v="2016-07-21T16:45:26"/>
    <n v="1463935526"/>
    <x v="671"/>
    <b v="1"/>
    <n v="1049"/>
    <b v="1"/>
    <x v="0"/>
    <x v="3"/>
    <n v="233"/>
    <n v="44.46"/>
  </r>
  <r>
    <n v="4110"/>
    <s v="Take Tartuffe to Edinburgh Fringe Festival!"/>
    <s v="Set in the height of sex, drugs and rock 'n' roll this production is an exciting new take on Moliere's classic! Performing with SpaceUK"/>
    <x v="137"/>
    <n v="86"/>
    <x v="3"/>
    <x v="0"/>
    <s v="GBP"/>
    <n v="1469113351"/>
    <d v="2016-07-21T15:02:31"/>
    <n v="1463929351"/>
    <x v="672"/>
    <b v="0"/>
    <n v="6"/>
    <b v="0"/>
    <x v="0"/>
    <x v="0"/>
    <n v="29"/>
    <n v="14.33"/>
  </r>
  <r>
    <n v="3324"/>
    <s v="At Swim, Two Boys"/>
    <s v="The play tells the story of Jim and Doyler and their friendship on the brink of Irish independence."/>
    <x v="4"/>
    <n v="1525"/>
    <x v="1"/>
    <x v="3"/>
    <s v="EUR"/>
    <n v="1465135190"/>
    <d v="2016-06-05T13:59:50"/>
    <n v="1463925590"/>
    <x v="673"/>
    <b v="0"/>
    <n v="10"/>
    <b v="1"/>
    <x v="0"/>
    <x v="0"/>
    <n v="102"/>
    <n v="152.5"/>
  </r>
  <r>
    <n v="3497"/>
    <s v="Send SACKERSON to SD Fringe"/>
    <s v="We've been invited to the San Diego International Fringe Festival. Can you help us get there? Special performances in SLC and OREM."/>
    <x v="169"/>
    <n v="1686"/>
    <x v="1"/>
    <x v="2"/>
    <s v="USD"/>
    <n v="1464904800"/>
    <d v="2016-06-02T22:00:00"/>
    <n v="1463852904"/>
    <x v="674"/>
    <b v="0"/>
    <n v="49"/>
    <b v="1"/>
    <x v="0"/>
    <x v="0"/>
    <n v="109"/>
    <n v="34.409999999999997"/>
  </r>
  <r>
    <n v="4080"/>
    <s v="Uncommonnotions"/>
    <s v="&quot;Uncommonnotion&quot;. is a collections of short humors stories, I want to develop into plays, interest has been shown in this idea."/>
    <x v="12"/>
    <n v="0"/>
    <x v="3"/>
    <x v="2"/>
    <s v="USD"/>
    <n v="1465930440"/>
    <d v="2016-06-14T18:54:00"/>
    <n v="1463849116"/>
    <x v="675"/>
    <b v="0"/>
    <n v="0"/>
    <b v="0"/>
    <x v="0"/>
    <x v="0"/>
    <n v="0"/>
    <n v="0"/>
  </r>
  <r>
    <n v="2988"/>
    <s v="Curtain up at the Shoebox Theatre!"/>
    <s v="Since October 2015 the Shoebox Theatre has become a hub of creativity - The next step in our journey is to hang stage curtains!"/>
    <x v="20"/>
    <n v="1000"/>
    <x v="1"/>
    <x v="0"/>
    <s v="GBP"/>
    <n v="1466412081"/>
    <d v="2016-06-20T08:41:21"/>
    <n v="1463820081"/>
    <x v="676"/>
    <b v="0"/>
    <n v="28"/>
    <b v="1"/>
    <x v="0"/>
    <x v="3"/>
    <n v="100"/>
    <n v="35.71"/>
  </r>
  <r>
    <n v="4079"/>
    <s v="Professor O'Hannigan's Time Machine (Student Directed)"/>
    <s v="A tale of obsession, science, and lost love! Help the Caddo Magnet Players give this student-written play its debut on a real stage!"/>
    <x v="12"/>
    <n v="5"/>
    <x v="3"/>
    <x v="2"/>
    <s v="USD"/>
    <n v="1466375521"/>
    <d v="2016-06-19T22:32:01"/>
    <n v="1463783521"/>
    <x v="677"/>
    <b v="0"/>
    <n v="1"/>
    <b v="0"/>
    <x v="0"/>
    <x v="0"/>
    <n v="0"/>
    <n v="5"/>
  </r>
  <r>
    <n v="3341"/>
    <s v="Today I Live"/>
    <s v="A London flat, two stories play simultaneously. Irish mapmaker 1821, Iranian artist present day. Each senses the other. Worlds collide."/>
    <x v="170"/>
    <n v="3350"/>
    <x v="1"/>
    <x v="0"/>
    <s v="GBP"/>
    <n v="1465750800"/>
    <d v="2016-06-12T17:00:00"/>
    <n v="1463771421"/>
    <x v="678"/>
    <b v="0"/>
    <n v="28"/>
    <b v="1"/>
    <x v="0"/>
    <x v="0"/>
    <n v="100"/>
    <n v="119.64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2"/>
    <x v="2"/>
    <s v="USD"/>
    <n v="1466346646"/>
    <d v="2016-06-19T14:30:46"/>
    <n v="1463754646"/>
    <x v="679"/>
    <b v="0"/>
    <n v="101"/>
    <b v="0"/>
    <x v="5"/>
    <x v="10"/>
    <n v="13"/>
    <n v="65"/>
  </r>
  <r>
    <n v="2597"/>
    <s v="Cafe Nomad back on the road! Coffee van's poorly."/>
    <s v="We have a great little coffee business but the van is currently limping! We don't have the capital to replace it. Please help us!"/>
    <x v="4"/>
    <n v="85"/>
    <x v="3"/>
    <x v="0"/>
    <s v="GBP"/>
    <n v="1466323917"/>
    <d v="2016-06-19T08:11:57"/>
    <n v="1463731917"/>
    <x v="680"/>
    <b v="0"/>
    <n v="7"/>
    <b v="0"/>
    <x v="2"/>
    <x v="20"/>
    <n v="6"/>
    <n v="12.14"/>
  </r>
  <r>
    <n v="3867"/>
    <s v="RUSSIAN PLAY &quot;HOW TO BE BRAVE&quot;"/>
    <s v="What do you know about Russian Culture? Our project helps the American children to find out about Russian literature."/>
    <x v="44"/>
    <n v="251"/>
    <x v="3"/>
    <x v="2"/>
    <s v="USD"/>
    <n v="1466278339"/>
    <d v="2016-06-18T19:32:19"/>
    <n v="1463686339"/>
    <x v="681"/>
    <b v="0"/>
    <n v="5"/>
    <b v="0"/>
    <x v="0"/>
    <x v="0"/>
    <n v="13"/>
    <n v="50.2"/>
  </r>
  <r>
    <n v="1164"/>
    <s v="Bayou Classic BBQ"/>
    <s v="Bayou Classic BBQ will be  Mansura,LA _x000a_newest and best mobile food truck_x000a_serving delicious BBQ Georgia style slow_x000a_smoke BBQ!"/>
    <x v="2"/>
    <n v="0"/>
    <x v="3"/>
    <x v="2"/>
    <s v="USD"/>
    <n v="1466270582"/>
    <d v="2016-06-18T17:23:02"/>
    <n v="1463678582"/>
    <x v="682"/>
    <b v="0"/>
    <n v="0"/>
    <b v="0"/>
    <x v="2"/>
    <x v="20"/>
    <n v="0"/>
    <n v="0"/>
  </r>
  <r>
    <n v="3117"/>
    <s v="Cowes and The Sea"/>
    <s v="Performing Arts workshops, for young people aged 5 -16, exploring how the sea has shaped Cowes as a settlement."/>
    <x v="20"/>
    <n v="1"/>
    <x v="3"/>
    <x v="0"/>
    <s v="GBP"/>
    <n v="1464354720"/>
    <d v="2016-05-27T13:12:00"/>
    <n v="1463648360"/>
    <x v="683"/>
    <b v="0"/>
    <n v="1"/>
    <b v="0"/>
    <x v="0"/>
    <x v="3"/>
    <n v="0"/>
    <n v="1"/>
  </r>
  <r>
    <n v="13"/>
    <s v="Can't Go Home"/>
    <s v="A travel series hosted by touring musicians that profiles a different American city in each episode."/>
    <x v="1"/>
    <n v="5599"/>
    <x v="1"/>
    <x v="2"/>
    <s v="USD"/>
    <n v="1466713620"/>
    <d v="2016-06-23T20:27:00"/>
    <n v="1463588109"/>
    <x v="684"/>
    <b v="0"/>
    <n v="51"/>
    <b v="1"/>
    <x v="7"/>
    <x v="18"/>
    <n v="160"/>
    <n v="109.78"/>
  </r>
  <r>
    <n v="2605"/>
    <s v="The most mysterious star in the Galaxy"/>
    <s v="Help astronomers get the data they need to unravel one of the biggest mysteries of all time, KIC 8462852 --- Whereâ€™s the Flux?"/>
    <x v="46"/>
    <n v="107421.57"/>
    <x v="1"/>
    <x v="2"/>
    <s v="USD"/>
    <n v="1466168390"/>
    <d v="2016-06-17T12:59:50"/>
    <n v="1463576390"/>
    <x v="685"/>
    <b v="1"/>
    <n v="1762"/>
    <b v="1"/>
    <x v="5"/>
    <x v="14"/>
    <n v="107"/>
    <n v="60.97"/>
  </r>
  <r>
    <n v="3981"/>
    <s v="BEIRUT, LADY OF LEBANON"/>
    <s v="A Theatrical Production Celebrating the Lebanese Culture and the Human Spirit in Time of War."/>
    <x v="26"/>
    <n v="1225"/>
    <x v="3"/>
    <x v="2"/>
    <s v="USD"/>
    <n v="1468729149"/>
    <d v="2016-07-17T04:19:09"/>
    <n v="1463545149"/>
    <x v="686"/>
    <b v="0"/>
    <n v="7"/>
    <b v="0"/>
    <x v="0"/>
    <x v="0"/>
    <n v="4"/>
    <n v="175"/>
  </r>
  <r>
    <n v="358"/>
    <s v="Nobody Knows Anything (except William Goldman)"/>
    <s v="Screenwriter. Novelist. Playwright. The inside story of famed writer William Goldman. As only he can tell it."/>
    <x v="22"/>
    <n v="51544"/>
    <x v="1"/>
    <x v="2"/>
    <s v="USD"/>
    <n v="1466002800"/>
    <d v="2016-06-15T15:00:00"/>
    <n v="1463517521"/>
    <x v="687"/>
    <b v="1"/>
    <n v="267"/>
    <b v="1"/>
    <x v="7"/>
    <x v="12"/>
    <n v="103"/>
    <n v="193.05"/>
  </r>
  <r>
    <n v="1149"/>
    <s v="The Floridian Food Truck"/>
    <s v="Bringing culturally diverse Floridian cuisine to the people!"/>
    <x v="22"/>
    <n v="75"/>
    <x v="3"/>
    <x v="2"/>
    <s v="USD"/>
    <n v="1466096566"/>
    <d v="2016-06-16T17:02:46"/>
    <n v="1463504566"/>
    <x v="688"/>
    <b v="0"/>
    <n v="2"/>
    <b v="0"/>
    <x v="2"/>
    <x v="20"/>
    <n v="0"/>
    <n v="37.5"/>
  </r>
  <r>
    <n v="331"/>
    <s v="Living On Soul: The Family Daptone"/>
    <s v="A hybrid music documentary/concert film featuring Sharon Jones, Charles Bradley and the rest of the Daptone Records family."/>
    <x v="61"/>
    <n v="42642"/>
    <x v="1"/>
    <x v="2"/>
    <s v="USD"/>
    <n v="1466171834"/>
    <d v="2016-06-17T13:57:14"/>
    <n v="1463493434"/>
    <x v="689"/>
    <b v="1"/>
    <n v="438"/>
    <b v="1"/>
    <x v="7"/>
    <x v="12"/>
    <n v="107"/>
    <n v="97.36"/>
  </r>
  <r>
    <n v="633"/>
    <s v="Uivo-fast,secure emergency contact system for your property"/>
    <s v="Uivo lets police and fire department personnel quickly contact you in the event of an emergency involving your property."/>
    <x v="2"/>
    <n v="1245"/>
    <x v="2"/>
    <x v="2"/>
    <s v="USD"/>
    <n v="1466204400"/>
    <d v="2016-06-17T23:00:00"/>
    <n v="1463469062"/>
    <x v="690"/>
    <b v="0"/>
    <n v="25"/>
    <b v="0"/>
    <x v="5"/>
    <x v="7"/>
    <n v="12"/>
    <n v="49.8"/>
  </r>
  <r>
    <n v="2799"/>
    <s v="Yuri in Edinburgh"/>
    <s v="August012 make their debut at Edinburgh Fringe with their play about the absurdity of wanting to bring children into a deranged world"/>
    <x v="29"/>
    <n v="5831.74"/>
    <x v="1"/>
    <x v="0"/>
    <s v="GBP"/>
    <n v="1466179200"/>
    <d v="2016-06-17T16:00:00"/>
    <n v="1463466070"/>
    <x v="691"/>
    <b v="0"/>
    <n v="130"/>
    <b v="1"/>
    <x v="0"/>
    <x v="0"/>
    <n v="117"/>
    <n v="44.86"/>
  </r>
  <r>
    <n v="3484"/>
    <s v="Macbeth in the Basement"/>
    <s v="MACBETH IN THE BASEMENT will premiere at the Capital Fringe Festival in July 2016. A teenage kingâ€™s rise and fall in a vicious game."/>
    <x v="16"/>
    <n v="2856"/>
    <x v="1"/>
    <x v="2"/>
    <s v="USD"/>
    <n v="1466014499"/>
    <d v="2016-06-15T18:14:59"/>
    <n v="1463422499"/>
    <x v="692"/>
    <b v="0"/>
    <n v="44"/>
    <b v="1"/>
    <x v="0"/>
    <x v="0"/>
    <n v="114"/>
    <n v="64.91"/>
  </r>
  <r>
    <n v="670"/>
    <s v="FINCLIP, the easiest way to don/doff your scuba diving fins"/>
    <s v="FINCLIP, the revolutionary scuba diving accessory that when attached to your fins makes getting them on the simplest thing in the world"/>
    <x v="120"/>
    <n v="26349"/>
    <x v="3"/>
    <x v="9"/>
    <s v="EUR"/>
    <n v="1466323800"/>
    <d v="2016-06-19T08:10:00"/>
    <n v="1463418120"/>
    <x v="693"/>
    <b v="0"/>
    <n v="310"/>
    <b v="0"/>
    <x v="5"/>
    <x v="10"/>
    <n v="29"/>
    <n v="85"/>
  </r>
  <r>
    <n v="3608"/>
    <s v="Petrification"/>
    <s v="Help us get the show on the road! Petrification is a new play about home, memory and identity and we need your help to tour."/>
    <x v="153"/>
    <n v="800"/>
    <x v="1"/>
    <x v="0"/>
    <s v="GBP"/>
    <n v="1466172000"/>
    <d v="2016-06-17T14:00:00"/>
    <n v="1463418090"/>
    <x v="694"/>
    <b v="0"/>
    <n v="27"/>
    <b v="1"/>
    <x v="0"/>
    <x v="0"/>
    <n v="100"/>
    <n v="29.63"/>
  </r>
  <r>
    <n v="979"/>
    <s v="Trequant - First Wearable for Tremors"/>
    <s v="Trequant is specifically designed for people with tremors. It helps them to track and analyse their tremors for better understanding."/>
    <x v="49"/>
    <n v="28986.16"/>
    <x v="3"/>
    <x v="2"/>
    <s v="USD"/>
    <n v="1466449140"/>
    <d v="2016-06-20T18:59:00"/>
    <n v="1463392828"/>
    <x v="695"/>
    <b v="0"/>
    <n v="96"/>
    <b v="0"/>
    <x v="5"/>
    <x v="10"/>
    <n v="83"/>
    <n v="301.94"/>
  </r>
  <r>
    <n v="1758"/>
    <s v="Yashica TLR Cameras History -Playing Cards"/>
    <s v="Yashica TLRs (Twin Lens Reflex) history cards are a cool way to present Yashica TLR collections in a fun way: by playing cards. Enjoy!"/>
    <x v="20"/>
    <n v="1147"/>
    <x v="1"/>
    <x v="2"/>
    <s v="USD"/>
    <n v="1468536992"/>
    <d v="2016-07-14T22:56:32"/>
    <n v="1463352992"/>
    <x v="696"/>
    <b v="0"/>
    <n v="27"/>
    <b v="1"/>
    <x v="6"/>
    <x v="11"/>
    <n v="115"/>
    <n v="42.48"/>
  </r>
  <r>
    <n v="2257"/>
    <s v="&quot;The Hab Block&quot; multi build 28mm gaming terrain building"/>
    <s v="Our Wargame Hab Block is a very versatile &amp; modular product, an ideal piece of terrain for most 28mm Sc-fi gaming system you would play"/>
    <x v="16"/>
    <n v="15903.5"/>
    <x v="1"/>
    <x v="0"/>
    <s v="GBP"/>
    <n v="1466377200"/>
    <d v="2016-06-19T23:00:00"/>
    <n v="1463351329"/>
    <x v="697"/>
    <b v="0"/>
    <n v="169"/>
    <b v="1"/>
    <x v="3"/>
    <x v="4"/>
    <n v="636"/>
    <n v="94.1"/>
  </r>
  <r>
    <n v="3288"/>
    <s v="Cancer patient Anne Bartram's bucket list wish..."/>
    <s v="Cancer patient Anne Bartram's bucket list wish, is to have her new play performed at a London venue and reviewed by a national paper."/>
    <x v="2"/>
    <n v="10026.49"/>
    <x v="1"/>
    <x v="0"/>
    <s v="GBP"/>
    <n v="1466463600"/>
    <d v="2016-06-20T23:00:00"/>
    <n v="1463337315"/>
    <x v="698"/>
    <b v="0"/>
    <n v="207"/>
    <b v="1"/>
    <x v="0"/>
    <x v="0"/>
    <n v="100"/>
    <n v="48.44"/>
  </r>
  <r>
    <n v="3713"/>
    <s v="Bring Matt Fotis's Nights on the Couch to NYC!"/>
    <s v="Matt Fotis's play, Nights on the Couch, was accepted to the 28th Annual Strawberry One Act Festival! Show your support!"/>
    <x v="44"/>
    <n v="2030"/>
    <x v="1"/>
    <x v="2"/>
    <s v="USD"/>
    <n v="1465062166"/>
    <d v="2016-06-04T17:42:46"/>
    <n v="1463334166"/>
    <x v="699"/>
    <b v="0"/>
    <n v="19"/>
    <b v="1"/>
    <x v="0"/>
    <x v="0"/>
    <n v="102"/>
    <n v="106.84"/>
  </r>
  <r>
    <n v="829"/>
    <s v="Monk"/>
    <s v="We are a band from South East London- each member is19 years OA. We have been together for two years. Taking pride in making good music"/>
    <x v="18"/>
    <n v="520"/>
    <x v="1"/>
    <x v="0"/>
    <s v="GBP"/>
    <n v="1468437240"/>
    <d v="2016-07-13T19:14:00"/>
    <n v="1463253240"/>
    <x v="700"/>
    <b v="0"/>
    <n v="16"/>
    <b v="1"/>
    <x v="1"/>
    <x v="6"/>
    <n v="104"/>
    <n v="32.5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3"/>
    <x v="9"/>
    <s v="EUR"/>
    <n v="1467106895"/>
    <d v="2016-06-28T09:41:35"/>
    <n v="1463218895"/>
    <x v="701"/>
    <b v="0"/>
    <n v="96"/>
    <b v="0"/>
    <x v="5"/>
    <x v="10"/>
    <n v="26"/>
    <n v="133.25"/>
  </r>
  <r>
    <n v="3830"/>
    <s v="Run Away"/>
    <s v="The Aeon Theatre company is producing another original play by Parker Hale at the Manhattan Reportory Theatre"/>
    <x v="66"/>
    <n v="225"/>
    <x v="1"/>
    <x v="2"/>
    <s v="USD"/>
    <n v="1464371211"/>
    <d v="2016-05-27T17:46:51"/>
    <n v="1463161611"/>
    <x v="702"/>
    <b v="0"/>
    <n v="3"/>
    <b v="1"/>
    <x v="0"/>
    <x v="0"/>
    <n v="225"/>
    <n v="75"/>
  </r>
  <r>
    <n v="1197"/>
    <s v="Brewtography Project: Discovering Colorado Breweries"/>
    <s v="A coffee table book celebrating Colorado brewery culture; exploring the passion and personality of local breweries through photographs."/>
    <x v="11"/>
    <n v="37994"/>
    <x v="1"/>
    <x v="2"/>
    <s v="USD"/>
    <n v="1465797540"/>
    <d v="2016-06-13T05:59:00"/>
    <n v="1463155034"/>
    <x v="703"/>
    <b v="0"/>
    <n v="314"/>
    <b v="1"/>
    <x v="6"/>
    <x v="11"/>
    <n v="253"/>
    <n v="121"/>
  </r>
  <r>
    <n v="3225"/>
    <s v="Two &quot;Gentlemen&quot; of Verona by William Shakespeare"/>
    <s v="Bare Theatre brings one of Shakespeare's most accessible early comedies to life free to the public across the NC Triangle"/>
    <x v="44"/>
    <n v="2047"/>
    <x v="1"/>
    <x v="2"/>
    <s v="USD"/>
    <n v="1464987600"/>
    <d v="2016-06-03T21:00:00"/>
    <n v="1463145938"/>
    <x v="704"/>
    <b v="1"/>
    <n v="39"/>
    <b v="1"/>
    <x v="0"/>
    <x v="0"/>
    <n v="102"/>
    <n v="52.49"/>
  </r>
  <r>
    <n v="3587"/>
    <s v="Blue Stockings @ The Cockpit Theatre"/>
    <s v="The GSA BA (Hons) Acting class of 2016 are taking a transfer of their GSA Production to The Cockpit Theatre in London"/>
    <x v="18"/>
    <n v="633"/>
    <x v="1"/>
    <x v="0"/>
    <s v="GBP"/>
    <n v="1467054000"/>
    <d v="2016-06-27T19:00:00"/>
    <n v="1463144254"/>
    <x v="705"/>
    <b v="0"/>
    <n v="28"/>
    <b v="1"/>
    <x v="0"/>
    <x v="0"/>
    <n v="127"/>
    <n v="22.61"/>
  </r>
  <r>
    <n v="555"/>
    <s v="Marketing campaign for Show-Skill.net website"/>
    <s v="Show-Skill.net helps to promote young football talents for free. It's the best place to show what you've got! Just post your videos :)"/>
    <x v="30"/>
    <n v="0"/>
    <x v="3"/>
    <x v="0"/>
    <s v="GBP"/>
    <n v="1465720143"/>
    <d v="2016-06-12T08:29:03"/>
    <n v="1463128143"/>
    <x v="706"/>
    <b v="0"/>
    <n v="0"/>
    <b v="0"/>
    <x v="5"/>
    <x v="7"/>
    <n v="0"/>
    <n v="0"/>
  </r>
  <r>
    <n v="2425"/>
    <s v="Food Cart Tour With Raz Simone and Macklemore"/>
    <s v="I have the chance to take my Food Cart Business on the road. This is a major opportunity for a lot of people to learn and prosper."/>
    <x v="1"/>
    <n v="1"/>
    <x v="3"/>
    <x v="2"/>
    <s v="USD"/>
    <n v="1464386640"/>
    <d v="2016-05-27T22:04:00"/>
    <n v="1463090149"/>
    <x v="707"/>
    <b v="0"/>
    <n v="1"/>
    <b v="0"/>
    <x v="2"/>
    <x v="20"/>
    <n v="0"/>
    <n v="1"/>
  </r>
  <r>
    <n v="1635"/>
    <s v="The World Over's New EP, &quot;MOUNTAINS&quot;."/>
    <s v="TWO will be recording their next album, MOUNTAINS, in July and need your help to make their vision a reality. Many perks are available!"/>
    <x v="44"/>
    <n v="2506"/>
    <x v="1"/>
    <x v="2"/>
    <s v="USD"/>
    <n v="1468270261"/>
    <d v="2016-07-11T20:51:01"/>
    <n v="1463086261"/>
    <x v="708"/>
    <b v="0"/>
    <n v="37"/>
    <b v="1"/>
    <x v="1"/>
    <x v="6"/>
    <n v="125"/>
    <n v="67.73"/>
  </r>
  <r>
    <n v="1354"/>
    <s v="We Beat Leukaemia: my family's journey with childhood cancer"/>
    <s v="Raising awareness of childhood cancer by publishing my diary of Andrew's diagnosis and his journey to remission 1235 days later."/>
    <x v="43"/>
    <n v="1563"/>
    <x v="1"/>
    <x v="0"/>
    <s v="GBP"/>
    <n v="1465672979"/>
    <d v="2016-06-11T19:22:59"/>
    <n v="1463080979"/>
    <x v="709"/>
    <b v="0"/>
    <n v="64"/>
    <b v="1"/>
    <x v="4"/>
    <x v="27"/>
    <n v="130"/>
    <n v="24.42"/>
  </r>
  <r>
    <n v="2022"/>
    <s v="Acanvas: The cord-free art display and streaming platform"/>
    <s v="Acanvas is a Wi-Fi connected and customizable art display that hangs on any wall, charges itself and streams art into your home"/>
    <x v="46"/>
    <n v="125137"/>
    <x v="1"/>
    <x v="2"/>
    <s v="USD"/>
    <n v="1465652372"/>
    <d v="2016-06-11T13:39:32"/>
    <n v="1463060372"/>
    <x v="710"/>
    <b v="1"/>
    <n v="325"/>
    <b v="1"/>
    <x v="5"/>
    <x v="25"/>
    <n v="125"/>
    <n v="385.04"/>
  </r>
  <r>
    <n v="2177"/>
    <s v="Nobody Rides For Free ~ Stone Horse"/>
    <s v="Stone Horse ~ _x000a_Doing what they do best, laying down honest and _x000a_proper Rock-n-Roll guaranteed to soothe your soul!"/>
    <x v="16"/>
    <n v="2503"/>
    <x v="1"/>
    <x v="2"/>
    <s v="USD"/>
    <n v="1465192867"/>
    <d v="2016-06-06T06:01:07"/>
    <n v="1463032867"/>
    <x v="711"/>
    <b v="0"/>
    <n v="38"/>
    <b v="1"/>
    <x v="1"/>
    <x v="6"/>
    <n v="100"/>
    <n v="65.87"/>
  </r>
  <r>
    <n v="3410"/>
    <s v="the southland company - LAUNCH LOS ANGELES"/>
    <s v="Join us in a campaign benefitting the southland company and its interdisciplinary artistic efforts in Los Angeles."/>
    <x v="12"/>
    <n v="3255"/>
    <x v="1"/>
    <x v="2"/>
    <s v="USD"/>
    <n v="1465196400"/>
    <d v="2016-06-06T07:00:00"/>
    <n v="1462841990"/>
    <x v="712"/>
    <b v="0"/>
    <n v="40"/>
    <b v="1"/>
    <x v="0"/>
    <x v="0"/>
    <n v="109"/>
    <n v="81.38"/>
  </r>
  <r>
    <n v="2013"/>
    <s v="Portal: Turbocharged WiFi"/>
    <s v="Crowds can slow WiFi to a crawl, but not Portal. Stream ultraHD videos without buffering and play Internet games without lagging."/>
    <x v="163"/>
    <n v="791862"/>
    <x v="1"/>
    <x v="2"/>
    <s v="USD"/>
    <n v="1468019014"/>
    <d v="2016-07-08T23:03:34"/>
    <n v="1462835014"/>
    <x v="713"/>
    <b v="1"/>
    <n v="4562"/>
    <b v="1"/>
    <x v="5"/>
    <x v="25"/>
    <n v="495"/>
    <n v="173.58"/>
  </r>
  <r>
    <n v="3764"/>
    <s v="Agape Performing Arts Company, a Ministry of OLG"/>
    <s v="Talented, hard-working performers for Into the Woods JR need your help in renting microphones for our show!"/>
    <x v="4"/>
    <n v="1500"/>
    <x v="1"/>
    <x v="2"/>
    <s v="USD"/>
    <n v="1464482160"/>
    <d v="2016-05-29T00:36:00"/>
    <n v="1462824832"/>
    <x v="714"/>
    <b v="0"/>
    <n v="27"/>
    <b v="1"/>
    <x v="0"/>
    <x v="19"/>
    <n v="100"/>
    <n v="55.56"/>
  </r>
  <r>
    <n v="2908"/>
    <s v="&quot;THIS THING OF OURS&quot;"/>
    <s v="A dinner theatre/show about a day in the life of a Vegas &quot;Mob Boss&quot;_x000a_circa 1965- ish. It is all at once realistic,tragic, farce/comical"/>
    <x v="158"/>
    <n v="264"/>
    <x v="3"/>
    <x v="2"/>
    <s v="USD"/>
    <n v="1465407219"/>
    <d v="2016-06-08T17:33:39"/>
    <n v="1462815219"/>
    <x v="715"/>
    <b v="0"/>
    <n v="5"/>
    <b v="0"/>
    <x v="0"/>
    <x v="0"/>
    <n v="3"/>
    <n v="52.8"/>
  </r>
  <r>
    <n v="3657"/>
    <s v="Teaterforestilling: Shakespeare patchwork"/>
    <s v="Vi mindes 400-Ã¥ret for Shakespeares dÃ¸d ved at producere en forestilling, som indeholder alt det, som vi kender Shakespeare for."/>
    <x v="44"/>
    <n v="2215"/>
    <x v="1"/>
    <x v="19"/>
    <s v="DKK"/>
    <n v="1464817320"/>
    <d v="2016-06-01T21:42:00"/>
    <n v="1462806419"/>
    <x v="716"/>
    <b v="0"/>
    <n v="20"/>
    <b v="1"/>
    <x v="0"/>
    <x v="0"/>
    <n v="111"/>
    <n v="110.75"/>
  </r>
  <r>
    <n v="3317"/>
    <s v="Seven Minutes in Eternity"/>
    <s v="Andy Boyd's epic new satire about heroes and villains, humankind's search for glory, and fascism in America"/>
    <x v="151"/>
    <n v="1115"/>
    <x v="1"/>
    <x v="2"/>
    <s v="USD"/>
    <n v="1465347424"/>
    <d v="2016-06-08T00:57:04"/>
    <n v="1462755424"/>
    <x v="717"/>
    <b v="0"/>
    <n v="18"/>
    <b v="1"/>
    <x v="0"/>
    <x v="0"/>
    <n v="106"/>
    <n v="61.94"/>
  </r>
  <r>
    <n v="2503"/>
    <s v="Cardinal Bistro BYOB Start Up"/>
    <s v="Cardinal Bistro will be Contemporary American dinning establishment based in Ventnor, NJ featuring local, seasonal ingredients."/>
    <x v="2"/>
    <n v="0"/>
    <x v="3"/>
    <x v="2"/>
    <s v="USD"/>
    <n v="1465333560"/>
    <d v="2016-06-07T21:06:00"/>
    <n v="1462743308"/>
    <x v="718"/>
    <b v="0"/>
    <n v="0"/>
    <b v="0"/>
    <x v="2"/>
    <x v="28"/>
    <n v="0"/>
    <n v="0"/>
  </r>
  <r>
    <n v="1400"/>
    <s v="Stone Kings: From Creation To Devastation"/>
    <s v="We're looking to our fans to help partially fund the new album. It's 12 tracks in length &amp; will be a musical trip like no other!"/>
    <x v="31"/>
    <n v="586"/>
    <x v="1"/>
    <x v="0"/>
    <s v="GBP"/>
    <n v="1465709400"/>
    <d v="2016-06-12T05:30:00"/>
    <n v="1462695073"/>
    <x v="719"/>
    <b v="0"/>
    <n v="34"/>
    <b v="1"/>
    <x v="1"/>
    <x v="6"/>
    <n v="167"/>
    <n v="17.239999999999998"/>
  </r>
  <r>
    <n v="2959"/>
    <s v="The Bath Theatre Bus (Canceled)"/>
    <s v="A magical, unique, theatre bus which aims to inspire the creative communities around Bath and create unique performance opportunities."/>
    <x v="2"/>
    <n v="0"/>
    <x v="2"/>
    <x v="0"/>
    <s v="GBP"/>
    <n v="1465258325"/>
    <d v="2016-06-07T00:12:05"/>
    <n v="1462666325"/>
    <x v="720"/>
    <b v="0"/>
    <n v="0"/>
    <b v="0"/>
    <x v="0"/>
    <x v="3"/>
    <n v="0"/>
    <n v="0"/>
  </r>
  <r>
    <n v="3813"/>
    <s v="SUCKIN INJUN"/>
    <s v="A comedic play about hillbilly vampires and the absurdity of judging by appearances. Wanna live forever? Better watch what you drink."/>
    <x v="171"/>
    <n v="2119.9899999999998"/>
    <x v="1"/>
    <x v="2"/>
    <s v="USD"/>
    <n v="1465940580"/>
    <d v="2016-06-14T21:43:00"/>
    <n v="1462603021"/>
    <x v="721"/>
    <b v="0"/>
    <n v="27"/>
    <b v="1"/>
    <x v="0"/>
    <x v="0"/>
    <n v="101"/>
    <n v="78.52"/>
  </r>
  <r>
    <n v="4037"/>
    <s v="The Pelican, by August Strindberg"/>
    <s v="The Pelican is a haunted play by one of Swedenâ€™s most renowned playwrights, August Strindberg, about a mother's tragic deceit."/>
    <x v="3"/>
    <n v="80"/>
    <x v="3"/>
    <x v="2"/>
    <s v="USD"/>
    <n v="1464099900"/>
    <d v="2016-05-24T14:25:00"/>
    <n v="1462585315"/>
    <x v="722"/>
    <b v="0"/>
    <n v="2"/>
    <b v="0"/>
    <x v="0"/>
    <x v="0"/>
    <n v="11"/>
    <n v="40"/>
  </r>
  <r>
    <n v="894"/>
    <s v="Saint Sebastian's Debut Album &amp; Short Film"/>
    <s v="Help Saint Sebastian finish their debut album, Melancholy Breakdown, accompanied by a short documentary film about fibromyalgia."/>
    <x v="24"/>
    <n v="7834"/>
    <x v="3"/>
    <x v="2"/>
    <s v="USD"/>
    <n v="1465169610"/>
    <d v="2016-06-05T23:33:30"/>
    <n v="1462577610"/>
    <x v="723"/>
    <b v="0"/>
    <n v="53"/>
    <b v="0"/>
    <x v="1"/>
    <x v="31"/>
    <n v="39"/>
    <n v="147.81"/>
  </r>
  <r>
    <n v="55"/>
    <s v="Di FAMILY"/>
    <s v="A story of an Italian family who tried it the right way but realized things work better if they do it &quot;their&quot; way. Weekly Series PILOT"/>
    <x v="172"/>
    <n v="11090"/>
    <x v="1"/>
    <x v="2"/>
    <s v="USD"/>
    <n v="1464390916"/>
    <d v="2016-05-27T23:15:16"/>
    <n v="1462576516"/>
    <x v="724"/>
    <b v="0"/>
    <n v="86"/>
    <b v="1"/>
    <x v="7"/>
    <x v="18"/>
    <n v="129"/>
    <n v="128.94999999999999"/>
  </r>
  <r>
    <n v="2264"/>
    <s v="Thunder Alley : Crew Chief by Richard Launius - Final Lap!"/>
    <s v="Thunder Alley Crew Chief Expansion from Nothing Now Games. Add Strategy and Control to your racing team. Get Your Crew Chief Today!"/>
    <x v="41"/>
    <n v="10802"/>
    <x v="1"/>
    <x v="2"/>
    <s v="USD"/>
    <n v="1463972400"/>
    <d v="2016-05-23T03:00:00"/>
    <n v="1462543114"/>
    <x v="725"/>
    <b v="0"/>
    <n v="445"/>
    <b v="1"/>
    <x v="3"/>
    <x v="4"/>
    <n v="180"/>
    <n v="24.27"/>
  </r>
  <r>
    <n v="713"/>
    <s v="Secure Pet GPS Tracker - Every Moment Matters"/>
    <s v="The first GPS tracker created entirely in Italy that allows you to know where your pet is located at any time throughout any device."/>
    <x v="27"/>
    <n v="199"/>
    <x v="3"/>
    <x v="9"/>
    <s v="EUR"/>
    <n v="1465130532"/>
    <d v="2016-06-05T12:42:12"/>
    <n v="1462538532"/>
    <x v="726"/>
    <b v="0"/>
    <n v="1"/>
    <b v="0"/>
    <x v="5"/>
    <x v="10"/>
    <n v="1"/>
    <n v="199"/>
  </r>
  <r>
    <n v="3115"/>
    <s v="spoken word pop-up:"/>
    <s v="We are creating a mobile community devoted to the spreading and sharing of spoken word and other kinds of storytelling."/>
    <x v="2"/>
    <n v="300"/>
    <x v="3"/>
    <x v="13"/>
    <s v="SEK"/>
    <n v="1465123427"/>
    <d v="2016-06-05T10:43:47"/>
    <n v="1462531427"/>
    <x v="727"/>
    <b v="0"/>
    <n v="1"/>
    <b v="0"/>
    <x v="0"/>
    <x v="3"/>
    <n v="3"/>
    <n v="300"/>
  </r>
  <r>
    <n v="1129"/>
    <s v="Angry words with Friends"/>
    <s v="This app will provide you with the ability to use your most favorite profanities while playing a game with your friends."/>
    <x v="24"/>
    <n v="21"/>
    <x v="3"/>
    <x v="2"/>
    <s v="USD"/>
    <n v="1465107693"/>
    <d v="2016-06-05T06:21:33"/>
    <n v="1462515693"/>
    <x v="728"/>
    <b v="0"/>
    <n v="2"/>
    <b v="0"/>
    <x v="3"/>
    <x v="22"/>
    <n v="0"/>
    <n v="10.5"/>
  </r>
  <r>
    <n v="3352"/>
    <s v="Brief Hiatus: Little Deaths 2016"/>
    <s v="Actors creating more theatre in Brighton. A LOT MORE. Classics, contemporary, new writing, Shakespeare, foreign translations and more."/>
    <x v="29"/>
    <n v="5376"/>
    <x v="1"/>
    <x v="0"/>
    <s v="GBP"/>
    <n v="1467414000"/>
    <d v="2016-07-01T23:00:00"/>
    <n v="1462492178"/>
    <x v="729"/>
    <b v="0"/>
    <n v="70"/>
    <b v="1"/>
    <x v="0"/>
    <x v="0"/>
    <n v="108"/>
    <n v="76.8"/>
  </r>
  <r>
    <n v="2933"/>
    <s v="Three Postcards: Pre-Production Costs"/>
    <s v="An intimate musical about friendship and time, growing up, and coming of age. Music and words that will stay with you for years to come"/>
    <x v="16"/>
    <n v="2569"/>
    <x v="1"/>
    <x v="2"/>
    <s v="USD"/>
    <n v="1465081053"/>
    <d v="2016-06-04T22:57:33"/>
    <n v="1462489053"/>
    <x v="730"/>
    <b v="0"/>
    <n v="54"/>
    <b v="1"/>
    <x v="0"/>
    <x v="19"/>
    <n v="103"/>
    <n v="47.57"/>
  </r>
  <r>
    <n v="2458"/>
    <s v="Smoke, Loaf &amp; Saucer"/>
    <s v="Three ladies starting a small bakery/toast bar concept @SmorgasburgLA.  House made pastries and bread using local and fun ingredients."/>
    <x v="29"/>
    <n v="5509"/>
    <x v="1"/>
    <x v="2"/>
    <s v="USD"/>
    <n v="1465498800"/>
    <d v="2016-06-09T19:00:00"/>
    <n v="1462481718"/>
    <x v="731"/>
    <b v="0"/>
    <n v="80"/>
    <b v="1"/>
    <x v="2"/>
    <x v="2"/>
    <n v="110"/>
    <n v="68.86"/>
  </r>
  <r>
    <n v="4098"/>
    <s v="Life is simple"/>
    <s v="Community Youth play, written by and performed by the youth about finding joy in the simple things in life"/>
    <x v="93"/>
    <n v="0"/>
    <x v="3"/>
    <x v="2"/>
    <s v="USD"/>
    <n v="1465060797"/>
    <d v="2016-06-04T17:19:57"/>
    <n v="1462468797"/>
    <x v="732"/>
    <b v="0"/>
    <n v="0"/>
    <b v="0"/>
    <x v="0"/>
    <x v="0"/>
    <n v="0"/>
    <n v="0"/>
  </r>
  <r>
    <n v="2829"/>
    <s v="MUMBURGER by Sarah Kosar"/>
    <s v="In a visceral new play about family, grief and red meat, Sarah Kosar (Royal Court) asks how far we'd go to connect with those we love."/>
    <x v="16"/>
    <n v="2663"/>
    <x v="1"/>
    <x v="0"/>
    <s v="GBP"/>
    <n v="1464863118"/>
    <d v="2016-06-02T10:25:18"/>
    <n v="1462443918"/>
    <x v="733"/>
    <b v="0"/>
    <n v="76"/>
    <b v="1"/>
    <x v="0"/>
    <x v="0"/>
    <n v="107"/>
    <n v="35.04"/>
  </r>
  <r>
    <n v="2827"/>
    <s v="The Pennington School Alumni Theater Series: Charlie &amp; Bruno"/>
    <s v="We are Capital J Theater Company and are looking to create the first production of an Alumni Theater Series at The Pennington School!"/>
    <x v="44"/>
    <n v="2405"/>
    <x v="1"/>
    <x v="2"/>
    <s v="USD"/>
    <n v="1464971400"/>
    <d v="2016-06-03T16:30:00"/>
    <n v="1462379066"/>
    <x v="734"/>
    <b v="0"/>
    <n v="23"/>
    <b v="1"/>
    <x v="0"/>
    <x v="0"/>
    <n v="120"/>
    <n v="104.57"/>
  </r>
  <r>
    <n v="3389"/>
    <s v="Chimera Ensemble Productions Fund"/>
    <s v="Chimera Ensemble is launching 2 inaugural theater productions, and we need support to do high quality work!"/>
    <x v="2"/>
    <n v="11450"/>
    <x v="1"/>
    <x v="2"/>
    <s v="USD"/>
    <n v="1464960682"/>
    <d v="2016-06-03T13:31:22"/>
    <n v="1462368682"/>
    <x v="735"/>
    <b v="0"/>
    <n v="62"/>
    <b v="1"/>
    <x v="0"/>
    <x v="0"/>
    <n v="115"/>
    <n v="184.68"/>
  </r>
  <r>
    <n v="3916"/>
    <s v="Final exam"/>
    <s v="We're a small group of University students who need a little help making our final exam production the best product possible."/>
    <x v="44"/>
    <n v="0"/>
    <x v="3"/>
    <x v="19"/>
    <s v="DKK"/>
    <n v="1464952752"/>
    <d v="2016-06-03T11:19:12"/>
    <n v="1462360752"/>
    <x v="736"/>
    <b v="0"/>
    <n v="0"/>
    <b v="0"/>
    <x v="0"/>
    <x v="0"/>
    <n v="0"/>
    <n v="0"/>
  </r>
  <r>
    <n v="2632"/>
    <s v="University Rocket Science"/>
    <s v="Students from 3 universities are designing a dual stage rocket to test experimental rocket technology."/>
    <x v="173"/>
    <n v="1466"/>
    <x v="1"/>
    <x v="2"/>
    <s v="USD"/>
    <n v="1464485339"/>
    <d v="2016-05-29T01:28:59"/>
    <n v="1462325339"/>
    <x v="737"/>
    <b v="0"/>
    <n v="42"/>
    <b v="1"/>
    <x v="5"/>
    <x v="14"/>
    <n v="137"/>
    <n v="34.9"/>
  </r>
  <r>
    <n v="3771"/>
    <s v="COME OUT SWINGIN'!"/>
    <s v="I would like to make a demo recording of six songs from COME OUT SWINGIN'!"/>
    <x v="20"/>
    <n v="1460"/>
    <x v="1"/>
    <x v="2"/>
    <s v="USD"/>
    <n v="1463529600"/>
    <d v="2016-05-18T00:00:00"/>
    <n v="1462307652"/>
    <x v="738"/>
    <b v="0"/>
    <n v="38"/>
    <b v="1"/>
    <x v="0"/>
    <x v="19"/>
    <n v="146"/>
    <n v="38.42"/>
  </r>
  <r>
    <n v="1780"/>
    <s v="Native Nation"/>
    <s v="It is time to recognize and give to the indigenus groups the credit they deserve. It is time to understand where we come from."/>
    <x v="26"/>
    <n v="11923"/>
    <x v="3"/>
    <x v="2"/>
    <s v="USD"/>
    <n v="1467469510"/>
    <d v="2016-07-02T14:25:10"/>
    <n v="1462285510"/>
    <x v="739"/>
    <b v="1"/>
    <n v="152"/>
    <b v="0"/>
    <x v="6"/>
    <x v="11"/>
    <n v="40"/>
    <n v="78.44"/>
  </r>
  <r>
    <n v="3675"/>
    <s v="Memoir of a Forgotten Past"/>
    <s v="3 decades, 3 generations, 3 friends, one house. Real Eyes Theatre explore how our lives are influenced by the decades we grow up in."/>
    <x v="134"/>
    <n v="70"/>
    <x v="1"/>
    <x v="0"/>
    <s v="GBP"/>
    <n v="1463353200"/>
    <d v="2016-05-15T23:00:00"/>
    <n v="1462285182"/>
    <x v="740"/>
    <b v="0"/>
    <n v="3"/>
    <b v="1"/>
    <x v="0"/>
    <x v="0"/>
    <n v="140"/>
    <n v="23.33"/>
  </r>
  <r>
    <n v="3974"/>
    <s v="The Taming of the Shrew"/>
    <s v="We are performing Shakespeare's &quot;The Taming of the Shrew&quot; in its original Elizabethan setting at the Oxford Shakespeare Festival."/>
    <x v="20"/>
    <n v="320"/>
    <x v="3"/>
    <x v="0"/>
    <s v="GBP"/>
    <n v="1464872848"/>
    <d v="2016-06-02T13:07:28"/>
    <n v="1462280848"/>
    <x v="741"/>
    <b v="0"/>
    <n v="11"/>
    <b v="0"/>
    <x v="0"/>
    <x v="0"/>
    <n v="32"/>
    <n v="29.09"/>
  </r>
  <r>
    <n v="3306"/>
    <s v="The Complete Works of William Shakespeare (Abridged)"/>
    <s v="The Shakespeare All-Stars are producing &quot;The Complete Works of William Shakespeare (Abridged)&quot; June 23 - July 3. This time with ladies!"/>
    <x v="4"/>
    <n v="2630"/>
    <x v="1"/>
    <x v="2"/>
    <s v="USD"/>
    <n v="1465527600"/>
    <d v="2016-06-10T03:00:00"/>
    <n v="1462252542"/>
    <x v="742"/>
    <b v="0"/>
    <n v="54"/>
    <b v="1"/>
    <x v="0"/>
    <x v="0"/>
    <n v="175"/>
    <n v="48.7"/>
  </r>
  <r>
    <n v="1521"/>
    <s v="STREET, New York City, The 70's, 80's, 90's"/>
    <s v="STREET, a hard-bound book 9 1/2&quot;x 11&quot; 106 black and white photographs shot in New York City from 1975 through 1998."/>
    <x v="174"/>
    <n v="40055"/>
    <x v="1"/>
    <x v="2"/>
    <s v="USD"/>
    <n v="1465272091"/>
    <d v="2016-06-07T04:01:31"/>
    <n v="1462248091"/>
    <x v="743"/>
    <b v="1"/>
    <n v="235"/>
    <b v="1"/>
    <x v="6"/>
    <x v="11"/>
    <n v="107"/>
    <n v="170.45"/>
  </r>
  <r>
    <n v="3915"/>
    <s v="Hardcross"/>
    <s v="Following the enormous success of Hardcross, we are looking for new ways to bring this wonderful play to a wider audience."/>
    <x v="4"/>
    <n v="5"/>
    <x v="3"/>
    <x v="0"/>
    <s v="GBP"/>
    <n v="1464824309"/>
    <d v="2016-06-01T23:38:29"/>
    <n v="1462232309"/>
    <x v="744"/>
    <b v="0"/>
    <n v="1"/>
    <b v="0"/>
    <x v="0"/>
    <x v="0"/>
    <n v="0"/>
    <n v="5"/>
  </r>
  <r>
    <n v="2843"/>
    <s v="Summer Adaptation of Fallen Angels"/>
    <s v="We're high school students directing a film adaptation of the play, Fallen Angels, written by NoÃ«l Coward and set in the 1920's."/>
    <x v="43"/>
    <n v="0"/>
    <x v="3"/>
    <x v="2"/>
    <s v="USD"/>
    <n v="1465790400"/>
    <d v="2016-06-13T04:00:00"/>
    <n v="1462210950"/>
    <x v="745"/>
    <b v="0"/>
    <n v="0"/>
    <b v="0"/>
    <x v="0"/>
    <x v="0"/>
    <n v="0"/>
    <n v="0"/>
  </r>
  <r>
    <n v="524"/>
    <s v="Zero Down"/>
    <s v="Angel on the Corner need YOUR help to raise Â£3,500 to take Zero Down by Sarah Hehir to the Edinburgh Fringe Festival this August!"/>
    <x v="1"/>
    <n v="3803.55"/>
    <x v="1"/>
    <x v="0"/>
    <s v="GBP"/>
    <n v="1464801169"/>
    <d v="2016-06-01T17:12:49"/>
    <n v="1462209169"/>
    <x v="746"/>
    <b v="0"/>
    <n v="130"/>
    <b v="1"/>
    <x v="0"/>
    <x v="0"/>
    <n v="109"/>
    <n v="29.26"/>
  </r>
  <r>
    <n v="3507"/>
    <s v="The Chameleon Fools Theatre Troupe Project"/>
    <s v="Please help our troupe bring our first project from planning to reality! Join us on one exciting ride!"/>
    <x v="2"/>
    <n v="10440"/>
    <x v="1"/>
    <x v="2"/>
    <s v="USD"/>
    <n v="1464732537"/>
    <d v="2016-05-31T22:08:57"/>
    <n v="1462140537"/>
    <x v="747"/>
    <b v="0"/>
    <n v="72"/>
    <b v="1"/>
    <x v="0"/>
    <x v="0"/>
    <n v="104"/>
    <n v="145"/>
  </r>
  <r>
    <n v="133"/>
    <s v="Demon Women from outer space (Canceled)"/>
    <s v="Invasion from outer space sights, to weird to imagine destruction too monstrous to escape"/>
    <x v="175"/>
    <n v="0"/>
    <x v="2"/>
    <x v="2"/>
    <s v="USD"/>
    <n v="1464715860"/>
    <d v="2016-05-31T17:31:00"/>
    <n v="1462130584"/>
    <x v="748"/>
    <b v="0"/>
    <n v="0"/>
    <b v="0"/>
    <x v="7"/>
    <x v="32"/>
    <n v="0"/>
    <n v="0"/>
  </r>
  <r>
    <n v="947"/>
    <s v="PAKPOWER, The CCP Pack"/>
    <s v="The CCP Pack is a bag that charges your smartphones and tablets on the go! Also holds small important items. &quot;Never Without Power&quot;."/>
    <x v="176"/>
    <n v="0"/>
    <x v="3"/>
    <x v="2"/>
    <s v="USD"/>
    <n v="1467312306"/>
    <d v="2016-06-30T18:45:06"/>
    <n v="1462128306"/>
    <x v="749"/>
    <b v="0"/>
    <n v="0"/>
    <b v="0"/>
    <x v="5"/>
    <x v="10"/>
    <n v="0"/>
    <n v="0"/>
  </r>
  <r>
    <n v="3694"/>
    <s v="Three Christs - Presented at Dixon Place"/>
    <s v="A new play exploring themes of reverence, belief, and certainty. _x000a_&quot;Because what is is, and what is cannot not be...&quot;"/>
    <x v="1"/>
    <n v="3760"/>
    <x v="1"/>
    <x v="2"/>
    <s v="USD"/>
    <n v="1465178400"/>
    <d v="2016-06-06T02:00:00"/>
    <n v="1461985967"/>
    <x v="750"/>
    <b v="0"/>
    <n v="60"/>
    <b v="1"/>
    <x v="0"/>
    <x v="0"/>
    <n v="107"/>
    <n v="62.67"/>
  </r>
  <r>
    <n v="631"/>
    <s v="Brevity: A Powerful Online Publishing Software! (Canceled)"/>
    <s v="A Powerful Multimedia-Rich Software that aims at making online publishing very simple."/>
    <x v="22"/>
    <n v="690"/>
    <x v="2"/>
    <x v="7"/>
    <s v="CAD"/>
    <n v="1464460329"/>
    <d v="2016-05-28T18:32:09"/>
    <n v="1461954729"/>
    <x v="751"/>
    <b v="0"/>
    <n v="9"/>
    <b v="0"/>
    <x v="5"/>
    <x v="7"/>
    <n v="1"/>
    <n v="76.67"/>
  </r>
  <r>
    <n v="975"/>
    <s v="Garstin Luxury Stainless Steel Case for the Apple Watch"/>
    <s v="Horologic5 creates a case for the Apple Watch that reflects true luxury &amp; style. Check out the Garstin Luxury Case in 38mm/42mm"/>
    <x v="46"/>
    <n v="2607"/>
    <x v="3"/>
    <x v="2"/>
    <s v="USD"/>
    <n v="1467132185"/>
    <d v="2016-06-28T16:43:05"/>
    <n v="1461948185"/>
    <x v="752"/>
    <b v="0"/>
    <n v="24"/>
    <b v="0"/>
    <x v="5"/>
    <x v="10"/>
    <n v="3"/>
    <n v="108.63"/>
  </r>
  <r>
    <n v="3355"/>
    <s v="Jelly Beans at Theatre503"/>
    <s v="Help get Jelly Beans to the Theatre503 stage. An important piece of new writing by Dan Pick, produced by Kuleshov Theatre"/>
    <x v="165"/>
    <n v="2210"/>
    <x v="1"/>
    <x v="0"/>
    <s v="GBP"/>
    <n v="1462879020"/>
    <d v="2016-05-10T11:17:00"/>
    <n v="1461941527"/>
    <x v="753"/>
    <b v="0"/>
    <n v="15"/>
    <b v="1"/>
    <x v="0"/>
    <x v="0"/>
    <n v="126"/>
    <n v="147.33000000000001"/>
  </r>
  <r>
    <n v="2431"/>
    <s v="Murphy's good eatin'"/>
    <s v="Go to Colorado and run a food truck with homemade food of all kinds."/>
    <x v="46"/>
    <n v="2"/>
    <x v="3"/>
    <x v="2"/>
    <s v="USD"/>
    <n v="1467080613"/>
    <d v="2016-06-28T02:23:33"/>
    <n v="1461896613"/>
    <x v="754"/>
    <b v="0"/>
    <n v="2"/>
    <b v="0"/>
    <x v="2"/>
    <x v="20"/>
    <n v="0"/>
    <n v="1"/>
  </r>
  <r>
    <n v="464"/>
    <s v="PokÃ©Movie - A PokÃ©monâ„¢ school project"/>
    <s v="We are three students that want to make a short PokÃ©mon movie as a school project!"/>
    <x v="177"/>
    <n v="1"/>
    <x v="3"/>
    <x v="8"/>
    <s v="EUR"/>
    <n v="1463602935"/>
    <d v="2016-05-18T20:22:15"/>
    <n v="1461874935"/>
    <x v="755"/>
    <b v="0"/>
    <n v="1"/>
    <b v="0"/>
    <x v="7"/>
    <x v="23"/>
    <n v="0"/>
    <n v="1"/>
  </r>
  <r>
    <n v="2574"/>
    <s v="Da Pickney Dem Jamaican Jerk (Canceled)"/>
    <s v="The Best Jamaican Jerk outside of Kingston! The name means &quot;for the children&quot;, my children, the reasons why I cook and why I live!"/>
    <x v="2"/>
    <n v="0"/>
    <x v="2"/>
    <x v="2"/>
    <s v="USD"/>
    <n v="1463600945"/>
    <d v="2016-05-18T19:49:05"/>
    <n v="1461786545"/>
    <x v="756"/>
    <b v="0"/>
    <n v="0"/>
    <b v="0"/>
    <x v="2"/>
    <x v="20"/>
    <n v="0"/>
    <n v="0"/>
  </r>
  <r>
    <n v="3811"/>
    <s v="The Merchant of Venice"/>
    <s v="The University of Exeter Shakespeare Society is touring its acclaimed show The Merchant of Venice to Stratford-upon-Avon!"/>
    <x v="5"/>
    <n v="825"/>
    <x v="1"/>
    <x v="0"/>
    <s v="GBP"/>
    <n v="1464692400"/>
    <d v="2016-05-31T11:00:00"/>
    <n v="1461769373"/>
    <x v="757"/>
    <b v="0"/>
    <n v="19"/>
    <b v="1"/>
    <x v="0"/>
    <x v="0"/>
    <n v="330"/>
    <n v="43.42"/>
  </r>
  <r>
    <n v="3786"/>
    <s v="Puberty the Musical: Original Cast Recording"/>
    <s v="The brainchild of Coleman Peterson and Janice Gilbert.  The funding will be used to professionally record the songs."/>
    <x v="41"/>
    <n v="6658"/>
    <x v="1"/>
    <x v="2"/>
    <s v="USD"/>
    <n v="1464310475"/>
    <d v="2016-05-27T00:54:35"/>
    <n v="1461718475"/>
    <x v="758"/>
    <b v="0"/>
    <n v="71"/>
    <b v="1"/>
    <x v="0"/>
    <x v="19"/>
    <n v="111"/>
    <n v="93.77"/>
  </r>
  <r>
    <n v="1440"/>
    <s v="Perfume Collectibles - Vintage Bottles - History of Perfume"/>
    <s v="The Museum of Perfume in Milan has been publishing its own magazine since 1998 in Italian. We would like to translate it English."/>
    <x v="88"/>
    <n v="1"/>
    <x v="3"/>
    <x v="9"/>
    <s v="EUR"/>
    <n v="1464285463"/>
    <d v="2016-05-26T17:57:43"/>
    <n v="1461693463"/>
    <x v="759"/>
    <b v="0"/>
    <n v="1"/>
    <b v="0"/>
    <x v="4"/>
    <x v="5"/>
    <n v="0"/>
    <n v="1"/>
  </r>
  <r>
    <n v="2444"/>
    <s v="Trish's Truffles &amp; Sweet Treats."/>
    <s v="Chocolate Truffles &amp; Sweet Treats handcrafted the European traditional way.  One bite and you will always want to eat dessert first!"/>
    <x v="12"/>
    <n v="3258"/>
    <x v="1"/>
    <x v="2"/>
    <s v="USD"/>
    <n v="1464199591"/>
    <d v="2016-05-25T18:06:31"/>
    <n v="1461607591"/>
    <x v="760"/>
    <b v="0"/>
    <n v="61"/>
    <b v="1"/>
    <x v="2"/>
    <x v="2"/>
    <n v="109"/>
    <n v="53.41"/>
  </r>
  <r>
    <n v="105"/>
    <s v="Single Parent Date Night-A Comedic Short Film"/>
    <s v="Single Parent Date Night is a comedic short film about two single parents trying to reentering the dating pool."/>
    <x v="89"/>
    <n v="2363"/>
    <x v="1"/>
    <x v="2"/>
    <s v="USD"/>
    <n v="1463184000"/>
    <d v="2016-05-14T00:00:00"/>
    <n v="1461605020"/>
    <x v="761"/>
    <b v="0"/>
    <n v="60"/>
    <b v="1"/>
    <x v="7"/>
    <x v="29"/>
    <n v="107"/>
    <n v="39.380000000000003"/>
  </r>
  <r>
    <n v="1442"/>
    <s v="Alternative Economics: Reversing Stagnation on Smashwords"/>
    <s v="If people contribute on Kickstarter, I will be able to give this 159-page e-book anthology away free to libraries and e-bookreaders.  I"/>
    <x v="4"/>
    <n v="0"/>
    <x v="3"/>
    <x v="2"/>
    <s v="USD"/>
    <n v="1464190158"/>
    <d v="2016-05-25T15:29:18"/>
    <n v="1461598158"/>
    <x v="762"/>
    <b v="0"/>
    <n v="0"/>
    <b v="0"/>
    <x v="4"/>
    <x v="5"/>
    <n v="0"/>
    <n v="0"/>
  </r>
  <r>
    <n v="1535"/>
    <s v="Small Steps Are Giant Leaps"/>
    <s v="&quot;Small Steps are Giant Leaps&quot; is about reminding parents that to our kids this is a new and exciting world just waiting to be explored."/>
    <x v="10"/>
    <n v="5297"/>
    <x v="1"/>
    <x v="2"/>
    <s v="USD"/>
    <n v="1464040800"/>
    <d v="2016-05-23T22:00:00"/>
    <n v="1461527631"/>
    <x v="763"/>
    <b v="1"/>
    <n v="110"/>
    <b v="1"/>
    <x v="6"/>
    <x v="11"/>
    <n v="132"/>
    <n v="48.15"/>
  </r>
  <r>
    <n v="3347"/>
    <s v="Sea Life by Lucy Catherine at The Hope Theatre"/>
    <s v="The Hope Theatre is fundraising for their second in-house show, the London premiere of Sea Life by Lucy Catherine opening 24th May 2016"/>
    <x v="44"/>
    <n v="2389"/>
    <x v="1"/>
    <x v="0"/>
    <s v="GBP"/>
    <n v="1462741200"/>
    <d v="2016-05-08T21:00:00"/>
    <n v="1461503654"/>
    <x v="764"/>
    <b v="0"/>
    <n v="22"/>
    <b v="1"/>
    <x v="0"/>
    <x v="0"/>
    <n v="119"/>
    <n v="108.59"/>
  </r>
  <r>
    <n v="1052"/>
    <s v="Big Daddy's Long Ass Road Trip To W.S.O.P. 2016! Podcasts!"/>
    <s v="Production costs for middle aged comics sharing cross USA country road trip experience via www.bigdaddyroadshow.com Podcasts.ComedySHOW"/>
    <x v="178"/>
    <n v="0"/>
    <x v="2"/>
    <x v="2"/>
    <s v="USD"/>
    <n v="1465243740"/>
    <d v="2016-06-06T20:09:00"/>
    <n v="1461438495"/>
    <x v="765"/>
    <b v="0"/>
    <n v="0"/>
    <b v="0"/>
    <x v="8"/>
    <x v="13"/>
    <n v="0"/>
    <n v="0"/>
  </r>
  <r>
    <n v="1300"/>
    <s v="Before The Lights Go Up"/>
    <s v="What would you do with the time ticking and the pressure building to make a choice?! Find out what happens in this hilarious new play!!"/>
    <x v="12"/>
    <n v="4050"/>
    <x v="1"/>
    <x v="2"/>
    <s v="USD"/>
    <n v="1464807420"/>
    <d v="2016-06-01T18:57:00"/>
    <n v="1461427938"/>
    <x v="766"/>
    <b v="0"/>
    <n v="24"/>
    <b v="1"/>
    <x v="0"/>
    <x v="0"/>
    <n v="135"/>
    <n v="168.75"/>
  </r>
  <r>
    <n v="3604"/>
    <s v="Suddenly Split &amp; Swiping Over"/>
    <s v="â€œSuddenly Split &amp; Swiping Overâ€ is a sassy and heartfelt one-woman show about ending a longterm relationship and starting over."/>
    <x v="12"/>
    <n v="3385"/>
    <x v="1"/>
    <x v="2"/>
    <s v="USD"/>
    <n v="1461913140"/>
    <d v="2016-04-29T06:59:00"/>
    <n v="1461370956"/>
    <x v="767"/>
    <b v="0"/>
    <n v="69"/>
    <b v="1"/>
    <x v="0"/>
    <x v="0"/>
    <n v="113"/>
    <n v="49.06"/>
  </r>
  <r>
    <n v="2676"/>
    <s v="Toronto VR Co-Op"/>
    <s v="Our aim is to provide high-end equipment and space for Toronto coders, filmmakers, and artists to develop cutting-edge VR content."/>
    <x v="171"/>
    <n v="1058"/>
    <x v="3"/>
    <x v="7"/>
    <s v="CAD"/>
    <n v="1463929174"/>
    <d v="2016-05-22T14:59:34"/>
    <n v="1461337174"/>
    <x v="768"/>
    <b v="0"/>
    <n v="9"/>
    <b v="0"/>
    <x v="5"/>
    <x v="38"/>
    <n v="50"/>
    <n v="117.56"/>
  </r>
  <r>
    <n v="533"/>
    <s v="Foresight"/>
    <s v="New writing â€¢ Twisty-turny magical realist retro sci-fi â€¢ Human lives â€¢ Storytelling â€¢ The slope our society slips down..."/>
    <x v="44"/>
    <n v="2004"/>
    <x v="1"/>
    <x v="0"/>
    <s v="GBP"/>
    <n v="1463394365"/>
    <d v="2016-05-16T10:26:05"/>
    <n v="1461320765"/>
    <x v="769"/>
    <b v="0"/>
    <n v="17"/>
    <b v="1"/>
    <x v="0"/>
    <x v="0"/>
    <n v="100"/>
    <n v="117.88"/>
  </r>
  <r>
    <n v="223"/>
    <s v="The Pass"/>
    <s v="An old man, a U.S Marine Corps veteran remembers his combat experience in the battle of Toktong Pass 1950, during the Korean War."/>
    <x v="179"/>
    <n v="0"/>
    <x v="3"/>
    <x v="2"/>
    <s v="USD"/>
    <n v="1463879100"/>
    <d v="2016-05-22T01:05:00"/>
    <n v="1461287350"/>
    <x v="770"/>
    <b v="0"/>
    <n v="0"/>
    <b v="0"/>
    <x v="7"/>
    <x v="17"/>
    <n v="0"/>
    <n v="0"/>
  </r>
  <r>
    <n v="678"/>
    <s v="World's Smallest Mp3 Player Earpiece Bible - Ohura Project"/>
    <s v="For the isolated rice farmer. For the 14-hour taxi driver. This tiny MP3 player has the entire New Testament Bible... in their language"/>
    <x v="180"/>
    <n v="1108"/>
    <x v="3"/>
    <x v="2"/>
    <s v="USD"/>
    <n v="1463821338"/>
    <d v="2016-05-21T09:02:18"/>
    <n v="1461229338"/>
    <x v="771"/>
    <b v="0"/>
    <n v="17"/>
    <b v="0"/>
    <x v="5"/>
    <x v="10"/>
    <n v="4"/>
    <n v="65.180000000000007"/>
  </r>
  <r>
    <n v="2860"/>
    <s v="Macbeth For President 2016"/>
    <s v="The Bard's classic tale set in the 2016 Presidential Campaign. Power, corruption, greed, and conspiracy. How far are you willing to go?"/>
    <x v="10"/>
    <n v="266"/>
    <x v="3"/>
    <x v="2"/>
    <s v="USD"/>
    <n v="1466363576"/>
    <d v="2016-06-19T19:12:56"/>
    <n v="1461179576"/>
    <x v="772"/>
    <b v="0"/>
    <n v="9"/>
    <b v="0"/>
    <x v="0"/>
    <x v="0"/>
    <n v="7"/>
    <n v="29.56"/>
  </r>
  <r>
    <n v="951"/>
    <s v="Smart Harness"/>
    <s v="Revolutionizing the way we walk our dogs!"/>
    <x v="22"/>
    <n v="19195"/>
    <x v="3"/>
    <x v="2"/>
    <s v="USD"/>
    <n v="1465054872"/>
    <d v="2016-06-04T15:41:12"/>
    <n v="1461166872"/>
    <x v="773"/>
    <b v="0"/>
    <n v="121"/>
    <b v="0"/>
    <x v="5"/>
    <x v="10"/>
    <n v="38"/>
    <n v="158.63999999999999"/>
  </r>
  <r>
    <n v="3459"/>
    <s v="CYRIL THE SQUIRREL a magical children's theatre tour"/>
    <s v="Cyril needs your help to MAKE new puppet friends to accompany him on a magical journey through storytelling, puppetry and clown."/>
    <x v="18"/>
    <n v="631"/>
    <x v="1"/>
    <x v="0"/>
    <s v="GBP"/>
    <n v="1463743860"/>
    <d v="2016-05-20T11:31:00"/>
    <n v="1461151860"/>
    <x v="774"/>
    <b v="0"/>
    <n v="36"/>
    <b v="1"/>
    <x v="0"/>
    <x v="0"/>
    <n v="126"/>
    <n v="17.53"/>
  </r>
  <r>
    <n v="3547"/>
    <s v="Tommy and Me by Ray Didinger - Theatre Exile"/>
    <s v="Help to bring this heart warming story of Ray Didinger's relationship with his boyhood hero Tommy McDonald to life."/>
    <x v="49"/>
    <n v="40043.25"/>
    <x v="1"/>
    <x v="2"/>
    <s v="USD"/>
    <n v="1463198340"/>
    <d v="2016-05-14T03:59:00"/>
    <n v="1461117201"/>
    <x v="775"/>
    <b v="0"/>
    <n v="336"/>
    <b v="1"/>
    <x v="0"/>
    <x v="0"/>
    <n v="114"/>
    <n v="119.18"/>
  </r>
  <r>
    <n v="257"/>
    <s v="Mother to Earth - A Documentary about Earthbound Beginnings"/>
    <s v="A documentary about a formerly Japan-only Nintendo game, its international release, and the secret black market of unreleased games."/>
    <x v="49"/>
    <n v="37354.269999999997"/>
    <x v="1"/>
    <x v="2"/>
    <s v="USD"/>
    <n v="1463670162"/>
    <d v="2016-05-19T15:02:42"/>
    <n v="1461078162"/>
    <x v="776"/>
    <b v="1"/>
    <n v="560"/>
    <b v="1"/>
    <x v="7"/>
    <x v="12"/>
    <n v="107"/>
    <n v="66.7"/>
  </r>
  <r>
    <n v="1079"/>
    <s v="Sirius Online, an indie Space MMO"/>
    <s v="Sirius Online is currently the work of two brothers striving to bring the Era of Freelancer back, adding dynamic markets and more."/>
    <x v="86"/>
    <n v="678"/>
    <x v="3"/>
    <x v="8"/>
    <s v="EUR"/>
    <n v="1463232936"/>
    <d v="2016-05-14T13:35:36"/>
    <n v="1461072936"/>
    <x v="777"/>
    <b v="0"/>
    <n v="18"/>
    <b v="0"/>
    <x v="3"/>
    <x v="30"/>
    <n v="3"/>
    <n v="37.67"/>
  </r>
  <r>
    <n v="3697"/>
    <s v="Sid the tour 2016"/>
    <s v="With your support this one-man show will tour various theatres in the UK - it's a story of hero worship and love beyond the grave."/>
    <x v="44"/>
    <n v="2160"/>
    <x v="1"/>
    <x v="0"/>
    <s v="GBP"/>
    <n v="1462878648"/>
    <d v="2016-05-10T11:10:48"/>
    <n v="1461064248"/>
    <x v="778"/>
    <b v="0"/>
    <n v="30"/>
    <b v="1"/>
    <x v="0"/>
    <x v="0"/>
    <n v="108"/>
    <n v="72"/>
  </r>
  <r>
    <n v="3353"/>
    <s v="Nude: A play by Paul Hewitt"/>
    <s v="A new spoken word play, written by Paul Hewitt, in 3 parts about love and fate, inspired by the Ruba'iyat of Omar Khayyam."/>
    <x v="18"/>
    <n v="1575"/>
    <x v="1"/>
    <x v="0"/>
    <s v="GBP"/>
    <n v="1462230000"/>
    <d v="2016-05-02T23:00:00"/>
    <n v="1461061350"/>
    <x v="779"/>
    <b v="0"/>
    <n v="44"/>
    <b v="1"/>
    <x v="0"/>
    <x v="0"/>
    <n v="315"/>
    <n v="35.799999999999997"/>
  </r>
  <r>
    <n v="1410"/>
    <s v="Existence Space and Office (English translation)"/>
    <s v="Let's translate this book! A fundamental guide to existential workspaces: how to recover efficiency generating environmental well-being"/>
    <x v="41"/>
    <n v="1"/>
    <x v="3"/>
    <x v="9"/>
    <s v="EUR"/>
    <n v="1464939520"/>
    <d v="2016-06-03T07:38:40"/>
    <n v="1461051520"/>
    <x v="780"/>
    <b v="0"/>
    <n v="1"/>
    <b v="0"/>
    <x v="4"/>
    <x v="5"/>
    <n v="0"/>
    <n v="1"/>
  </r>
  <r>
    <n v="1103"/>
    <s v="The Morgue"/>
    <s v="&quot;I go to work... I classify the bodies and store them accordingly... Sometimes I here noises... Other times is see her..."/>
    <x v="11"/>
    <n v="243"/>
    <x v="3"/>
    <x v="2"/>
    <s v="USD"/>
    <n v="1466227190"/>
    <d v="2016-06-18T05:19:50"/>
    <n v="1461043190"/>
    <x v="781"/>
    <b v="0"/>
    <n v="15"/>
    <b v="0"/>
    <x v="3"/>
    <x v="30"/>
    <n v="2"/>
    <n v="16.2"/>
  </r>
  <r>
    <n v="4066"/>
    <s v="Divine Connection Performing Arts Leadership Program"/>
    <s v="We have created an outstanding mobile Performing Arts Program that has great impact on the social development in multiple communities."/>
    <x v="11"/>
    <n v="25"/>
    <x v="3"/>
    <x v="2"/>
    <s v="USD"/>
    <n v="1463619388"/>
    <d v="2016-05-19T00:56:28"/>
    <n v="1461027388"/>
    <x v="782"/>
    <b v="0"/>
    <n v="1"/>
    <b v="0"/>
    <x v="0"/>
    <x v="0"/>
    <n v="0"/>
    <n v="25"/>
  </r>
  <r>
    <n v="3508"/>
    <s v="Roll The Dice Theatre Company"/>
    <s v="Roll The Dice Theatre Company revolves around taking risks in the game of life vicariously through beloved childhood games."/>
    <x v="66"/>
    <n v="180"/>
    <x v="1"/>
    <x v="0"/>
    <s v="GBP"/>
    <n v="1462914000"/>
    <d v="2016-05-10T21:00:00"/>
    <n v="1460914253"/>
    <x v="783"/>
    <b v="0"/>
    <n v="15"/>
    <b v="1"/>
    <x v="0"/>
    <x v="0"/>
    <n v="180"/>
    <n v="12"/>
  </r>
  <r>
    <n v="4102"/>
    <s v="4th Wall Theatre Project"/>
    <s v="Local Community theater to get up and running in the Idaho Falls area. Something new, something different!"/>
    <x v="18"/>
    <n v="137"/>
    <x v="3"/>
    <x v="2"/>
    <s v="USD"/>
    <n v="1463343673"/>
    <d v="2016-05-15T20:21:13"/>
    <n v="1460751673"/>
    <x v="784"/>
    <b v="0"/>
    <n v="6"/>
    <b v="0"/>
    <x v="0"/>
    <x v="0"/>
    <n v="27"/>
    <n v="22.83"/>
  </r>
  <r>
    <n v="3307"/>
    <s v="The Respectful Prostitute"/>
    <s v="A group of Stanford students are going to present Jean-Paul Sartre's play, The Respectful Prostitute, at the end of Spring quarter."/>
    <x v="20"/>
    <n v="1066.8"/>
    <x v="1"/>
    <x v="2"/>
    <s v="USD"/>
    <n v="1463275339"/>
    <d v="2016-05-15T01:22:19"/>
    <n v="1460683339"/>
    <x v="785"/>
    <b v="0"/>
    <n v="20"/>
    <b v="1"/>
    <x v="0"/>
    <x v="0"/>
    <n v="107"/>
    <n v="53.34"/>
  </r>
  <r>
    <n v="2773"/>
    <s v="The Boat That Couldn't Float"/>
    <s v="Parents know the pain of rereading bad bedtime stories. I want to write stories that all ages will enjoy"/>
    <x v="181"/>
    <n v="1"/>
    <x v="3"/>
    <x v="7"/>
    <s v="CAD"/>
    <n v="1461530721"/>
    <d v="2016-04-24T20:45:21"/>
    <n v="1460666721"/>
    <x v="786"/>
    <b v="0"/>
    <n v="1"/>
    <b v="0"/>
    <x v="4"/>
    <x v="15"/>
    <n v="0"/>
    <n v="1"/>
  </r>
  <r>
    <n v="629"/>
    <s v="Smidlink Fun Ids.....search an Id, then message for free!"/>
    <s v="Global Ids you create for yourself, then the world can connect to you via free online msgs (for Reuniting Lost Property, Dating &amp; more)"/>
    <x v="58"/>
    <n v="350"/>
    <x v="2"/>
    <x v="11"/>
    <s v="AUD"/>
    <n v="1463239108"/>
    <d v="2016-05-14T15:18:28"/>
    <n v="1460647108"/>
    <x v="787"/>
    <b v="0"/>
    <n v="3"/>
    <b v="0"/>
    <x v="5"/>
    <x v="7"/>
    <n v="0"/>
    <n v="116.67"/>
  </r>
  <r>
    <n v="538"/>
    <s v="Shakespeare Orange County's HAMLET: Match This!"/>
    <s v="SOC produces affordable and accessible theatre in the heart of Orange County, CA, and we need your help to match a $5,000 grant!"/>
    <x v="29"/>
    <n v="15121"/>
    <x v="1"/>
    <x v="2"/>
    <s v="USD"/>
    <n v="1463166263"/>
    <d v="2016-05-13T19:04:23"/>
    <n v="1460574263"/>
    <x v="788"/>
    <b v="0"/>
    <n v="60"/>
    <b v="1"/>
    <x v="0"/>
    <x v="0"/>
    <n v="302"/>
    <n v="252.02"/>
  </r>
  <r>
    <n v="1948"/>
    <s v="UDOO X86: The Most Powerful Maker Board Ever"/>
    <s v="10 times more powerful than Raspberry Pi 3, x86 64-bit architecture"/>
    <x v="46"/>
    <n v="800211"/>
    <x v="1"/>
    <x v="2"/>
    <s v="USD"/>
    <n v="1465232520"/>
    <d v="2016-06-06T17:02:00"/>
    <n v="1460557809"/>
    <x v="789"/>
    <b v="1"/>
    <n v="4245"/>
    <b v="1"/>
    <x v="5"/>
    <x v="25"/>
    <n v="800"/>
    <n v="188.51"/>
  </r>
  <r>
    <n v="322"/>
    <s v="Last of the Big Tuskers"/>
    <s v="A documentary film about the largest elephants on earth and what is being done to ensure their survival."/>
    <x v="27"/>
    <n v="26978"/>
    <x v="1"/>
    <x v="2"/>
    <s v="USD"/>
    <n v="1463146848"/>
    <d v="2016-05-13T13:40:48"/>
    <n v="1460554848"/>
    <x v="790"/>
    <b v="1"/>
    <n v="186"/>
    <b v="1"/>
    <x v="7"/>
    <x v="12"/>
    <n v="108"/>
    <n v="145.04"/>
  </r>
  <r>
    <n v="532"/>
    <s v="Walken On Sunshine"/>
    <s v="A fast paced, comedic play about an anxiety-ridden filmmaker who lies to investors about having Christopher Walken in his film."/>
    <x v="2"/>
    <n v="12325"/>
    <x v="1"/>
    <x v="2"/>
    <s v="USD"/>
    <n v="1463098208"/>
    <d v="2016-05-13T00:10:08"/>
    <n v="1460506208"/>
    <x v="791"/>
    <b v="0"/>
    <n v="173"/>
    <b v="1"/>
    <x v="0"/>
    <x v="0"/>
    <n v="123"/>
    <n v="71.239999999999995"/>
  </r>
  <r>
    <n v="2063"/>
    <s v="Up to 4 axis Beaglebone black based CNC control"/>
    <s v="Build a professional grade Linux CNC control with Beaglebone black and our CNC cape."/>
    <x v="10"/>
    <n v="5922"/>
    <x v="1"/>
    <x v="8"/>
    <s v="EUR"/>
    <n v="1463333701"/>
    <d v="2016-05-15T17:35:01"/>
    <n v="1460482501"/>
    <x v="792"/>
    <b v="0"/>
    <n v="49"/>
    <b v="1"/>
    <x v="5"/>
    <x v="25"/>
    <n v="148"/>
    <n v="120.86"/>
  </r>
  <r>
    <n v="1550"/>
    <s v="It's not easy being green: Costa Rican froglife"/>
    <s v="A photographic journal of a Costa Rican frog survey: recording the effects of habitat fragmentation on these charismatic amphibians."/>
    <x v="51"/>
    <n v="101"/>
    <x v="3"/>
    <x v="0"/>
    <s v="GBP"/>
    <n v="1463050034"/>
    <d v="2016-05-12T10:47:14"/>
    <n v="1460458034"/>
    <x v="793"/>
    <b v="0"/>
    <n v="7"/>
    <b v="0"/>
    <x v="6"/>
    <x v="9"/>
    <n v="13"/>
    <n v="14.43"/>
  </r>
  <r>
    <n v="1729"/>
    <s v="Message from Beyond - A Gospel Music Project"/>
    <s v="A few years back, I was inspired to write some songs, turned out the messages are real but a little scary, I need help to produce."/>
    <x v="2"/>
    <n v="0"/>
    <x v="3"/>
    <x v="2"/>
    <s v="USD"/>
    <n v="1465521306"/>
    <d v="2016-06-10T01:15:06"/>
    <n v="1460337306"/>
    <x v="794"/>
    <b v="0"/>
    <n v="0"/>
    <b v="0"/>
    <x v="1"/>
    <x v="1"/>
    <n v="0"/>
    <n v="0"/>
  </r>
  <r>
    <n v="3885"/>
    <s v="THE SESSIONS - The Beatles at Abbey Road Studios (Canceled)"/>
    <s v="A LIVE musical spectacular theatrical experience of The Beatles recording sessions at Abbey Road Studios."/>
    <x v="182"/>
    <n v="0"/>
    <x v="2"/>
    <x v="2"/>
    <s v="USD"/>
    <n v="1462834191"/>
    <d v="2016-05-09T22:49:51"/>
    <n v="1460242191"/>
    <x v="795"/>
    <b v="0"/>
    <n v="0"/>
    <b v="0"/>
    <x v="0"/>
    <x v="19"/>
    <n v="0"/>
    <n v="0"/>
  </r>
  <r>
    <n v="2266"/>
    <s v="GOAT LORDS."/>
    <s v="Want to be LORD OF THE GOATS? Start building your herd using thievery, magic, bombs and mostly goats."/>
    <x v="4"/>
    <n v="4804"/>
    <x v="1"/>
    <x v="2"/>
    <s v="USD"/>
    <n v="1461722400"/>
    <d v="2016-04-27T02:00:00"/>
    <n v="1460235592"/>
    <x v="796"/>
    <b v="0"/>
    <n v="194"/>
    <b v="1"/>
    <x v="3"/>
    <x v="4"/>
    <n v="320"/>
    <n v="24.76"/>
  </r>
  <r>
    <n v="3973"/>
    <s v="Staged Right Theatre First Season Campaign"/>
    <s v="Staged Right Theatre Company is putting on its first season this year, and we need your help with raising money to put on four plays!"/>
    <x v="29"/>
    <n v="3905"/>
    <x v="3"/>
    <x v="2"/>
    <s v="USD"/>
    <n v="1462766400"/>
    <d v="2016-05-09T04:00:00"/>
    <n v="1460219110"/>
    <x v="797"/>
    <b v="0"/>
    <n v="37"/>
    <b v="0"/>
    <x v="0"/>
    <x v="0"/>
    <n v="78"/>
    <n v="105.54"/>
  </r>
  <r>
    <n v="8"/>
    <s v="Sizzling in the Kitchen Flynn Style"/>
    <s v="Help us raise the funds to film our pilot episode!"/>
    <x v="1"/>
    <n v="3501.52"/>
    <x v="1"/>
    <x v="2"/>
    <s v="USD"/>
    <n v="1460754000"/>
    <d v="2016-04-15T21:00:00"/>
    <n v="1460155212"/>
    <x v="798"/>
    <b v="0"/>
    <n v="12"/>
    <b v="1"/>
    <x v="7"/>
    <x v="18"/>
    <n v="100"/>
    <n v="291.79000000000002"/>
  </r>
  <r>
    <n v="1174"/>
    <s v="Give The Black Burro a Stable Stable"/>
    <s v="Help me purchase a parking space to be the Burro's permanant home, I need your help to raise $15,000!"/>
    <x v="11"/>
    <n v="886"/>
    <x v="3"/>
    <x v="2"/>
    <s v="USD"/>
    <n v="1462738327"/>
    <d v="2016-05-08T20:12:07"/>
    <n v="1460146327"/>
    <x v="799"/>
    <b v="0"/>
    <n v="19"/>
    <b v="0"/>
    <x v="2"/>
    <x v="20"/>
    <n v="6"/>
    <n v="46.63"/>
  </r>
  <r>
    <n v="3327"/>
    <s v="Itch + Scratch at Hackney Showroom"/>
    <s v="After 3 successful nights last year, Itch+Scratch are back. New writing, live music and party fun. Best New Theatre, Great Night Out."/>
    <x v="153"/>
    <n v="810"/>
    <x v="1"/>
    <x v="0"/>
    <s v="GBP"/>
    <n v="1462697966"/>
    <d v="2016-05-08T08:59:26"/>
    <n v="1460105966"/>
    <x v="800"/>
    <b v="0"/>
    <n v="33"/>
    <b v="1"/>
    <x v="0"/>
    <x v="0"/>
    <n v="101"/>
    <n v="24.55"/>
  </r>
  <r>
    <n v="2255"/>
    <s v="Jumbo Jets - Jet Set Expansion Set #2"/>
    <s v="This is the second set of 5 expansions for our route-building game, Jet Set!"/>
    <x v="183"/>
    <n v="11323"/>
    <x v="1"/>
    <x v="2"/>
    <s v="USD"/>
    <n v="1462661451"/>
    <d v="2016-05-07T22:50:51"/>
    <n v="1460069451"/>
    <x v="801"/>
    <b v="0"/>
    <n v="271"/>
    <b v="1"/>
    <x v="3"/>
    <x v="4"/>
    <n v="287"/>
    <n v="41.78"/>
  </r>
  <r>
    <n v="2189"/>
    <s v="Odyssey: ARGONAUTS"/>
    <s v="Help me fund the Argonauts! Sculpted by Dave Kidd, based on concept art from Roberto Cirillo, created by Fet Milner and myself!"/>
    <x v="43"/>
    <n v="6039"/>
    <x v="1"/>
    <x v="0"/>
    <s v="GBP"/>
    <n v="1461276000"/>
    <d v="2016-04-21T22:00:00"/>
    <n v="1460055300"/>
    <x v="802"/>
    <b v="0"/>
    <n v="88"/>
    <b v="1"/>
    <x v="3"/>
    <x v="4"/>
    <n v="503"/>
    <n v="68.63"/>
  </r>
  <r>
    <n v="2072"/>
    <s v="Hercules PalmTop-Palm Size Mobile PC of Invincible Resources"/>
    <s v="The Most Portable Windows 10 PC Less than 0.3 lb with Updated Resources-Cherry Trail CPU, 4G RAM, ~128G Storage, wifi ac, USB 3.0, HDMI"/>
    <x v="184"/>
    <n v="79173"/>
    <x v="1"/>
    <x v="2"/>
    <s v="USD"/>
    <n v="1462629432"/>
    <d v="2016-05-07T13:57:12"/>
    <n v="1460037432"/>
    <x v="803"/>
    <b v="0"/>
    <n v="350"/>
    <b v="1"/>
    <x v="5"/>
    <x v="25"/>
    <n v="111"/>
    <n v="226.21"/>
  </r>
  <r>
    <n v="3986"/>
    <s v="Hippolytos - Polish Tour"/>
    <s v="After a successful run at London's Cockpit Theatre, we are invited to perform in Gardzienice OPT and at Teatr Polski in Warsaw, Poland."/>
    <x v="29"/>
    <n v="488"/>
    <x v="3"/>
    <x v="0"/>
    <s v="GBP"/>
    <n v="1462539840"/>
    <d v="2016-05-06T13:04:00"/>
    <n v="1460034594"/>
    <x v="804"/>
    <b v="0"/>
    <n v="13"/>
    <b v="0"/>
    <x v="0"/>
    <x v="0"/>
    <n v="10"/>
    <n v="37.54"/>
  </r>
  <r>
    <n v="3415"/>
    <s v="Balm in Gilead at Columbia"/>
    <s v="We are raising funds to allow for enhanced scenic, costume, and lighting design. Every dollar helps!"/>
    <x v="0"/>
    <n v="200"/>
    <x v="1"/>
    <x v="2"/>
    <s v="USD"/>
    <n v="1460935800"/>
    <d v="2016-04-17T23:30:00"/>
    <n v="1459999656"/>
    <x v="805"/>
    <b v="0"/>
    <n v="9"/>
    <b v="1"/>
    <x v="0"/>
    <x v="0"/>
    <n v="100"/>
    <n v="22.22"/>
  </r>
  <r>
    <n v="2361"/>
    <s v="Lemme Grab it (Canceled)"/>
    <s v="A website for email/sms alerts of your personal selection, comparison of prices,consolidated database, best deals around for clothing."/>
    <x v="0"/>
    <n v="0"/>
    <x v="2"/>
    <x v="7"/>
    <s v="CAD"/>
    <n v="1462053600"/>
    <d v="2016-04-30T22:00:00"/>
    <n v="1459975008"/>
    <x v="806"/>
    <b v="0"/>
    <n v="0"/>
    <b v="0"/>
    <x v="5"/>
    <x v="7"/>
    <n v="0"/>
    <n v="0"/>
  </r>
  <r>
    <n v="2074"/>
    <s v="Advanced Simulation Products - PC Gaming Controllers"/>
    <s v="Creating PC gaming controllers to bring your gaming experience to a new level."/>
    <x v="81"/>
    <n v="615"/>
    <x v="1"/>
    <x v="2"/>
    <s v="USD"/>
    <n v="1462564182"/>
    <d v="2016-05-06T19:49:42"/>
    <n v="1459972182"/>
    <x v="807"/>
    <b v="0"/>
    <n v="3"/>
    <b v="1"/>
    <x v="5"/>
    <x v="25"/>
    <n v="103"/>
    <n v="205"/>
  </r>
  <r>
    <n v="3171"/>
    <s v="The Fall - an epic theatrical adaptation"/>
    <s v="The theatrical adaptation of the epic film â€˜THE FALLâ€™ for the stage, combining theatre, live music, animation and expansive projection."/>
    <x v="72"/>
    <n v="7617"/>
    <x v="1"/>
    <x v="0"/>
    <s v="GBP"/>
    <n v="1462545358"/>
    <d v="2016-05-06T14:35:58"/>
    <n v="1459953358"/>
    <x v="808"/>
    <b v="1"/>
    <n v="117"/>
    <b v="1"/>
    <x v="0"/>
    <x v="0"/>
    <n v="109"/>
    <n v="65.099999999999994"/>
  </r>
  <r>
    <n v="3348"/>
    <s v="Macbeth"/>
    <s v="Old Hat's new production explores the bleak culture of war and the cosmic powers of guilt and imagination in Shakespeare's tragedy."/>
    <x v="136"/>
    <n v="5516"/>
    <x v="1"/>
    <x v="2"/>
    <s v="USD"/>
    <n v="1461988740"/>
    <d v="2016-04-30T03:59:00"/>
    <n v="1459949080"/>
    <x v="809"/>
    <b v="0"/>
    <n v="79"/>
    <b v="1"/>
    <x v="0"/>
    <x v="0"/>
    <n v="100"/>
    <n v="69.819999999999993"/>
  </r>
  <r>
    <n v="3315"/>
    <s v="Red and The Wolf: A Prospero Theatre Production"/>
    <s v="Help Prospero take its Dark Retelling of the &quot;Red&quot; story to Edinburgh! The Forest breathes and waits...will you join us?"/>
    <x v="10"/>
    <n v="4400"/>
    <x v="1"/>
    <x v="0"/>
    <s v="GBP"/>
    <n v="1462519041"/>
    <d v="2016-05-06T07:17:21"/>
    <n v="1459927041"/>
    <x v="810"/>
    <b v="0"/>
    <n v="89"/>
    <b v="1"/>
    <x v="0"/>
    <x v="0"/>
    <n v="110"/>
    <n v="49.44"/>
  </r>
  <r>
    <n v="2718"/>
    <s v="Bard Beyond the Big Top"/>
    <s v="The Bard has burst beyond the big top and we're reaching out to our Beloved Benefactors to help build our festival's future."/>
    <x v="62"/>
    <n v="18645"/>
    <x v="1"/>
    <x v="2"/>
    <s v="USD"/>
    <n v="1462316400"/>
    <d v="2016-05-03T23:00:00"/>
    <n v="1459865945"/>
    <x v="811"/>
    <b v="1"/>
    <n v="148"/>
    <b v="1"/>
    <x v="0"/>
    <x v="3"/>
    <n v="104"/>
    <n v="125.98"/>
  </r>
  <r>
    <n v="2174"/>
    <s v="Chivo Funge and the Extensions"/>
    <s v="Chivo and his band of miscreants present their debut album _x000a_'Blind Energy' ...we think you are going to like it."/>
    <x v="10"/>
    <n v="4119"/>
    <x v="1"/>
    <x v="0"/>
    <s v="GBP"/>
    <n v="1462453307"/>
    <d v="2016-05-05T13:01:47"/>
    <n v="1459861307"/>
    <x v="812"/>
    <b v="0"/>
    <n v="63"/>
    <b v="1"/>
    <x v="1"/>
    <x v="6"/>
    <n v="103"/>
    <n v="65.38"/>
  </r>
  <r>
    <n v="3724"/>
    <s v="Send 'Bin Laden: The One Man Show' to Hollywood!"/>
    <s v="One man, one monster, one unforgettable act of violence. This is the story of the worldâ€™s most notorious terrorist. It is going to USA"/>
    <x v="185"/>
    <n v="4409.55"/>
    <x v="1"/>
    <x v="0"/>
    <s v="GBP"/>
    <n v="1462402800"/>
    <d v="2016-05-04T23:00:00"/>
    <n v="1459856860"/>
    <x v="813"/>
    <b v="0"/>
    <n v="89"/>
    <b v="1"/>
    <x v="0"/>
    <x v="0"/>
    <n v="103"/>
    <n v="49.55"/>
  </r>
  <r>
    <n v="3050"/>
    <s v="The Black Pearl Consuite at CoreCon VIII: On Ancient Seas"/>
    <s v="Help fund The Black Pearl Consuite at CoreCon VIII: On Ancient Seas!"/>
    <x v="81"/>
    <n v="636"/>
    <x v="1"/>
    <x v="2"/>
    <s v="USD"/>
    <n v="1462420960"/>
    <d v="2016-05-05T04:02:40"/>
    <n v="1459828960"/>
    <x v="814"/>
    <b v="0"/>
    <n v="9"/>
    <b v="1"/>
    <x v="0"/>
    <x v="3"/>
    <n v="106"/>
    <n v="70.67"/>
  </r>
  <r>
    <n v="2875"/>
    <s v="Right Tracey!"/>
    <s v="Play about Tracey a gay man trapped in his room by his Bible thumping mother. He finds love but the room can not keep the love alive."/>
    <x v="24"/>
    <n v="7"/>
    <x v="3"/>
    <x v="2"/>
    <s v="USD"/>
    <n v="1462417493"/>
    <d v="2016-05-05T03:04:53"/>
    <n v="1459825493"/>
    <x v="815"/>
    <b v="0"/>
    <n v="3"/>
    <b v="0"/>
    <x v="0"/>
    <x v="0"/>
    <n v="0"/>
    <n v="2.33"/>
  </r>
  <r>
    <n v="2956"/>
    <s v="A Happy Home for Hagan's House of Horrors (Canceled)"/>
    <s v="Family-owned and community-operated haunted Halloween attraction in Bladensburg, OH, needs your help to grow bigger!"/>
    <x v="186"/>
    <n v="1322"/>
    <x v="2"/>
    <x v="2"/>
    <s v="USD"/>
    <n v="1462402850"/>
    <d v="2016-05-04T23:00:50"/>
    <n v="1459810850"/>
    <x v="816"/>
    <b v="0"/>
    <n v="20"/>
    <b v="0"/>
    <x v="0"/>
    <x v="3"/>
    <n v="17"/>
    <n v="66.099999999999994"/>
  </r>
  <r>
    <n v="1454"/>
    <s v="Beginner's Guide to Fibromyalgia translation - fibromialgia"/>
    <s v="Our Beginner's Guide to Fibromyalgia is to be translated into English. Endorsed by leading Rheumatology &amp; Psychology Societies in Spain"/>
    <x v="165"/>
    <n v="15"/>
    <x v="2"/>
    <x v="17"/>
    <s v="EUR"/>
    <n v="1461535140"/>
    <d v="2016-04-24T21:59:00"/>
    <n v="1459716480"/>
    <x v="817"/>
    <b v="0"/>
    <n v="1"/>
    <b v="0"/>
    <x v="4"/>
    <x v="5"/>
    <n v="1"/>
    <n v="15"/>
  </r>
  <r>
    <n v="3232"/>
    <s v="Honorable Men - Poor Yorick's Players 2016 Season"/>
    <s v="Honorable Men - Yorick's 10th season of free, outdoor Shakespeare.  Featuring Henry IV, part 1 and Julius Caesar."/>
    <x v="20"/>
    <n v="1312"/>
    <x v="1"/>
    <x v="2"/>
    <s v="USD"/>
    <n v="1462334340"/>
    <d v="2016-05-04T03:59:00"/>
    <n v="1459711917"/>
    <x v="818"/>
    <b v="1"/>
    <n v="26"/>
    <b v="1"/>
    <x v="0"/>
    <x v="0"/>
    <n v="131"/>
    <n v="50.46"/>
  </r>
  <r>
    <n v="3550"/>
    <s v="MOONFACE"/>
    <s v="MOONFACE explores the formative f***k-ups of adolescence. Fresh, incisive new writing. Monologue, movement and striking naturalism."/>
    <x v="16"/>
    <n v="2620"/>
    <x v="1"/>
    <x v="0"/>
    <s v="GBP"/>
    <n v="1462224398"/>
    <d v="2016-05-02T21:26:38"/>
    <n v="1459632398"/>
    <x v="819"/>
    <b v="0"/>
    <n v="64"/>
    <b v="1"/>
    <x v="0"/>
    <x v="0"/>
    <n v="105"/>
    <n v="40.94"/>
  </r>
  <r>
    <n v="3726"/>
    <s v="Howard's End 3.0"/>
    <s v="A week of rehearsal culminating in a staged reading of our three-actor adaptation of &quot;Howards End,&quot; for potential producers."/>
    <x v="176"/>
    <n v="2879"/>
    <x v="1"/>
    <x v="2"/>
    <s v="USD"/>
    <n v="1461963600"/>
    <d v="2016-04-29T21:00:00"/>
    <n v="1459567371"/>
    <x v="820"/>
    <b v="0"/>
    <n v="46"/>
    <b v="1"/>
    <x v="0"/>
    <x v="0"/>
    <n v="339"/>
    <n v="62.59"/>
  </r>
  <r>
    <n v="1669"/>
    <s v="Summer Gill 'Stormy Weather' EP"/>
    <s v="Hi guys! I'll be recording a 6-7 song EP this summer and I need your help to make it happen! _x000a_Any support is appreciated!"/>
    <x v="44"/>
    <n v="2795"/>
    <x v="1"/>
    <x v="2"/>
    <s v="USD"/>
    <n v="1464729276"/>
    <d v="2016-05-31T21:14:36"/>
    <n v="1459545276"/>
    <x v="821"/>
    <b v="0"/>
    <n v="52"/>
    <b v="1"/>
    <x v="1"/>
    <x v="37"/>
    <n v="140"/>
    <n v="53.75"/>
  </r>
  <r>
    <n v="1297"/>
    <s v="The One Man Traveling Tennessee Williams Festival"/>
    <s v="We will bring you the world of Tennessee Williams right to the front door of your home, school, church, theatre and community."/>
    <x v="24"/>
    <n v="21905"/>
    <x v="1"/>
    <x v="2"/>
    <s v="USD"/>
    <n v="1462125358"/>
    <d v="2016-05-01T17:55:58"/>
    <n v="1459533358"/>
    <x v="822"/>
    <b v="0"/>
    <n v="238"/>
    <b v="1"/>
    <x v="0"/>
    <x v="0"/>
    <n v="110"/>
    <n v="92.04"/>
  </r>
  <r>
    <n v="3704"/>
    <s v="Constellations by Nick Payne at the Nottingham New Theatre"/>
    <s v="The award-winning Nottingham New Theatre presents an exciting experimental play about the multi-universe theory and love."/>
    <x v="137"/>
    <n v="409.01"/>
    <x v="1"/>
    <x v="0"/>
    <s v="GBP"/>
    <n v="1464712394"/>
    <d v="2016-05-31T16:33:14"/>
    <n v="1459528394"/>
    <x v="823"/>
    <b v="0"/>
    <n v="27"/>
    <b v="1"/>
    <x v="0"/>
    <x v="0"/>
    <n v="136"/>
    <n v="15.15"/>
  </r>
  <r>
    <n v="32"/>
    <s v="Over &amp; Out"/>
    <s v="Approaching a milestone birthday, Gail abandons her group of yuppie stay-at-home mom friends for the vibrant and rowdy gay community."/>
    <x v="187"/>
    <n v="28520"/>
    <x v="1"/>
    <x v="2"/>
    <s v="USD"/>
    <n v="1463111940"/>
    <d v="2016-05-13T03:59:00"/>
    <n v="1459523017"/>
    <x v="824"/>
    <b v="0"/>
    <n v="89"/>
    <b v="1"/>
    <x v="7"/>
    <x v="18"/>
    <n v="100"/>
    <n v="320.45"/>
  </r>
  <r>
    <n v="2882"/>
    <s v="Images: Remembrances of the Holocaust-The Eva Schloss Story"/>
    <s v="A one-woman show about the life of Eva Schloss, her time in Auschwitz, and the positive impact she has had on thousands of lives."/>
    <x v="51"/>
    <n v="252"/>
    <x v="3"/>
    <x v="2"/>
    <s v="USD"/>
    <n v="1462112318"/>
    <d v="2016-05-01T14:18:38"/>
    <n v="1459520318"/>
    <x v="825"/>
    <b v="0"/>
    <n v="4"/>
    <b v="0"/>
    <x v="0"/>
    <x v="0"/>
    <n v="34"/>
    <n v="63"/>
  </r>
  <r>
    <n v="1446"/>
    <s v="Italian Manual Kickstarter - Manuale Italiano non ufficiale"/>
    <s v="All backers can help us with 1â‚¬ to create the 1st Italian Manual Kickstarter - Per chi vuole finanziare le proprie idee con successo"/>
    <x v="36"/>
    <n v="0"/>
    <x v="3"/>
    <x v="9"/>
    <s v="EUR"/>
    <n v="1461235478"/>
    <d v="2016-04-21T10:44:38"/>
    <n v="1459507478"/>
    <x v="826"/>
    <b v="0"/>
    <n v="0"/>
    <b v="0"/>
    <x v="4"/>
    <x v="5"/>
    <n v="0"/>
    <n v="0"/>
  </r>
  <r>
    <n v="1717"/>
    <s v="Shift Records A New EP!"/>
    <s v="Our first record created to reach, inspire, and ultimately express the love of Jesus to our generation."/>
    <x v="188"/>
    <n v="1395"/>
    <x v="3"/>
    <x v="2"/>
    <s v="USD"/>
    <n v="1461211200"/>
    <d v="2016-04-21T04:00:00"/>
    <n v="1459467238"/>
    <x v="827"/>
    <b v="0"/>
    <n v="41"/>
    <b v="0"/>
    <x v="1"/>
    <x v="1"/>
    <n v="43"/>
    <n v="34.020000000000003"/>
  </r>
  <r>
    <n v="3835"/>
    <s v="Support new theatre piece IT DOESN'T MATTER"/>
    <s v="IT DOESN'T MATTER is a new comedic piece of political theatre written by three enthusiastic students. Help us produce it at LIPA!"/>
    <x v="0"/>
    <n v="320"/>
    <x v="1"/>
    <x v="0"/>
    <s v="GBP"/>
    <n v="1461278208"/>
    <d v="2016-04-21T22:36:48"/>
    <n v="1459463808"/>
    <x v="828"/>
    <b v="0"/>
    <n v="8"/>
    <b v="1"/>
    <x v="0"/>
    <x v="0"/>
    <n v="160"/>
    <n v="40"/>
  </r>
  <r>
    <n v="3627"/>
    <s v="One Shot Theatre Company"/>
    <s v="One Shot Theatre Company is an organization that promotes youth theatre for social change, putting on shows that open a social dialogue"/>
    <x v="44"/>
    <n v="2000"/>
    <x v="1"/>
    <x v="2"/>
    <s v="USD"/>
    <n v="1463803140"/>
    <d v="2016-05-21T03:59:00"/>
    <n v="1459446487"/>
    <x v="829"/>
    <b v="0"/>
    <n v="29"/>
    <b v="1"/>
    <x v="0"/>
    <x v="0"/>
    <n v="100"/>
    <n v="68.97"/>
  </r>
  <r>
    <n v="3578"/>
    <s v="Home"/>
    <s v="An unsparing, slightly surreal look at the effects of the private rented sector on two young women. Based on real events."/>
    <x v="4"/>
    <n v="1500.2"/>
    <x v="1"/>
    <x v="0"/>
    <s v="GBP"/>
    <n v="1462037777"/>
    <d v="2016-04-30T17:36:17"/>
    <n v="1459445777"/>
    <x v="830"/>
    <b v="0"/>
    <n v="37"/>
    <b v="1"/>
    <x v="0"/>
    <x v="0"/>
    <n v="100"/>
    <n v="40.549999999999997"/>
  </r>
  <r>
    <n v="1718"/>
    <s v="The Prodigal Son"/>
    <s v="A melody for the galaxy."/>
    <x v="49"/>
    <n v="75"/>
    <x v="3"/>
    <x v="2"/>
    <s v="USD"/>
    <n v="1463201940"/>
    <d v="2016-05-14T04:59:00"/>
    <n v="1459435149"/>
    <x v="831"/>
    <b v="0"/>
    <n v="2"/>
    <b v="0"/>
    <x v="1"/>
    <x v="1"/>
    <n v="0"/>
    <n v="37.5"/>
  </r>
  <r>
    <n v="2522"/>
    <s v="FALLING MAN @ Center for Contemporary Opera"/>
    <s v="Based on Don DeLilloâ€™s powerful post-9/11 novel, Falling Man captures the first moments of the terrorist attacks that changed the world"/>
    <x v="29"/>
    <n v="5000"/>
    <x v="1"/>
    <x v="2"/>
    <s v="USD"/>
    <n v="1461336720"/>
    <d v="2016-04-22T14:52:00"/>
    <n v="1459431960"/>
    <x v="832"/>
    <b v="0"/>
    <n v="27"/>
    <b v="1"/>
    <x v="1"/>
    <x v="16"/>
    <n v="100"/>
    <n v="185.19"/>
  </r>
  <r>
    <n v="3058"/>
    <s v="OPEN THE OLD &quot;RIGON&quot; THEATER"/>
    <s v="Restoration of a theatre to make an educational center for youngs and a place to socialize for everybody through the power of art."/>
    <x v="62"/>
    <n v="3"/>
    <x v="3"/>
    <x v="9"/>
    <s v="EUR"/>
    <n v="1463734740"/>
    <d v="2016-05-20T08:59:00"/>
    <n v="1459414740"/>
    <x v="833"/>
    <b v="0"/>
    <n v="3"/>
    <b v="0"/>
    <x v="0"/>
    <x v="3"/>
    <n v="0"/>
    <n v="1"/>
  </r>
  <r>
    <n v="3526"/>
    <s v="Human, Kind Theater Project"/>
    <s v="By day we perform Acts of Kindness, by night we perform free theater, all sustained by the love of our neighbors, not ticket prices."/>
    <x v="63"/>
    <n v="3366"/>
    <x v="1"/>
    <x v="2"/>
    <s v="USD"/>
    <n v="1461823140"/>
    <d v="2016-04-28T05:59:00"/>
    <n v="1459411371"/>
    <x v="834"/>
    <b v="0"/>
    <n v="34"/>
    <b v="1"/>
    <x v="0"/>
    <x v="0"/>
    <n v="102"/>
    <n v="99"/>
  </r>
  <r>
    <n v="3200"/>
    <s v="ROAD TO THE KINGDOM"/>
    <s v="An extremely unique musical play with an exciting, fun filled, dramatic twist. You will discover what lies ahead on the Road to Kingdom"/>
    <x v="22"/>
    <n v="1"/>
    <x v="3"/>
    <x v="2"/>
    <s v="USD"/>
    <n v="1461994440"/>
    <d v="2016-04-30T05:34:00"/>
    <n v="1459410101"/>
    <x v="835"/>
    <b v="0"/>
    <n v="1"/>
    <b v="0"/>
    <x v="0"/>
    <x v="19"/>
    <n v="0"/>
    <n v="1"/>
  </r>
  <r>
    <n v="342"/>
    <s v="BREAKING A MONSTER a film about the band Unlocking The Truth"/>
    <s v="BREAKING A MONSTER needs your help to play in THEATERS!"/>
    <x v="83"/>
    <n v="55201.52"/>
    <x v="1"/>
    <x v="2"/>
    <s v="USD"/>
    <n v="1461955465"/>
    <d v="2016-04-29T18:44:25"/>
    <n v="1459363465"/>
    <x v="836"/>
    <b v="1"/>
    <n v="325"/>
    <b v="1"/>
    <x v="7"/>
    <x v="12"/>
    <n v="100"/>
    <n v="169.85"/>
  </r>
  <r>
    <n v="1660"/>
    <s v="Risotto fragole e champagne"/>
    <s v="Vogliamo realizzare un risotto fragole e champagne e condividerlo con i nostri fan. Faremo il risotto durante un concerto casalingo."/>
    <x v="189"/>
    <n v="1003"/>
    <x v="1"/>
    <x v="9"/>
    <s v="EUR"/>
    <n v="1462053540"/>
    <d v="2016-04-30T21:59:00"/>
    <n v="1459355950"/>
    <x v="837"/>
    <b v="0"/>
    <n v="36"/>
    <b v="1"/>
    <x v="1"/>
    <x v="37"/>
    <n v="1254"/>
    <n v="27.86"/>
  </r>
  <r>
    <n v="3498"/>
    <s v="Mamahood: turn and face the strange"/>
    <s v="This solo show has the power to profoundly impact new mothers and those that love them and to educate &amp; change how we support them."/>
    <x v="77"/>
    <n v="1690"/>
    <x v="1"/>
    <x v="7"/>
    <s v="CAD"/>
    <n v="1464471840"/>
    <d v="2016-05-28T21:44:00"/>
    <n v="1459309704"/>
    <x v="838"/>
    <b v="0"/>
    <n v="42"/>
    <b v="1"/>
    <x v="0"/>
    <x v="0"/>
    <n v="102"/>
    <n v="40.24"/>
  </r>
  <r>
    <n v="1298"/>
    <s v="Dinosaur Dreams"/>
    <s v="A play that raises awareness for mental health and explores the psychological effects childhood abuse can have on an adult."/>
    <x v="44"/>
    <n v="2093"/>
    <x v="1"/>
    <x v="0"/>
    <s v="GBP"/>
    <n v="1461860432"/>
    <d v="2016-04-28T16:20:32"/>
    <n v="1459268432"/>
    <x v="839"/>
    <b v="0"/>
    <n v="33"/>
    <b v="1"/>
    <x v="0"/>
    <x v="0"/>
    <n v="105"/>
    <n v="63.42"/>
  </r>
  <r>
    <n v="3469"/>
    <s v="An Evening of Original One Acts"/>
    <s v="Original plays written, performed, and produced by young and diverse theater artists - alumni from Hostos Lincoln Academy in the Bronx."/>
    <x v="98"/>
    <n v="3175"/>
    <x v="1"/>
    <x v="2"/>
    <s v="USD"/>
    <n v="1461857045"/>
    <d v="2016-04-28T15:24:05"/>
    <n v="1459265045"/>
    <x v="840"/>
    <b v="0"/>
    <n v="63"/>
    <b v="1"/>
    <x v="0"/>
    <x v="0"/>
    <n v="113"/>
    <n v="50.4"/>
  </r>
  <r>
    <n v="3749"/>
    <s v="Dante's Capstone Project: Who am I?"/>
    <s v="A night of music, fellowship, and a reflection of my experiences over the past 4 years at Ball State University."/>
    <x v="18"/>
    <n v="525"/>
    <x v="1"/>
    <x v="2"/>
    <s v="USD"/>
    <n v="1461902340"/>
    <d v="2016-04-29T03:59:00"/>
    <n v="1459220588"/>
    <x v="841"/>
    <b v="0"/>
    <n v="7"/>
    <b v="1"/>
    <x v="0"/>
    <x v="19"/>
    <n v="105"/>
    <n v="75"/>
  </r>
  <r>
    <n v="3956"/>
    <s v="The Woman in Me"/>
    <s v="This saucy stage play chronicles the highs and lows of my life involving gangs, drugs and prison. The story is a transforming ministry."/>
    <x v="136"/>
    <n v="0"/>
    <x v="3"/>
    <x v="2"/>
    <s v="USD"/>
    <n v="1461543600"/>
    <d v="2016-04-25T00:20:00"/>
    <n v="1459203727"/>
    <x v="842"/>
    <b v="0"/>
    <n v="0"/>
    <b v="0"/>
    <x v="0"/>
    <x v="0"/>
    <n v="0"/>
    <n v="0"/>
  </r>
  <r>
    <n v="1438"/>
    <s v="Felting tutorials - worldwide wool craft - translation"/>
    <s v="Feltmaking is an acient yet modern craft using wool in creative ways. Our thorough guides should be for people all over the world."/>
    <x v="24"/>
    <n v="600"/>
    <x v="3"/>
    <x v="19"/>
    <s v="DKK"/>
    <n v="1461765300"/>
    <d v="2016-04-27T13:55:00"/>
    <n v="1459198499"/>
    <x v="843"/>
    <b v="0"/>
    <n v="8"/>
    <b v="0"/>
    <x v="4"/>
    <x v="5"/>
    <n v="3"/>
    <n v="75"/>
  </r>
  <r>
    <n v="45"/>
    <s v="The Art of the Lift"/>
    <s v="The Art of the Lift is a crime drama that follows an expert crew of pick-pockets and their attempt at breaking in a new recruit."/>
    <x v="29"/>
    <n v="6000"/>
    <x v="1"/>
    <x v="2"/>
    <s v="USD"/>
    <n v="1461769107"/>
    <d v="2016-04-27T14:58:27"/>
    <n v="1459177107"/>
    <x v="844"/>
    <b v="0"/>
    <n v="61"/>
    <b v="1"/>
    <x v="7"/>
    <x v="18"/>
    <n v="120"/>
    <n v="98.36"/>
  </r>
  <r>
    <n v="1750"/>
    <s v="Love Wins- A Powerful Book of LGBTQ Love Stories"/>
    <s v="A book of portraits and histories making LGBT (Lesbian, Gay, Transgender, Bisexual) loving relationships visible, normal, and accepted."/>
    <x v="29"/>
    <n v="10081"/>
    <x v="1"/>
    <x v="2"/>
    <s v="USD"/>
    <n v="1461096304"/>
    <d v="2016-04-19T20:05:04"/>
    <n v="1458936304"/>
    <x v="845"/>
    <b v="0"/>
    <n v="125"/>
    <b v="1"/>
    <x v="6"/>
    <x v="11"/>
    <n v="202"/>
    <n v="80.650000000000006"/>
  </r>
  <r>
    <n v="1137"/>
    <s v="Nodiatis RPG: Steam, Android, &amp; iOS Clients"/>
    <s v="This classic online RPG is being overhauled to run on more devices with an interface better suited for both mobile and widescreen."/>
    <x v="27"/>
    <n v="9875"/>
    <x v="3"/>
    <x v="2"/>
    <s v="USD"/>
    <n v="1461440421"/>
    <d v="2016-04-23T19:40:21"/>
    <n v="1458848421"/>
    <x v="846"/>
    <b v="0"/>
    <n v="39"/>
    <b v="0"/>
    <x v="3"/>
    <x v="22"/>
    <n v="40"/>
    <n v="253.21"/>
  </r>
  <r>
    <n v="2847"/>
    <s v="COLOR ME"/>
    <s v="Dark secrets come to light when Mariah meets Stella. They find a way to face the south's largest elephant in the room: RACISM."/>
    <x v="44"/>
    <n v="0"/>
    <x v="3"/>
    <x v="2"/>
    <s v="USD"/>
    <n v="1464031265"/>
    <d v="2016-05-23T19:21:05"/>
    <n v="1458847265"/>
    <x v="847"/>
    <b v="0"/>
    <n v="0"/>
    <b v="0"/>
    <x v="0"/>
    <x v="0"/>
    <n v="0"/>
    <n v="0"/>
  </r>
  <r>
    <n v="2615"/>
    <s v="Action Man (GI Joe) Mission Mercury 10"/>
    <s v="Mission to launch a vintage Action Man and Space Capsule into space and film from his birthplace in UK to mark his 50th Anniversary."/>
    <x v="190"/>
    <n v="3397"/>
    <x v="1"/>
    <x v="0"/>
    <s v="GBP"/>
    <n v="1462017600"/>
    <d v="2016-04-30T12:00:00"/>
    <n v="1458820564"/>
    <x v="848"/>
    <b v="0"/>
    <n v="72"/>
    <b v="1"/>
    <x v="5"/>
    <x v="14"/>
    <n v="170"/>
    <n v="47.18"/>
  </r>
  <r>
    <n v="2849"/>
    <s v="100, Acre Wood"/>
    <s v="NonSens!cal tackles the struggles of four people with mental health issues/disorders inspired by A.A Milne's Winnie the Pooh"/>
    <x v="18"/>
    <n v="5"/>
    <x v="3"/>
    <x v="0"/>
    <s v="GBP"/>
    <n v="1461406600"/>
    <d v="2016-04-23T10:16:40"/>
    <n v="1458814600"/>
    <x v="849"/>
    <b v="0"/>
    <n v="1"/>
    <b v="0"/>
    <x v="0"/>
    <x v="0"/>
    <n v="1"/>
    <n v="5"/>
  </r>
  <r>
    <n v="3343"/>
    <s v="The Girl Who Touched the Stars"/>
    <s v="Two sisters make a set of paper dolls which take them on a journey across lands, creating memories along the way."/>
    <x v="3"/>
    <n v="1200"/>
    <x v="1"/>
    <x v="0"/>
    <s v="GBP"/>
    <n v="1460553480"/>
    <d v="2016-04-13T13:18:00"/>
    <n v="1458770384"/>
    <x v="850"/>
    <b v="0"/>
    <n v="23"/>
    <b v="1"/>
    <x v="0"/>
    <x v="0"/>
    <n v="171"/>
    <n v="52.17"/>
  </r>
  <r>
    <n v="3308"/>
    <s v="A Hand of Talons"/>
    <s v="Descend into the dark world of steampunk noir in this thrilling new play, written by Maggie Lee and directed by Amy Poisson!"/>
    <x v="1"/>
    <n v="4280"/>
    <x v="1"/>
    <x v="2"/>
    <s v="USD"/>
    <n v="1460581365"/>
    <d v="2016-04-13T21:02:45"/>
    <n v="1458766965"/>
    <x v="851"/>
    <b v="0"/>
    <n v="57"/>
    <b v="1"/>
    <x v="0"/>
    <x v="0"/>
    <n v="122"/>
    <n v="75.09"/>
  </r>
  <r>
    <n v="850"/>
    <s v="Yet Further: Sioum's Second Full-Length Album"/>
    <s v="Help Chicago-based instrumental group Sioum complete the production of their 2nd full-length album."/>
    <x v="10"/>
    <n v="6207"/>
    <x v="1"/>
    <x v="2"/>
    <s v="USD"/>
    <n v="1461560340"/>
    <d v="2016-04-25T04:59:00"/>
    <n v="1458762717"/>
    <x v="852"/>
    <b v="0"/>
    <n v="133"/>
    <b v="1"/>
    <x v="1"/>
    <x v="34"/>
    <n v="155"/>
    <n v="46.67"/>
  </r>
  <r>
    <n v="2240"/>
    <s v="Dice Base 2: Vault - Case - Rolling Surface"/>
    <s v="Protect, store, organize and display 225 of your favorite dice in this modular and easy to use dice vault system. Oak and leather."/>
    <x v="29"/>
    <n v="13534"/>
    <x v="1"/>
    <x v="2"/>
    <s v="USD"/>
    <n v="1461354544"/>
    <d v="2016-04-22T19:49:04"/>
    <n v="1458762544"/>
    <x v="853"/>
    <b v="0"/>
    <n v="96"/>
    <b v="1"/>
    <x v="3"/>
    <x v="4"/>
    <n v="271"/>
    <n v="140.97999999999999"/>
  </r>
  <r>
    <n v="3968"/>
    <s v="Scarlet Letters (a play with songs)"/>
    <s v="&quot;On the breast of her gown, in fine red cloth, appeared the letter A.&quot; But what about the rest of the alphabet?"/>
    <x v="29"/>
    <n v="527"/>
    <x v="3"/>
    <x v="2"/>
    <s v="USD"/>
    <n v="1463945673"/>
    <d v="2016-05-22T19:34:33"/>
    <n v="1458761673"/>
    <x v="854"/>
    <b v="0"/>
    <n v="11"/>
    <b v="0"/>
    <x v="0"/>
    <x v="0"/>
    <n v="11"/>
    <n v="47.91"/>
  </r>
  <r>
    <n v="2455"/>
    <s v="Yo Mama's Sauces &amp; Rubs"/>
    <s v="Mama wants everyone to try her secret recipes for sauces and rubs. She uses only the freshest ingredients for them."/>
    <x v="137"/>
    <n v="546"/>
    <x v="1"/>
    <x v="2"/>
    <s v="USD"/>
    <n v="1461177950"/>
    <d v="2016-04-20T18:45:50"/>
    <n v="1458758750"/>
    <x v="855"/>
    <b v="0"/>
    <n v="16"/>
    <b v="1"/>
    <x v="2"/>
    <x v="2"/>
    <n v="182"/>
    <n v="34.130000000000003"/>
  </r>
  <r>
    <n v="2221"/>
    <s v="Dice Bazaar - Dice rolling, card trading, family fun"/>
    <s v="Welcome to the Dice Bazaar! Roll dice to buy &amp; trade products at the bazaar, block opponents, tame cobras, and score points!"/>
    <x v="30"/>
    <n v="8109"/>
    <x v="1"/>
    <x v="2"/>
    <s v="USD"/>
    <n v="1461369600"/>
    <d v="2016-04-23T00:00:00"/>
    <n v="1458748809"/>
    <x v="856"/>
    <b v="0"/>
    <n v="218"/>
    <b v="1"/>
    <x v="3"/>
    <x v="4"/>
    <n v="108"/>
    <n v="37.200000000000003"/>
  </r>
  <r>
    <n v="2726"/>
    <s v="Krimston TWO - Dual SIM case for iPhone"/>
    <s v="Krimston TWO: iPhone Dual SIM Case"/>
    <x v="46"/>
    <n v="105745"/>
    <x v="1"/>
    <x v="2"/>
    <s v="USD"/>
    <n v="1461333311"/>
    <d v="2016-04-22T13:55:11"/>
    <n v="1458741311"/>
    <x v="857"/>
    <b v="0"/>
    <n v="404"/>
    <b v="1"/>
    <x v="5"/>
    <x v="25"/>
    <n v="106"/>
    <n v="261.75"/>
  </r>
  <r>
    <n v="1964"/>
    <s v="Clairy: The Most Amazing Natural Air Purifier"/>
    <s v="Clairy combines the power of nature and technology with the beauty of design to eliminate indoor pollution and analyze it."/>
    <x v="191"/>
    <n v="231543.12"/>
    <x v="1"/>
    <x v="9"/>
    <s v="EUR"/>
    <n v="1461306772"/>
    <d v="2016-04-22T06:32:52"/>
    <n v="1458714772"/>
    <x v="858"/>
    <b v="1"/>
    <n v="1281"/>
    <b v="1"/>
    <x v="5"/>
    <x v="25"/>
    <n v="260"/>
    <n v="180.75"/>
  </r>
  <r>
    <n v="1708"/>
    <s v="Praise: It's what we do"/>
    <s v="A debut album for the New Gate Church's praise team; making a cd filled with original songs from a team of misfits with 1 goal in mind"/>
    <x v="72"/>
    <n v="0"/>
    <x v="3"/>
    <x v="2"/>
    <s v="USD"/>
    <n v="1462135706"/>
    <d v="2016-05-01T20:48:26"/>
    <n v="1458679706"/>
    <x v="859"/>
    <b v="0"/>
    <n v="0"/>
    <b v="0"/>
    <x v="1"/>
    <x v="1"/>
    <n v="0"/>
    <n v="0"/>
  </r>
  <r>
    <n v="1323"/>
    <s v="PIGGYBACK Earbuds Designed for Sharing! (Canceled)"/>
    <s v="High quality earbuds with a built-in splitter. Share with more than one friend. Music, movies, conversations. Any audio, any device!"/>
    <x v="11"/>
    <n v="1332"/>
    <x v="2"/>
    <x v="2"/>
    <s v="USD"/>
    <n v="1461653700"/>
    <d v="2016-04-26T06:55:00"/>
    <n v="1458665146"/>
    <x v="860"/>
    <b v="0"/>
    <n v="44"/>
    <b v="0"/>
    <x v="5"/>
    <x v="10"/>
    <n v="9"/>
    <n v="30.27"/>
  </r>
  <r>
    <n v="2809"/>
    <s v="Sugarglass Theatre"/>
    <s v="Sugarglass is a Dublin based theatre company committed to international collaboration. 2016 sees the launch of their NYC division."/>
    <x v="16"/>
    <n v="2560"/>
    <x v="1"/>
    <x v="2"/>
    <s v="USD"/>
    <n v="1459348740"/>
    <d v="2016-03-30T14:39:00"/>
    <n v="1458647725"/>
    <x v="861"/>
    <b v="0"/>
    <n v="21"/>
    <b v="1"/>
    <x v="0"/>
    <x v="0"/>
    <n v="102"/>
    <n v="121.9"/>
  </r>
  <r>
    <n v="3582"/>
    <s v="REALLY REALLY"/>
    <s v="A contemporary American play touching on the scorching realities of growing up in the Millennial generation."/>
    <x v="20"/>
    <n v="2870"/>
    <x v="1"/>
    <x v="2"/>
    <s v="USD"/>
    <n v="1459822682"/>
    <d v="2016-04-05T02:18:02"/>
    <n v="1458613082"/>
    <x v="862"/>
    <b v="0"/>
    <n v="49"/>
    <b v="1"/>
    <x v="0"/>
    <x v="0"/>
    <n v="287"/>
    <n v="58.57"/>
  </r>
  <r>
    <n v="3635"/>
    <s v="Mary's Son"/>
    <s v="Mary's Son is a pop opera about Jesus and the hope he brings to all people."/>
    <x v="1"/>
    <n v="1276"/>
    <x v="3"/>
    <x v="2"/>
    <s v="USD"/>
    <n v="1461186676"/>
    <d v="2016-04-20T21:11:16"/>
    <n v="1458594676"/>
    <x v="863"/>
    <b v="0"/>
    <n v="10"/>
    <b v="0"/>
    <x v="0"/>
    <x v="19"/>
    <n v="36"/>
    <n v="127.6"/>
  </r>
  <r>
    <n v="577"/>
    <s v="everydayrelay"/>
    <s v="Emails are one of pervasively used mode of communication today. However, emails can be personal and sometimes discretion is needed."/>
    <x v="29"/>
    <n v="10"/>
    <x v="3"/>
    <x v="2"/>
    <s v="USD"/>
    <n v="1463753302"/>
    <d v="2016-05-20T14:08:22"/>
    <n v="1458569302"/>
    <x v="864"/>
    <b v="0"/>
    <n v="1"/>
    <b v="0"/>
    <x v="5"/>
    <x v="7"/>
    <n v="0"/>
    <n v="10"/>
  </r>
  <r>
    <n v="2571"/>
    <s v="Coco Bowls (Canceled)"/>
    <s v="Perth locals who dream of opening a health food van, and serving treats that not only taste amazing but also benefit your body."/>
    <x v="46"/>
    <n v="250"/>
    <x v="2"/>
    <x v="11"/>
    <s v="AUD"/>
    <n v="1463645521"/>
    <d v="2016-05-19T08:12:01"/>
    <n v="1458461521"/>
    <x v="865"/>
    <b v="0"/>
    <n v="4"/>
    <b v="0"/>
    <x v="2"/>
    <x v="20"/>
    <n v="0"/>
    <n v="62.5"/>
  </r>
  <r>
    <n v="3419"/>
    <s v="HAMLET presented by AC Productions"/>
    <s v="As part of the 400th anniversary of Shakespeareâ€™s death, AC Productions will present a new production of Hamlet adapted by Peter Reid"/>
    <x v="35"/>
    <n v="2930"/>
    <x v="1"/>
    <x v="3"/>
    <s v="EUR"/>
    <n v="1459978200"/>
    <d v="2016-04-06T21:30:00"/>
    <n v="1458416585"/>
    <x v="866"/>
    <b v="0"/>
    <n v="46"/>
    <b v="1"/>
    <x v="0"/>
    <x v="0"/>
    <n v="107"/>
    <n v="63.7"/>
  </r>
  <r>
    <n v="482"/>
    <s v="Animated Stand-up Routines Shenanigans"/>
    <s v="Help me quit my day job and also create animated Stand-up routines from local up and coming comedians."/>
    <x v="2"/>
    <n v="10"/>
    <x v="3"/>
    <x v="2"/>
    <s v="USD"/>
    <n v="1460644440"/>
    <d v="2016-04-14T14:34:00"/>
    <n v="1458336690"/>
    <x v="867"/>
    <b v="0"/>
    <n v="1"/>
    <b v="0"/>
    <x v="7"/>
    <x v="23"/>
    <n v="0"/>
    <n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"/>
    <n v="3330"/>
    <x v="1"/>
    <x v="2"/>
    <s v="USD"/>
    <n v="1460260800"/>
    <d v="2016-04-10T04:00:00"/>
    <n v="1458336672"/>
    <x v="868"/>
    <b v="0"/>
    <n v="36"/>
    <b v="1"/>
    <x v="0"/>
    <x v="0"/>
    <n v="111"/>
    <n v="92.5"/>
  </r>
  <r>
    <n v="3602"/>
    <s v="Red Lion Theatre Presents Shakespeare's Macbeth"/>
    <s v="A student directed and student performed production of Shakespeare's Macbeth in Milwaukee's beautiful Lake Park on June 3rd &amp; 4th"/>
    <x v="10"/>
    <n v="4002"/>
    <x v="1"/>
    <x v="2"/>
    <s v="USD"/>
    <n v="1463520479"/>
    <d v="2016-05-17T21:27:59"/>
    <n v="1458336479"/>
    <x v="869"/>
    <b v="0"/>
    <n v="49"/>
    <b v="1"/>
    <x v="0"/>
    <x v="0"/>
    <n v="100"/>
    <n v="81.67"/>
  </r>
  <r>
    <n v="3970"/>
    <s v="GCU Follow Your Dreams Production"/>
    <s v="WeÂ  areÂ  aÂ  newÂ  productionÂ  companyÂ  andÂ  willÂ  beÂ  touringÂ  withÂ  ourÂ  production,  FOLLOW  YOUR  DREAMS  debuting  June  2016."/>
    <x v="11"/>
    <n v="11"/>
    <x v="3"/>
    <x v="2"/>
    <s v="USD"/>
    <n v="1460925811"/>
    <d v="2016-04-17T20:43:31"/>
    <n v="1458333811"/>
    <x v="870"/>
    <b v="0"/>
    <n v="2"/>
    <b v="0"/>
    <x v="0"/>
    <x v="0"/>
    <n v="0"/>
    <n v="5.5"/>
  </r>
  <r>
    <n v="9"/>
    <s v="The Academy: Mockumentary Sitcom TV Pilot"/>
    <s v="Capturing everyday life at Falkirk Academy, a fictitious elite private high school where &quot;everyday life&quot; is anything but normal."/>
    <x v="18"/>
    <n v="629.99"/>
    <x v="1"/>
    <x v="2"/>
    <s v="USD"/>
    <n v="1460860144"/>
    <d v="2016-04-17T02:29:04"/>
    <n v="1458268144"/>
    <x v="871"/>
    <b v="0"/>
    <n v="20"/>
    <b v="1"/>
    <x v="7"/>
    <x v="18"/>
    <n v="126"/>
    <n v="31.5"/>
  </r>
  <r>
    <n v="3231"/>
    <s v="Strong Poison Stage Play adapted fr. Dorothy L. Sayers novel"/>
    <s v="Help us reach our &quot;stretch goal&quot; of $2000! We are an adult group specializing in adapting works of fiction for the stage."/>
    <x v="20"/>
    <n v="1610"/>
    <x v="1"/>
    <x v="2"/>
    <s v="USD"/>
    <n v="1460846347"/>
    <d v="2016-04-16T22:39:07"/>
    <n v="1458254347"/>
    <x v="872"/>
    <b v="0"/>
    <n v="28"/>
    <b v="1"/>
    <x v="0"/>
    <x v="0"/>
    <n v="161"/>
    <n v="57.5"/>
  </r>
  <r>
    <n v="3392"/>
    <s v="1 in 3"/>
    <s v="Life is more than the days you have left. 1 in 3 tells of two normal people &amp; their confrontation with mortality and the dice of fate."/>
    <x v="18"/>
    <n v="500"/>
    <x v="1"/>
    <x v="0"/>
    <s v="GBP"/>
    <n v="1462565855"/>
    <d v="2016-05-06T20:17:35"/>
    <n v="1458245855"/>
    <x v="873"/>
    <b v="0"/>
    <n v="12"/>
    <b v="1"/>
    <x v="0"/>
    <x v="0"/>
    <n v="100"/>
    <n v="41.67"/>
  </r>
  <r>
    <n v="594"/>
    <s v="Unleashed Fitness"/>
    <s v="Creating a fitness site that will change the fitness game forever!"/>
    <x v="27"/>
    <n v="26"/>
    <x v="3"/>
    <x v="2"/>
    <s v="USD"/>
    <n v="1460832206"/>
    <d v="2016-04-16T18:43:26"/>
    <n v="1458240206"/>
    <x v="874"/>
    <b v="0"/>
    <n v="2"/>
    <b v="0"/>
    <x v="5"/>
    <x v="7"/>
    <n v="0"/>
    <n v="13"/>
  </r>
  <r>
    <n v="4058"/>
    <s v="Secret of Shahrazad (World Premier)"/>
    <s v="Help reveal the beauty of Islamic culture by launching this new adventure play celebrating Persian music, dance, and lore."/>
    <x v="133"/>
    <n v="95"/>
    <x v="3"/>
    <x v="2"/>
    <s v="USD"/>
    <n v="1459483140"/>
    <d v="2016-04-01T03:59:00"/>
    <n v="1458178044"/>
    <x v="875"/>
    <b v="0"/>
    <n v="4"/>
    <b v="0"/>
    <x v="0"/>
    <x v="0"/>
    <n v="3"/>
    <n v="23.75"/>
  </r>
  <r>
    <n v="3755"/>
    <s v="Retro Rhapsody"/>
    <s v="We have formed an innovative company that aims to create musical comedic performances suitable for a range of venues."/>
    <x v="75"/>
    <n v="713"/>
    <x v="1"/>
    <x v="0"/>
    <s v="GBP"/>
    <n v="1460753307"/>
    <d v="2016-04-15T20:48:27"/>
    <n v="1458161307"/>
    <x v="876"/>
    <b v="0"/>
    <n v="28"/>
    <b v="1"/>
    <x v="0"/>
    <x v="19"/>
    <n v="130"/>
    <n v="25.46"/>
  </r>
  <r>
    <n v="1269"/>
    <s v="Heterotopia: a New Rock Opera &amp; Double Album from Schooltree"/>
    <s v="Schooltree's new art rock opera is a symphonic odyssey through a dystopian dreamworld. Help fund the double album and illustrated book!"/>
    <x v="192"/>
    <n v="20426"/>
    <x v="1"/>
    <x v="2"/>
    <s v="USD"/>
    <n v="1460764800"/>
    <d v="2016-04-16T00:00:00"/>
    <n v="1458157512"/>
    <x v="877"/>
    <b v="1"/>
    <n v="206"/>
    <b v="1"/>
    <x v="1"/>
    <x v="6"/>
    <n v="109"/>
    <n v="99.16"/>
  </r>
  <r>
    <n v="1594"/>
    <s v="Scenes and Things from New Orleans"/>
    <s v="I photograph my love of New Orleans, create canvases and share those memories with you."/>
    <x v="20"/>
    <n v="205"/>
    <x v="3"/>
    <x v="2"/>
    <s v="USD"/>
    <n v="1463329260"/>
    <d v="2016-05-15T16:21:00"/>
    <n v="1458147982"/>
    <x v="878"/>
    <b v="0"/>
    <n v="10"/>
    <b v="0"/>
    <x v="6"/>
    <x v="33"/>
    <n v="21"/>
    <n v="20.5"/>
  </r>
  <r>
    <n v="3769"/>
    <s v="The Last Five Years Distinction Project"/>
    <s v="&quot;I wanted to tell the story of two people in love, who were never in the same place at the same time.&quot;- Jason Robert Brown"/>
    <x v="193"/>
    <n v="1100"/>
    <x v="1"/>
    <x v="2"/>
    <s v="USD"/>
    <n v="1460730079"/>
    <d v="2016-04-15T14:21:19"/>
    <n v="1458138079"/>
    <x v="879"/>
    <b v="0"/>
    <n v="15"/>
    <b v="1"/>
    <x v="0"/>
    <x v="19"/>
    <n v="100"/>
    <n v="73.33"/>
  </r>
  <r>
    <n v="3282"/>
    <s v="Not This Year ... I Have a Headache: a comedy about marriage"/>
    <s v="Two long-time pals, comedy veterans, have written a hilarious new play. Neil Simon-ish w modern social mores. Let's help them stage it."/>
    <x v="194"/>
    <n v="31820.5"/>
    <x v="1"/>
    <x v="2"/>
    <s v="USD"/>
    <n v="1461904788"/>
    <d v="2016-04-29T04:39:48"/>
    <n v="1458103188"/>
    <x v="880"/>
    <b v="0"/>
    <n v="237"/>
    <b v="1"/>
    <x v="0"/>
    <x v="0"/>
    <n v="103"/>
    <n v="134.26"/>
  </r>
  <r>
    <n v="2907"/>
    <s v="Little Nell's - a play"/>
    <s v="Spend an evening in the afterlife with some of the greatest women who ever lived. LITTLE NELL's,by Jill Hughes, Los Angeles- June, 2016"/>
    <x v="16"/>
    <n v="2"/>
    <x v="3"/>
    <x v="2"/>
    <s v="USD"/>
    <n v="1463259837"/>
    <d v="2016-05-14T21:03:57"/>
    <n v="1458075837"/>
    <x v="881"/>
    <b v="0"/>
    <n v="2"/>
    <b v="0"/>
    <x v="0"/>
    <x v="0"/>
    <n v="0"/>
    <n v="1"/>
  </r>
  <r>
    <n v="944"/>
    <s v="RoamingTails, The Connected Pet Tag"/>
    <s v="Find your pet when it's missing, digitally store pet-related information, and locate pet friend establishments and services."/>
    <x v="22"/>
    <n v="6663"/>
    <x v="3"/>
    <x v="2"/>
    <s v="USD"/>
    <n v="1460988000"/>
    <d v="2016-04-18T14:00:00"/>
    <n v="1458050450"/>
    <x v="882"/>
    <b v="0"/>
    <n v="96"/>
    <b v="0"/>
    <x v="5"/>
    <x v="10"/>
    <n v="13"/>
    <n v="69.41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2"/>
    <x v="11"/>
    <s v="AUD"/>
    <n v="1460615164"/>
    <d v="2016-04-14T06:26:04"/>
    <n v="1458023164"/>
    <x v="883"/>
    <b v="0"/>
    <n v="0"/>
    <b v="0"/>
    <x v="5"/>
    <x v="7"/>
    <n v="0"/>
    <n v="0"/>
  </r>
  <r>
    <n v="3047"/>
    <s v="Acting V Senior Showcase"/>
    <s v="Hi! We're the Graduating Seniors Acting V Seniors at Temple University! Welcome to our Kick starter Page!"/>
    <x v="18"/>
    <n v="745"/>
    <x v="1"/>
    <x v="2"/>
    <s v="USD"/>
    <n v="1461762960"/>
    <d v="2016-04-27T13:16:00"/>
    <n v="1457999054"/>
    <x v="884"/>
    <b v="0"/>
    <n v="20"/>
    <b v="1"/>
    <x v="0"/>
    <x v="3"/>
    <n v="149"/>
    <n v="37.25"/>
  </r>
  <r>
    <n v="3490"/>
    <s v="2016 Next Stage Residents Class Presents: When She Had Wings"/>
    <s v="The 2016 Resident class is producing a family play about one kid's quest to fly. Help us inspire the next generation of theatre lovers!"/>
    <x v="20"/>
    <n v="1275"/>
    <x v="1"/>
    <x v="2"/>
    <s v="USD"/>
    <n v="1460574924"/>
    <d v="2016-04-13T19:15:24"/>
    <n v="1457982924"/>
    <x v="885"/>
    <b v="0"/>
    <n v="27"/>
    <b v="1"/>
    <x v="0"/>
    <x v="0"/>
    <n v="128"/>
    <n v="47.22"/>
  </r>
  <r>
    <n v="1533"/>
    <s v="The Cancer Family Book Project"/>
    <s v="This is an intimate story about a family, focusing on their love and strength in the face of mortality."/>
    <x v="168"/>
    <n v="65313"/>
    <x v="1"/>
    <x v="2"/>
    <s v="USD"/>
    <n v="1462161540"/>
    <d v="2016-05-02T03:59:00"/>
    <n v="1457913777"/>
    <x v="886"/>
    <b v="1"/>
    <n v="740"/>
    <b v="1"/>
    <x v="6"/>
    <x v="11"/>
    <n v="145"/>
    <n v="88.26"/>
  </r>
  <r>
    <n v="3530"/>
    <s v="Far From Fiction"/>
    <s v="â€œFar From Fictionâ€ is a powerful play, written by Sally Willis, offering insights into a new understanding of  female psychology."/>
    <x v="35"/>
    <n v="2750"/>
    <x v="1"/>
    <x v="0"/>
    <s v="GBP"/>
    <n v="1460318400"/>
    <d v="2016-04-10T20:00:00"/>
    <n v="1457881057"/>
    <x v="887"/>
    <b v="0"/>
    <n v="22"/>
    <b v="1"/>
    <x v="0"/>
    <x v="0"/>
    <n v="100"/>
    <n v="125"/>
  </r>
  <r>
    <n v="1091"/>
    <s v="London Revolution - Open World RPG Minecraft Server"/>
    <s v="London Revolution is a Minecraft server in development. This is an open world RPG FPS server with questing and ruthless gangs."/>
    <x v="0"/>
    <n v="25"/>
    <x v="3"/>
    <x v="0"/>
    <s v="GBP"/>
    <n v="1460313672"/>
    <d v="2016-04-10T18:41:12"/>
    <n v="1457725272"/>
    <x v="888"/>
    <b v="0"/>
    <n v="2"/>
    <b v="0"/>
    <x v="3"/>
    <x v="30"/>
    <n v="13"/>
    <n v="12.5"/>
  </r>
  <r>
    <n v="2565"/>
    <s v="The Sketchy Pelican (Canceled)"/>
    <s v="The Sketchy Pelican. Is my vision to bring raw, honest, soulful, creative, thoght provoking cuisine to food truck form"/>
    <x v="2"/>
    <n v="100"/>
    <x v="2"/>
    <x v="2"/>
    <s v="USD"/>
    <n v="1462827000"/>
    <d v="2016-05-09T20:50:00"/>
    <n v="1457710589"/>
    <x v="889"/>
    <b v="0"/>
    <n v="1"/>
    <b v="0"/>
    <x v="2"/>
    <x v="20"/>
    <n v="1"/>
    <n v="100"/>
  </r>
  <r>
    <n v="3654"/>
    <s v="Funding for 'Cooked' a dark comedy by Christopher Adams"/>
    <s v="Miranda Conquest is Britainâ€™s top celebrity chef. One problem: she canâ€™t cook. A comedy about control, celebrity and kitchen knives."/>
    <x v="4"/>
    <n v="2616"/>
    <x v="1"/>
    <x v="0"/>
    <s v="GBP"/>
    <n v="1459702800"/>
    <d v="2016-04-03T17:00:00"/>
    <n v="1457690386"/>
    <x v="890"/>
    <b v="0"/>
    <n v="38"/>
    <b v="1"/>
    <x v="0"/>
    <x v="0"/>
    <n v="174"/>
    <n v="68.84"/>
  </r>
  <r>
    <n v="1068"/>
    <s v="The Quest To Save Hip Hop"/>
    <s v="THE QUEST TO SAVE HIP HOP is an old school beat em up st game that has a focus on old school hip hop and new age hip hop coming to pc."/>
    <x v="26"/>
    <n v="45"/>
    <x v="3"/>
    <x v="2"/>
    <s v="USD"/>
    <n v="1460274864"/>
    <d v="2016-04-10T07:54:24"/>
    <n v="1457686464"/>
    <x v="891"/>
    <b v="0"/>
    <n v="4"/>
    <b v="0"/>
    <x v="3"/>
    <x v="30"/>
    <n v="0"/>
    <n v="11.25"/>
  </r>
  <r>
    <n v="3950"/>
    <s v="The Great Elephant Repertory Company"/>
    <s v="With the Great Elephant Repertory we can reach those children who are perceived unreachable, educating them through performance art."/>
    <x v="10"/>
    <n v="25"/>
    <x v="3"/>
    <x v="2"/>
    <s v="USD"/>
    <n v="1460140500"/>
    <d v="2016-04-08T18:35:00"/>
    <n v="1457628680"/>
    <x v="892"/>
    <b v="0"/>
    <n v="1"/>
    <b v="0"/>
    <x v="0"/>
    <x v="0"/>
    <n v="1"/>
    <n v="25"/>
  </r>
  <r>
    <n v="225"/>
    <s v="Backpage Shawty"/>
    <s v="I'm creating a &quot;Lifetime&quot; type drama film about a girl who uses backpage for money, but trying to turn her life around."/>
    <x v="0"/>
    <n v="0"/>
    <x v="3"/>
    <x v="2"/>
    <s v="USD"/>
    <n v="1460153054"/>
    <d v="2016-04-08T22:04:14"/>
    <n v="1457564654"/>
    <x v="893"/>
    <b v="0"/>
    <n v="0"/>
    <b v="0"/>
    <x v="7"/>
    <x v="17"/>
    <n v="0"/>
    <n v="0"/>
  </r>
  <r>
    <n v="354"/>
    <s v="The Carousel - 2016 Tribeca Film Festival Official Selection"/>
    <s v="A carousel has spun since 1925 in a small town in NY. It once inspired Rod Serling and has since become a portal into the Twilight Zone"/>
    <x v="1"/>
    <n v="3638"/>
    <x v="1"/>
    <x v="2"/>
    <s v="USD"/>
    <n v="1460141521"/>
    <d v="2016-04-08T18:52:01"/>
    <n v="1457553121"/>
    <x v="894"/>
    <b v="1"/>
    <n v="29"/>
    <b v="1"/>
    <x v="7"/>
    <x v="12"/>
    <n v="104"/>
    <n v="125.45"/>
  </r>
  <r>
    <n v="1570"/>
    <s v="BEAUTIFUL DREAMERS: An Adult Coloring Book (Canceled)"/>
    <s v="A Coloring Book of Breathtaking Beauties_x000a_To Calm the Heart and Soul"/>
    <x v="41"/>
    <n v="2484"/>
    <x v="2"/>
    <x v="2"/>
    <s v="USD"/>
    <n v="1460140282"/>
    <d v="2016-04-08T18:31:22"/>
    <n v="1457551882"/>
    <x v="895"/>
    <b v="0"/>
    <n v="52"/>
    <b v="0"/>
    <x v="4"/>
    <x v="8"/>
    <n v="41"/>
    <n v="47.77"/>
  </r>
  <r>
    <n v="2958"/>
    <s v="Uprising Theater (Canceled)"/>
    <s v="Chicago Based Theater Company and Venue Dedicated to Social Justice and Mainstreaming the Palestinian Narrative"/>
    <x v="87"/>
    <n v="0"/>
    <x v="2"/>
    <x v="2"/>
    <s v="USD"/>
    <n v="1462729317"/>
    <d v="2016-05-08T17:41:57"/>
    <n v="1457548917"/>
    <x v="896"/>
    <b v="0"/>
    <n v="0"/>
    <b v="0"/>
    <x v="0"/>
    <x v="3"/>
    <n v="0"/>
    <n v="0"/>
  </r>
  <r>
    <n v="2165"/>
    <s v="Le Temps Nous Est ComtÃ©"/>
    <s v="Vous aimez le rock fort ? Aidez les Beat Cheese Ã  produire leur premier album ! Do you like cheese? Help us produce our first album!"/>
    <x v="16"/>
    <n v="3466"/>
    <x v="1"/>
    <x v="1"/>
    <s v="EUR"/>
    <n v="1460127635"/>
    <d v="2016-04-08T15:00:35"/>
    <n v="1457539235"/>
    <x v="897"/>
    <b v="0"/>
    <n v="117"/>
    <b v="1"/>
    <x v="1"/>
    <x v="6"/>
    <n v="139"/>
    <n v="29.62"/>
  </r>
  <r>
    <n v="1599"/>
    <s v="The Londoner: Prints &amp; Canvas"/>
    <s v="A London photographer trekking 5,895m up Africa's Mount Kilimanjaro to pursue and enrich a career."/>
    <x v="18"/>
    <n v="0"/>
    <x v="3"/>
    <x v="0"/>
    <s v="GBP"/>
    <n v="1460116576"/>
    <d v="2016-04-08T11:56:16"/>
    <n v="1457528176"/>
    <x v="898"/>
    <b v="0"/>
    <n v="0"/>
    <b v="0"/>
    <x v="6"/>
    <x v="33"/>
    <n v="0"/>
    <n v="0"/>
  </r>
  <r>
    <n v="992"/>
    <s v="WairConditioning"/>
    <s v="The HOTTEST and COOLEST thing yet! WairConditioning... an entirely new level of comfortability!"/>
    <x v="46"/>
    <n v="467"/>
    <x v="3"/>
    <x v="2"/>
    <s v="USD"/>
    <n v="1462655519"/>
    <d v="2016-05-07T21:11:59"/>
    <n v="1457475119"/>
    <x v="899"/>
    <b v="0"/>
    <n v="4"/>
    <b v="0"/>
    <x v="5"/>
    <x v="10"/>
    <n v="0"/>
    <n v="116.75"/>
  </r>
  <r>
    <n v="4000"/>
    <s v="The Escorts"/>
    <s v="An Enticing Trip into the World of Assisted Dying"/>
    <x v="34"/>
    <n v="10"/>
    <x v="3"/>
    <x v="2"/>
    <s v="USD"/>
    <n v="1462631358"/>
    <d v="2016-05-07T14:29:18"/>
    <n v="1457450958"/>
    <x v="900"/>
    <b v="0"/>
    <n v="1"/>
    <b v="0"/>
    <x v="0"/>
    <x v="0"/>
    <n v="0"/>
    <n v="10"/>
  </r>
  <r>
    <n v="333"/>
    <s v="CUBAN FOOD STORIES - A Feature Documentary"/>
    <s v="Enter a unique world of flavors, passion, resourcefulness and breathtaking locations. Join us on this unprecedented journey!"/>
    <x v="61"/>
    <n v="50091"/>
    <x v="1"/>
    <x v="2"/>
    <s v="USD"/>
    <n v="1460038591"/>
    <d v="2016-04-07T14:16:31"/>
    <n v="1457450191"/>
    <x v="901"/>
    <b v="1"/>
    <n v="266"/>
    <b v="1"/>
    <x v="7"/>
    <x v="12"/>
    <n v="125"/>
    <n v="188.31"/>
  </r>
  <r>
    <n v="3336"/>
    <s v="WILDE TALES"/>
    <s v="A theatrical adaptation of Oscar Wilde's short stories, presented by Suitcase Civilians at The Space, April 5-10 2016."/>
    <x v="5"/>
    <n v="250"/>
    <x v="1"/>
    <x v="0"/>
    <s v="GBP"/>
    <n v="1459845246"/>
    <d v="2016-04-05T08:34:06"/>
    <n v="1457429646"/>
    <x v="902"/>
    <b v="0"/>
    <n v="9"/>
    <b v="1"/>
    <x v="0"/>
    <x v="0"/>
    <n v="100"/>
    <n v="27.78"/>
  </r>
  <r>
    <n v="3629"/>
    <s v="Capricorn Horn- Entertainment for the World's Finest Gents"/>
    <s v="Introducing a high class environmentally friendly, vegan, adult cabaret theater in Chicago with unique on, and off stage entertainment."/>
    <x v="99"/>
    <n v="2"/>
    <x v="3"/>
    <x v="2"/>
    <s v="USD"/>
    <n v="1462467600"/>
    <d v="2016-05-05T17:00:00"/>
    <n v="1457403364"/>
    <x v="903"/>
    <b v="0"/>
    <n v="2"/>
    <b v="0"/>
    <x v="0"/>
    <x v="19"/>
    <n v="0"/>
    <n v="1"/>
  </r>
  <r>
    <n v="4048"/>
    <s v="Speechless"/>
    <s v="The unspoken story of growing up disabled with cerebral palsy and no speech. This inclusive company fights ignorance using dark humour."/>
    <x v="59"/>
    <n v="3001"/>
    <x v="3"/>
    <x v="0"/>
    <s v="GBP"/>
    <n v="1460373187"/>
    <d v="2016-04-11T11:13:07"/>
    <n v="1457352787"/>
    <x v="904"/>
    <b v="0"/>
    <n v="91"/>
    <b v="0"/>
    <x v="0"/>
    <x v="0"/>
    <n v="18"/>
    <n v="32.979999999999997"/>
  </r>
  <r>
    <n v="2680"/>
    <s v="iHeart Pillow"/>
    <s v="iHeartPillow, Connecting loved ones"/>
    <x v="195"/>
    <n v="276"/>
    <x v="3"/>
    <x v="17"/>
    <s v="EUR"/>
    <n v="1459915491"/>
    <d v="2016-04-06T04:04:51"/>
    <n v="1457327091"/>
    <x v="905"/>
    <b v="0"/>
    <n v="4"/>
    <b v="0"/>
    <x v="5"/>
    <x v="38"/>
    <n v="1"/>
    <n v="69"/>
  </r>
  <r>
    <n v="3120"/>
    <s v="Subtropisch zwemparadijs Tropicana"/>
    <s v="Wij willen Tropicana het subtropisch zwemparadijs van Rotterdam op een nieuwe locatie gaan bouwen."/>
    <x v="196"/>
    <n v="128"/>
    <x v="3"/>
    <x v="4"/>
    <s v="EUR"/>
    <n v="1462484196"/>
    <d v="2016-05-05T21:36:36"/>
    <n v="1457303796"/>
    <x v="906"/>
    <b v="0"/>
    <n v="10"/>
    <b v="0"/>
    <x v="0"/>
    <x v="3"/>
    <n v="0"/>
    <n v="12.8"/>
  </r>
  <r>
    <n v="1739"/>
    <s v="SWEET LOVE - a Lovely Christian WEDDING SONG Happy Marriage"/>
    <s v="HELP US RECORD -- SWEET LOVE -- Listen to this sped up ROUGH version and be sure and check out the unique REWARDS ---"/>
    <x v="20"/>
    <n v="1"/>
    <x v="3"/>
    <x v="2"/>
    <s v="USD"/>
    <n v="1462391932"/>
    <d v="2016-05-04T19:58:52"/>
    <n v="1457297932"/>
    <x v="907"/>
    <b v="0"/>
    <n v="1"/>
    <b v="0"/>
    <x v="1"/>
    <x v="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x v="58"/>
    <n v="1"/>
    <x v="3"/>
    <x v="3"/>
    <s v="EUR"/>
    <n v="1462301342"/>
    <d v="2016-05-03T18:49:02"/>
    <n v="1457120942"/>
    <x v="908"/>
    <b v="0"/>
    <n v="1"/>
    <b v="0"/>
    <x v="0"/>
    <x v="0"/>
    <n v="0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x v="197"/>
    <n v="469"/>
    <x v="1"/>
    <x v="0"/>
    <s v="GBP"/>
    <n v="1457906400"/>
    <d v="2016-03-13T22:00:00"/>
    <n v="1457115427"/>
    <x v="909"/>
    <b v="0"/>
    <n v="31"/>
    <b v="1"/>
    <x v="0"/>
    <x v="0"/>
    <n v="149"/>
    <n v="15.13"/>
  </r>
  <r>
    <n v="542"/>
    <s v="Chronicles - History by us, as we tell it, as we share it"/>
    <s v="The platform to record visual, audio and text memory of the common man - as we experienced history when it brushed us by"/>
    <x v="110"/>
    <n v="1"/>
    <x v="3"/>
    <x v="2"/>
    <s v="USD"/>
    <n v="1462293716"/>
    <d v="2016-05-03T16:41:56"/>
    <n v="1457113316"/>
    <x v="910"/>
    <b v="0"/>
    <n v="1"/>
    <b v="0"/>
    <x v="5"/>
    <x v="7"/>
    <n v="0"/>
    <n v="1"/>
  </r>
  <r>
    <n v="1591"/>
    <s v="Ireland from a Kite, a unique photographic book"/>
    <s v="Hi, my name is CiarÃ¡n May &amp; i'm a photographer from Co Fermanagh, Ireland. With your support  we can bring this wonderful book to life."/>
    <x v="109"/>
    <n v="4092"/>
    <x v="3"/>
    <x v="0"/>
    <s v="GBP"/>
    <n v="1459700741"/>
    <d v="2016-04-03T16:25:41"/>
    <n v="1457112341"/>
    <x v="911"/>
    <b v="0"/>
    <n v="92"/>
    <b v="0"/>
    <x v="6"/>
    <x v="33"/>
    <n v="29"/>
    <n v="44.48"/>
  </r>
  <r>
    <n v="1385"/>
    <s v="Chi Might Project"/>
    <s v="Musicians, singers &amp; songwriters from all over the world collaborate via YouTube in order to create an amazing album!"/>
    <x v="34"/>
    <n v="8832.49"/>
    <x v="1"/>
    <x v="8"/>
    <s v="EUR"/>
    <n v="1461931860"/>
    <d v="2016-04-29T12:11:00"/>
    <n v="1457109121"/>
    <x v="912"/>
    <b v="0"/>
    <n v="134"/>
    <b v="1"/>
    <x v="1"/>
    <x v="6"/>
    <n v="110"/>
    <n v="65.91"/>
  </r>
  <r>
    <n v="3057"/>
    <s v="1 World Educational Theme Parks"/>
    <s v="A series of 6 educational theme parks. This project is to fund the plans and 3D designs required to build the first park."/>
    <x v="22"/>
    <n v="0"/>
    <x v="3"/>
    <x v="0"/>
    <s v="GBP"/>
    <n v="1459694211"/>
    <d v="2016-04-03T14:36:51"/>
    <n v="1457105811"/>
    <x v="913"/>
    <b v="0"/>
    <n v="0"/>
    <b v="0"/>
    <x v="0"/>
    <x v="3"/>
    <n v="0"/>
    <n v="0"/>
  </r>
  <r>
    <n v="3930"/>
    <s v="Foundry Theatre Brisbane"/>
    <s v="We are a new and exciting semi-pro  theatre company who will support &amp; hire local actors &amp; writers in Brisbane &amp; Queensland."/>
    <x v="2"/>
    <n v="0"/>
    <x v="3"/>
    <x v="11"/>
    <s v="AUD"/>
    <n v="1459490400"/>
    <d v="2016-04-01T06:00:00"/>
    <n v="1457078868"/>
    <x v="914"/>
    <b v="0"/>
    <n v="0"/>
    <b v="0"/>
    <x v="0"/>
    <x v="0"/>
    <n v="0"/>
    <n v="0"/>
  </r>
  <r>
    <n v="3840"/>
    <s v="Tonight I'll be April"/>
    <s v="A gritty play looking at a modern day relationship, highlighting issues of mental health and abuse suffered by men."/>
    <x v="19"/>
    <n v="65"/>
    <x v="1"/>
    <x v="0"/>
    <s v="GBP"/>
    <n v="1459180229"/>
    <d v="2016-03-28T15:50:29"/>
    <n v="1457023829"/>
    <x v="915"/>
    <b v="0"/>
    <n v="3"/>
    <b v="1"/>
    <x v="0"/>
    <x v="0"/>
    <n v="6500"/>
    <n v="21.67"/>
  </r>
  <r>
    <n v="1428"/>
    <s v="Translation of the book &quot;He sees me with his Heart&quot;"/>
    <s v="My father wrote a book about raising a blind child. I, as a professional translator, am going to write it in English for everyone."/>
    <x v="20"/>
    <n v="45"/>
    <x v="3"/>
    <x v="17"/>
    <s v="EUR"/>
    <n v="1459584417"/>
    <d v="2016-04-02T08:06:57"/>
    <n v="1456996017"/>
    <x v="916"/>
    <b v="0"/>
    <n v="3"/>
    <b v="0"/>
    <x v="4"/>
    <x v="5"/>
    <n v="5"/>
    <n v="15"/>
  </r>
  <r>
    <n v="1061"/>
    <s v="Chat Box 23 (Canceled)"/>
    <s v="T.O., Adi &amp; Mercedes discuss their point of views, women's issues &amp; Hollywood Hotties."/>
    <x v="10"/>
    <n v="0"/>
    <x v="2"/>
    <x v="2"/>
    <s v="USD"/>
    <n v="1462150800"/>
    <d v="2016-05-02T01:00:00"/>
    <n v="1456987108"/>
    <x v="917"/>
    <b v="0"/>
    <n v="0"/>
    <b v="0"/>
    <x v="8"/>
    <x v="13"/>
    <n v="0"/>
    <n v="0"/>
  </r>
  <r>
    <n v="2986"/>
    <s v="Higher Education"/>
    <s v="Support the circus arts and help our aerial students work with more height. With your support, we will install beams at 19ft!"/>
    <x v="38"/>
    <n v="2532"/>
    <x v="1"/>
    <x v="0"/>
    <s v="GBP"/>
    <n v="1462100406"/>
    <d v="2016-05-01T11:00:06"/>
    <n v="1456920006"/>
    <x v="918"/>
    <b v="0"/>
    <n v="56"/>
    <b v="1"/>
    <x v="0"/>
    <x v="3"/>
    <n v="106"/>
    <n v="45.21"/>
  </r>
  <r>
    <n v="3318"/>
    <s v="ROOMIES - Atlantic Canada Tour 2016-17"/>
    <s v="Help us strengthen and inspire disability arts in Atlantic Canada"/>
    <x v="44"/>
    <n v="2512"/>
    <x v="1"/>
    <x v="7"/>
    <s v="CAD"/>
    <n v="1460341800"/>
    <d v="2016-04-11T02:30:00"/>
    <n v="1456902893"/>
    <x v="919"/>
    <b v="0"/>
    <n v="32"/>
    <b v="1"/>
    <x v="0"/>
    <x v="0"/>
    <n v="126"/>
    <n v="78.5"/>
  </r>
  <r>
    <n v="3279"/>
    <s v="Good People at The Hudson Guild Theatre"/>
    <s v="LOOKING FOR GOOD PEOPLE to help fund our production of &quot;Good People&quot; with Kia Hellman &amp; Shayne Anderson, directed by Christine Dunford."/>
    <x v="198"/>
    <n v="6628"/>
    <x v="1"/>
    <x v="2"/>
    <s v="USD"/>
    <n v="1459474059"/>
    <d v="2016-04-01T01:27:39"/>
    <n v="1456885659"/>
    <x v="920"/>
    <b v="0"/>
    <n v="63"/>
    <b v="1"/>
    <x v="0"/>
    <x v="0"/>
    <n v="114"/>
    <n v="105.21"/>
  </r>
  <r>
    <n v="3502"/>
    <s v="Dickhead"/>
    <s v="Dickhead is a play about one man's struggle with the dicks in his head. If you want to know more stop being a twat and put out...please"/>
    <x v="10"/>
    <n v="4216"/>
    <x v="1"/>
    <x v="2"/>
    <s v="USD"/>
    <n v="1458100740"/>
    <d v="2016-03-16T03:59:00"/>
    <n v="1456862924"/>
    <x v="921"/>
    <b v="0"/>
    <n v="31"/>
    <b v="1"/>
    <x v="0"/>
    <x v="0"/>
    <n v="105"/>
    <n v="136"/>
  </r>
  <r>
    <n v="3579"/>
    <s v="fEast Theatre presents &quot;Winter '53&quot;, a new play by Rob John"/>
    <s v="Following success with 'The Canada Boys' and 'Parachute', we are looking for financial help from the community with our new production"/>
    <x v="18"/>
    <n v="500"/>
    <x v="1"/>
    <x v="0"/>
    <s v="GBP"/>
    <n v="1459444656"/>
    <d v="2016-03-31T17:17:36"/>
    <n v="1456856256"/>
    <x v="922"/>
    <b v="0"/>
    <n v="14"/>
    <b v="1"/>
    <x v="0"/>
    <x v="0"/>
    <n v="100"/>
    <n v="35.71"/>
  </r>
  <r>
    <n v="2155"/>
    <s v="VoxelMaze"/>
    <s v="A Level Editor, Turned up to eleven. Infinite creativity in one package, solo or with up to 16 of your friends."/>
    <x v="29"/>
    <n v="115"/>
    <x v="3"/>
    <x v="0"/>
    <s v="GBP"/>
    <n v="1459443385"/>
    <d v="2016-03-31T16:56:25"/>
    <n v="1456854985"/>
    <x v="923"/>
    <b v="0"/>
    <n v="5"/>
    <b v="0"/>
    <x v="3"/>
    <x v="30"/>
    <n v="2"/>
    <n v="23"/>
  </r>
  <r>
    <n v="1222"/>
    <s v="Project Pilgrim"/>
    <s v="Project Pilgrim is my effort to work towards normalizing mental health."/>
    <x v="10"/>
    <n v="11215"/>
    <x v="1"/>
    <x v="7"/>
    <s v="CAD"/>
    <n v="1459483200"/>
    <d v="2016-04-01T04:00:00"/>
    <n v="1456852647"/>
    <x v="924"/>
    <b v="0"/>
    <n v="138"/>
    <b v="1"/>
    <x v="6"/>
    <x v="11"/>
    <n v="280"/>
    <n v="81.27"/>
  </r>
  <r>
    <n v="1835"/>
    <s v="DIRTY LITTLE REBEL EP"/>
    <s v="WE ARE A HARD ROCK/PUNK BAND SEEKING FUNDS TO RECORD A NEW EP. _x000a__x000a_https://www.reverbnation.com/dirtylittlerebel"/>
    <x v="18"/>
    <n v="520"/>
    <x v="1"/>
    <x v="0"/>
    <s v="GBP"/>
    <n v="1459439471"/>
    <d v="2016-03-31T15:51:11"/>
    <n v="1456851071"/>
    <x v="925"/>
    <b v="0"/>
    <n v="11"/>
    <b v="1"/>
    <x v="1"/>
    <x v="6"/>
    <n v="104"/>
    <n v="47.27"/>
  </r>
  <r>
    <n v="1880"/>
    <s v="Sim Betting Football"/>
    <s v="Sim Betting Football is the only football (soccer) betting simulation  game."/>
    <x v="29"/>
    <n v="1004"/>
    <x v="3"/>
    <x v="0"/>
    <s v="GBP"/>
    <n v="1459341380"/>
    <d v="2016-03-30T12:36:20"/>
    <n v="1456839380"/>
    <x v="926"/>
    <b v="0"/>
    <n v="24"/>
    <b v="0"/>
    <x v="3"/>
    <x v="22"/>
    <n v="20"/>
    <n v="41.83"/>
  </r>
  <r>
    <n v="1207"/>
    <s v="ITALIANA"/>
    <s v="A humanistic photo book about ancestral &amp; post-modern Italy."/>
    <x v="199"/>
    <n v="17396"/>
    <x v="1"/>
    <x v="9"/>
    <s v="EUR"/>
    <n v="1459418400"/>
    <d v="2016-03-31T10:00:00"/>
    <n v="1456827573"/>
    <x v="927"/>
    <b v="0"/>
    <n v="141"/>
    <b v="1"/>
    <x v="6"/>
    <x v="11"/>
    <n v="104"/>
    <n v="123.38"/>
  </r>
  <r>
    <n v="522"/>
    <s v="COMPASS PLAYERS"/>
    <s v="*** TO MAKE DONATIONS IN THE FUTURE                                   GO TO OUR WEBSITE: www.compassplayers.com ***"/>
    <x v="12"/>
    <n v="3440"/>
    <x v="1"/>
    <x v="2"/>
    <s v="USD"/>
    <n v="1458518325"/>
    <d v="2016-03-20T23:58:45"/>
    <n v="1456793925"/>
    <x v="928"/>
    <b v="0"/>
    <n v="31"/>
    <b v="1"/>
    <x v="0"/>
    <x v="0"/>
    <n v="115"/>
    <n v="110.97"/>
  </r>
  <r>
    <n v="3609"/>
    <s v="KHOJALY - Giving a voice to refugees across the world"/>
    <s v="KHOJALY is a new play that gives a voice to refugees the world over, telling the story of the survivors of the 1992 massacre in Khojaly"/>
    <x v="200"/>
    <n v="3005"/>
    <x v="1"/>
    <x v="0"/>
    <s v="GBP"/>
    <n v="1459378085"/>
    <d v="2016-03-30T22:48:05"/>
    <n v="1456789685"/>
    <x v="929"/>
    <b v="0"/>
    <n v="21"/>
    <b v="1"/>
    <x v="0"/>
    <x v="0"/>
    <n v="153"/>
    <n v="143.1"/>
  </r>
  <r>
    <n v="900"/>
    <s v="Project Revive: Protecting the Creative Impulse"/>
    <s v="With Project Revive, I aim to protect and nurture the creative impulse through music."/>
    <x v="29"/>
    <n v="21"/>
    <x v="3"/>
    <x v="2"/>
    <s v="USD"/>
    <n v="1459365802"/>
    <d v="2016-03-30T19:23:22"/>
    <n v="1456777402"/>
    <x v="930"/>
    <b v="0"/>
    <n v="2"/>
    <b v="0"/>
    <x v="1"/>
    <x v="26"/>
    <n v="0"/>
    <n v="10.5"/>
  </r>
  <r>
    <n v="1115"/>
    <s v="Before You Sleep - A Survival Social Video Game"/>
    <s v="Explore the protagonist's mind. Remember. Understand. Plan ahead. Stay ahead of threats. Nurture relations. Earn the fate you choose."/>
    <x v="61"/>
    <n v="53"/>
    <x v="3"/>
    <x v="2"/>
    <s v="USD"/>
    <n v="1459352495"/>
    <d v="2016-03-30T15:41:35"/>
    <n v="1456764095"/>
    <x v="931"/>
    <b v="0"/>
    <n v="4"/>
    <b v="0"/>
    <x v="3"/>
    <x v="30"/>
    <n v="0"/>
    <n v="13.25"/>
  </r>
  <r>
    <n v="219"/>
    <s v="True Colors"/>
    <s v="An hour-long pilot about a group of suburban LGBT teens coming of age in the early 90's."/>
    <x v="22"/>
    <n v="8815"/>
    <x v="3"/>
    <x v="2"/>
    <s v="USD"/>
    <n v="1459493940"/>
    <d v="2016-04-01T06:59:00"/>
    <n v="1456732225"/>
    <x v="932"/>
    <b v="0"/>
    <n v="76"/>
    <b v="0"/>
    <x v="7"/>
    <x v="17"/>
    <n v="18"/>
    <n v="115.99"/>
  </r>
  <r>
    <n v="351"/>
    <s v="YO GALGO â€œA documentary film about the Spanish sighthoundâ€"/>
    <s v="A documentary film about the glory and misfortunes of the Spanish sighthound, the Galgo. Probably the most mistreated dog of all."/>
    <x v="201"/>
    <n v="43296"/>
    <x v="1"/>
    <x v="17"/>
    <s v="EUR"/>
    <n v="1460066954"/>
    <d v="2016-04-07T22:09:14"/>
    <n v="1456614554"/>
    <x v="933"/>
    <b v="1"/>
    <n v="964"/>
    <b v="1"/>
    <x v="7"/>
    <x v="12"/>
    <n v="127"/>
    <n v="44.91"/>
  </r>
  <r>
    <n v="1707"/>
    <s v="Hurricanes and Coastal Storms- Chapel Studio Project"/>
    <s v="We exist to proclaim the love of Christ through music! Partner with our ministry and help us spread God's love with a new studio album!"/>
    <x v="29"/>
    <n v="487"/>
    <x v="3"/>
    <x v="2"/>
    <s v="USD"/>
    <n v="1459181895"/>
    <d v="2016-03-28T16:18:15"/>
    <n v="1456593495"/>
    <x v="934"/>
    <b v="0"/>
    <n v="9"/>
    <b v="0"/>
    <x v="1"/>
    <x v="1"/>
    <n v="10"/>
    <n v="54.11"/>
  </r>
  <r>
    <n v="3126"/>
    <s v="Urban Roots SkatePark (Canceled)"/>
    <s v="A big dream, small budget, the drive/passion of so many volunteers...indoor skatepark in Eau Claire, WI._x000a__x000a_This is UR skatepark!"/>
    <x v="27"/>
    <n v="1040"/>
    <x v="2"/>
    <x v="2"/>
    <s v="USD"/>
    <n v="1459121162"/>
    <d v="2016-03-27T23:26:02"/>
    <n v="1456532762"/>
    <x v="935"/>
    <b v="0"/>
    <n v="17"/>
    <b v="0"/>
    <x v="0"/>
    <x v="3"/>
    <n v="4"/>
    <n v="61.18"/>
  </r>
  <r>
    <n v="3276"/>
    <s v="We The Astronomers"/>
    <s v="In 2016, KO Theatre presents a world premiere play in Toronto, ON about faith, home, and the secrets we keep from those we love."/>
    <x v="52"/>
    <n v="5258"/>
    <x v="1"/>
    <x v="7"/>
    <s v="CAD"/>
    <n v="1459483140"/>
    <d v="2016-04-01T03:59:00"/>
    <n v="1456526879"/>
    <x v="936"/>
    <b v="1"/>
    <n v="100"/>
    <b v="1"/>
    <x v="0"/>
    <x v="0"/>
    <n v="117"/>
    <n v="52.58"/>
  </r>
  <r>
    <n v="1502"/>
    <s v="Cosmic Surgery"/>
    <s v="Cosmic Surgery is a photo book, set in the not too distant future where the world of cosmetic surgery is about to be transformed"/>
    <x v="53"/>
    <n v="22318"/>
    <x v="1"/>
    <x v="0"/>
    <s v="GBP"/>
    <n v="1458943200"/>
    <d v="2016-03-25T22:00:00"/>
    <n v="1456491680"/>
    <x v="937"/>
    <b v="1"/>
    <n v="329"/>
    <b v="1"/>
    <x v="6"/>
    <x v="11"/>
    <n v="101"/>
    <n v="67.84"/>
  </r>
  <r>
    <n v="1026"/>
    <s v="Changing Stations; London Underground Album Project"/>
    <s v="Changing Stations is an 11-track classical-contemporary album by Daniel Liam Glyn, based on the 11 main lines of the London Underground"/>
    <x v="72"/>
    <n v="7000.58"/>
    <x v="1"/>
    <x v="0"/>
    <s v="GBP"/>
    <n v="1459414016"/>
    <d v="2016-03-31T08:46:56"/>
    <n v="1456480016"/>
    <x v="938"/>
    <b v="1"/>
    <n v="122"/>
    <b v="1"/>
    <x v="1"/>
    <x v="21"/>
    <n v="100"/>
    <n v="57.38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2"/>
    <x v="2"/>
    <s v="USD"/>
    <n v="1461622616"/>
    <d v="2016-04-25T22:16:56"/>
    <n v="1456442216"/>
    <x v="939"/>
    <b v="0"/>
    <n v="14"/>
    <b v="0"/>
    <x v="5"/>
    <x v="7"/>
    <n v="1"/>
    <n v="47.86"/>
  </r>
  <r>
    <n v="1722"/>
    <s v="Preserving the DC Gospel Stars"/>
    <s v="I am raising money to leave a legacy for the DC Gospel Stars and preserve this art form for music lovers of this style."/>
    <x v="202"/>
    <n v="1"/>
    <x v="3"/>
    <x v="2"/>
    <s v="USD"/>
    <n v="1459642200"/>
    <d v="2016-04-03T00:10:00"/>
    <n v="1456441429"/>
    <x v="940"/>
    <b v="0"/>
    <n v="1"/>
    <b v="0"/>
    <x v="1"/>
    <x v="1"/>
    <n v="0"/>
    <n v="1"/>
  </r>
  <r>
    <n v="2194"/>
    <s v="Monster Lab"/>
    <s v="LAST CHANCE! A fast paced card game for people who like to play god, build hybrid cat monsters and add flamethrowers to space dragons."/>
    <x v="2"/>
    <n v="53737"/>
    <x v="1"/>
    <x v="2"/>
    <s v="USD"/>
    <n v="1459012290"/>
    <d v="2016-03-26T17:11:30"/>
    <n v="1456423890"/>
    <x v="941"/>
    <b v="0"/>
    <n v="878"/>
    <b v="1"/>
    <x v="3"/>
    <x v="4"/>
    <n v="537"/>
    <n v="61.2"/>
  </r>
  <r>
    <n v="3779"/>
    <s v="&quot;The Last Adam&quot; A New Musical, NYC reading"/>
    <s v="A fresh, re-telling of the Jesus story for a new generation."/>
    <x v="11"/>
    <n v="15597"/>
    <x v="1"/>
    <x v="2"/>
    <s v="USD"/>
    <n v="1459010340"/>
    <d v="2016-03-26T16:39:00"/>
    <n v="1456421940"/>
    <x v="942"/>
    <b v="0"/>
    <n v="115"/>
    <b v="1"/>
    <x v="0"/>
    <x v="19"/>
    <n v="104"/>
    <n v="135.63"/>
  </r>
  <r>
    <n v="2976"/>
    <s v="Pizza Delique"/>
    <s v="A play that addresses an important social issue, brought to light by members of the UoM Drama Society."/>
    <x v="103"/>
    <n v="120"/>
    <x v="1"/>
    <x v="0"/>
    <s v="GBP"/>
    <n v="1457870400"/>
    <d v="2016-03-13T12:00:00"/>
    <n v="1456421530"/>
    <x v="943"/>
    <b v="0"/>
    <n v="14"/>
    <b v="1"/>
    <x v="0"/>
    <x v="0"/>
    <n v="171"/>
    <n v="8.57"/>
  </r>
  <r>
    <n v="372"/>
    <s v="Wild Equus"/>
    <s v="A short documentary exploring the uses of 'Natural Horsemanship' across Europe"/>
    <x v="137"/>
    <n v="376"/>
    <x v="1"/>
    <x v="0"/>
    <s v="GBP"/>
    <n v="1459872000"/>
    <d v="2016-04-05T16:00:00"/>
    <n v="1456408244"/>
    <x v="944"/>
    <b v="0"/>
    <n v="9"/>
    <b v="1"/>
    <x v="7"/>
    <x v="12"/>
    <n v="125"/>
    <n v="41.78"/>
  </r>
  <r>
    <n v="974"/>
    <s v="KneeJack"/>
    <s v="The device that allows those with artificial knees or arthritic knees to kneel down without putting pressure on their knees."/>
    <x v="22"/>
    <n v="280"/>
    <x v="3"/>
    <x v="2"/>
    <s v="USD"/>
    <n v="1458925156"/>
    <d v="2016-03-25T16:59:16"/>
    <n v="1456336756"/>
    <x v="945"/>
    <b v="0"/>
    <n v="3"/>
    <b v="0"/>
    <x v="5"/>
    <x v="10"/>
    <n v="1"/>
    <n v="93.33"/>
  </r>
  <r>
    <n v="1374"/>
    <s v="Sisters of Murphyâ€™s full-length album"/>
    <s v="After two successful EPs, Sisters of Murphy is back in the studio to release our first full-length album. We want YOU to be part of it!"/>
    <x v="4"/>
    <n v="2842"/>
    <x v="1"/>
    <x v="2"/>
    <s v="USD"/>
    <n v="1458874388"/>
    <d v="2016-03-25T02:53:08"/>
    <n v="1456285988"/>
    <x v="946"/>
    <b v="0"/>
    <n v="66"/>
    <b v="1"/>
    <x v="1"/>
    <x v="6"/>
    <n v="189"/>
    <n v="43.06"/>
  </r>
  <r>
    <n v="440"/>
    <s v="Consumed"/>
    <s v="A stop-motion animation made by a one girl team, with a camera, creativity, and a lot of determination."/>
    <x v="29"/>
    <n v="5"/>
    <x v="3"/>
    <x v="2"/>
    <s v="USD"/>
    <n v="1458859153"/>
    <d v="2016-03-24T22:39:13"/>
    <n v="1456270753"/>
    <x v="947"/>
    <b v="0"/>
    <n v="1"/>
    <b v="0"/>
    <x v="7"/>
    <x v="23"/>
    <n v="0"/>
    <n v="5"/>
  </r>
  <r>
    <n v="1208"/>
    <s v="Into The Great White Sands"/>
    <s v="Help me complete the photography and publish a fine art book on White Sands National Monument, a uniquely significant place."/>
    <x v="2"/>
    <n v="15530"/>
    <x v="1"/>
    <x v="2"/>
    <s v="USD"/>
    <n v="1458835264"/>
    <d v="2016-03-24T16:01:04"/>
    <n v="1456246864"/>
    <x v="948"/>
    <b v="0"/>
    <n v="75"/>
    <b v="1"/>
    <x v="6"/>
    <x v="11"/>
    <n v="155"/>
    <n v="207.07"/>
  </r>
  <r>
    <n v="2457"/>
    <s v="NDWK The North Dakota Wine Kitchen"/>
    <s v="If you love wine, and have ever dreamed of crafting your own. You can in 3 easy steps.  Sample~Sprinkle~Savor."/>
    <x v="128"/>
    <n v="23530"/>
    <x v="1"/>
    <x v="2"/>
    <s v="USD"/>
    <n v="1458826056"/>
    <d v="2016-03-24T13:27:36"/>
    <n v="1456237656"/>
    <x v="949"/>
    <b v="0"/>
    <n v="124"/>
    <b v="1"/>
    <x v="2"/>
    <x v="2"/>
    <n v="102"/>
    <n v="189.76"/>
  </r>
  <r>
    <n v="1980"/>
    <s v="YOUMO - Your Smart Modular Power Strip"/>
    <s v="Multi-power charging that is smarter, stylish and designed for you."/>
    <x v="22"/>
    <n v="177412.01"/>
    <x v="1"/>
    <x v="8"/>
    <s v="EUR"/>
    <n v="1459684862"/>
    <d v="2016-04-03T12:01:02"/>
    <n v="1456232462"/>
    <x v="950"/>
    <b v="1"/>
    <n v="1945"/>
    <b v="1"/>
    <x v="5"/>
    <x v="25"/>
    <n v="355"/>
    <n v="91.21"/>
  </r>
  <r>
    <n v="2062"/>
    <s v="Rho Board"/>
    <s v="4K HEVC Android TV Media Player with optional DIY electronics, ideal for app development, home control, software developement, learning"/>
    <x v="46"/>
    <n v="114977"/>
    <x v="1"/>
    <x v="19"/>
    <s v="DKK"/>
    <n v="1458807098"/>
    <d v="2016-03-24T08:11:38"/>
    <n v="1456218698"/>
    <x v="951"/>
    <b v="0"/>
    <n v="203"/>
    <b v="1"/>
    <x v="5"/>
    <x v="25"/>
    <n v="115"/>
    <n v="566.39"/>
  </r>
  <r>
    <n v="1296"/>
    <s v="Quirky Bird Theatre's Young Actors on Tour"/>
    <s v="Creating outstanding performance experiences with young actors from all economic backgrounds. Making great theatre accessible to all!"/>
    <x v="176"/>
    <n v="1200"/>
    <x v="1"/>
    <x v="0"/>
    <s v="GBP"/>
    <n v="1457914373"/>
    <d v="2016-03-14T00:12:53"/>
    <n v="1456189973"/>
    <x v="952"/>
    <b v="0"/>
    <n v="23"/>
    <b v="1"/>
    <x v="0"/>
    <x v="0"/>
    <n v="141"/>
    <n v="52.17"/>
  </r>
  <r>
    <n v="3364"/>
    <s v="Cancel The Sunshine"/>
    <s v="Cancel The SunshineÂ is a new play that explores living with a mental health condition in an honest, witty and articulate way."/>
    <x v="12"/>
    <n v="3178"/>
    <x v="1"/>
    <x v="0"/>
    <s v="GBP"/>
    <n v="1458075600"/>
    <d v="2016-03-15T21:00:00"/>
    <n v="1456183649"/>
    <x v="953"/>
    <b v="0"/>
    <n v="72"/>
    <b v="1"/>
    <x v="0"/>
    <x v="0"/>
    <n v="106"/>
    <n v="44.14"/>
  </r>
  <r>
    <n v="2589"/>
    <s v="TapiÃ³ca - Brazilian Street Food Truck"/>
    <s v="A Brazilian-inspired food truck in one of the busiest spots in Copenhagen, delicious pancakes made by the healthy tapiÃ³ca flour"/>
    <x v="22"/>
    <n v="5"/>
    <x v="3"/>
    <x v="19"/>
    <s v="DKK"/>
    <n v="1458733927"/>
    <d v="2016-03-23T11:52:07"/>
    <n v="1456145527"/>
    <x v="954"/>
    <b v="0"/>
    <n v="1"/>
    <b v="0"/>
    <x v="2"/>
    <x v="20"/>
    <n v="0"/>
    <n v="5"/>
  </r>
  <r>
    <n v="967"/>
    <s v="Better Beanie"/>
    <s v="Better Beanie is the new therapeutic wearable designed to assist you while keeping your hands free."/>
    <x v="24"/>
    <n v="3562"/>
    <x v="3"/>
    <x v="2"/>
    <s v="USD"/>
    <n v="1461301574"/>
    <d v="2016-04-22T05:06:14"/>
    <n v="1456121174"/>
    <x v="955"/>
    <b v="0"/>
    <n v="81"/>
    <b v="0"/>
    <x v="5"/>
    <x v="10"/>
    <n v="18"/>
    <n v="43.98"/>
  </r>
  <r>
    <n v="1016"/>
    <s v="YEPZONâ„¢ FREEDOM: A Personal Safety Alarm w/Global Locator"/>
    <s v="Send an alert for help and find missing people, pets, and valuables with the touch of a button. Get yours today!"/>
    <x v="46"/>
    <n v="2842"/>
    <x v="2"/>
    <x v="2"/>
    <s v="USD"/>
    <n v="1459992856"/>
    <d v="2016-04-07T01:34:16"/>
    <n v="1456108456"/>
    <x v="956"/>
    <b v="0"/>
    <n v="38"/>
    <b v="0"/>
    <x v="5"/>
    <x v="10"/>
    <n v="3"/>
    <n v="74.790000000000006"/>
  </r>
  <r>
    <n v="4061"/>
    <s v="PRODUCE the Stage Play SKYLAR'S SYNDROME by Gavin Kayner"/>
    <s v="SKYLAR'S SYNDROME is a tremendous psychodrama by master playwright Gavin Kayner!"/>
    <x v="203"/>
    <n v="0"/>
    <x v="3"/>
    <x v="2"/>
    <s v="USD"/>
    <n v="1461205423"/>
    <d v="2016-04-21T02:23:43"/>
    <n v="1456025023"/>
    <x v="957"/>
    <b v="0"/>
    <n v="0"/>
    <b v="0"/>
    <x v="0"/>
    <x v="0"/>
    <n v="0"/>
    <n v="0"/>
  </r>
  <r>
    <n v="1753"/>
    <s v="The Hero-In Me // Heroinmaleren - en mÃ¥de at leve pÃ¥"/>
    <s v="A friend or fiend? To me he is both, this is his story - in his words, out of his mind, in my photos and straight in to your hearts!"/>
    <x v="11"/>
    <n v="16200"/>
    <x v="1"/>
    <x v="19"/>
    <s v="DKK"/>
    <n v="1458579568"/>
    <d v="2016-03-21T16:59:28"/>
    <n v="1455991168"/>
    <x v="958"/>
    <b v="0"/>
    <n v="35"/>
    <b v="1"/>
    <x v="6"/>
    <x v="11"/>
    <n v="108"/>
    <n v="462.86"/>
  </r>
  <r>
    <n v="3783"/>
    <s v="Help DORO &amp; DIEGA find their way to the Orlando FRINGE 2016"/>
    <s v="Help fund Doro &amp; Diega's journey to the Orlando Fringe 2016. A brand new choose-your-own adventure musical!"/>
    <x v="43"/>
    <n v="1547"/>
    <x v="1"/>
    <x v="2"/>
    <s v="USD"/>
    <n v="1458057600"/>
    <d v="2016-03-15T16:00:00"/>
    <n v="1455938520"/>
    <x v="959"/>
    <b v="0"/>
    <n v="24"/>
    <b v="1"/>
    <x v="0"/>
    <x v="19"/>
    <n v="129"/>
    <n v="64.459999999999994"/>
  </r>
  <r>
    <n v="3466"/>
    <s v="Spotlight Youth Theater Production of Wizard"/>
    <s v="The Spotlight Youth Theater is a program where every participant has a moment in the spotlight."/>
    <x v="1"/>
    <n v="4450"/>
    <x v="1"/>
    <x v="2"/>
    <s v="USD"/>
    <n v="1461108450"/>
    <d v="2016-04-19T23:27:30"/>
    <n v="1455928050"/>
    <x v="960"/>
    <b v="0"/>
    <n v="61"/>
    <b v="1"/>
    <x v="0"/>
    <x v="0"/>
    <n v="127"/>
    <n v="72.95"/>
  </r>
  <r>
    <n v="3500"/>
    <s v="The Glass Menagerie: Independent Student-Run Production"/>
    <s v="A minimalist, post-modern production of the classic play, performed and produced by aspiring theater undergraduates at UMass Amherst."/>
    <x v="20"/>
    <n v="1063"/>
    <x v="1"/>
    <x v="2"/>
    <s v="USD"/>
    <n v="1457326740"/>
    <d v="2016-03-07T04:59:00"/>
    <n v="1455919438"/>
    <x v="961"/>
    <b v="0"/>
    <n v="42"/>
    <b v="1"/>
    <x v="0"/>
    <x v="0"/>
    <n v="106"/>
    <n v="25.31"/>
  </r>
  <r>
    <n v="1191"/>
    <s v="Good Morning Japan"/>
    <s v="A photo journal capturing 30 days of sweetness in Kyoto, Tokyo, and more. Join me to see the cutest &amp; prettiest images of Japan :)"/>
    <x v="9"/>
    <n v="2945"/>
    <x v="1"/>
    <x v="2"/>
    <s v="USD"/>
    <n v="1458480560"/>
    <d v="2016-03-20T13:29:20"/>
    <n v="1455892160"/>
    <x v="962"/>
    <b v="0"/>
    <n v="33"/>
    <b v="1"/>
    <x v="6"/>
    <x v="11"/>
    <n v="109"/>
    <n v="89.24"/>
  </r>
  <r>
    <n v="4014"/>
    <s v="Ministry theater"/>
    <s v="I am trying to put together a ministry theater company for junior / high schoolers that which puts on free shows in the SoCal area."/>
    <x v="33"/>
    <n v="0"/>
    <x v="3"/>
    <x v="2"/>
    <s v="USD"/>
    <n v="1457157269"/>
    <d v="2016-03-05T05:54:29"/>
    <n v="1455861269"/>
    <x v="963"/>
    <b v="0"/>
    <n v="0"/>
    <b v="0"/>
    <x v="0"/>
    <x v="0"/>
    <n v="0"/>
    <n v="0"/>
  </r>
  <r>
    <n v="3583"/>
    <s v="The Tragedy of Mario and Juliet"/>
    <s v="Bumbling architect Romeo and handsome contractor Mario meet their match while building a balcony for Verona, NJ siren, Juliet."/>
    <x v="12"/>
    <n v="3255"/>
    <x v="1"/>
    <x v="2"/>
    <s v="USD"/>
    <n v="1460970805"/>
    <d v="2016-04-18T09:13:25"/>
    <n v="1455790405"/>
    <x v="964"/>
    <b v="0"/>
    <n v="24"/>
    <b v="1"/>
    <x v="0"/>
    <x v="0"/>
    <n v="109"/>
    <n v="135.63"/>
  </r>
  <r>
    <n v="1038"/>
    <s v="Last of the Lost Boys: New Music from Matthew Blake"/>
    <s v="My first solo record in 10 years. Six new electronic/synthpop songs PLUS an acoustic version of the album you can only get here."/>
    <x v="4"/>
    <n v="2180"/>
    <x v="1"/>
    <x v="2"/>
    <s v="USD"/>
    <n v="1458362023"/>
    <d v="2016-03-19T04:33:43"/>
    <n v="1455773623"/>
    <x v="965"/>
    <b v="0"/>
    <n v="61"/>
    <b v="1"/>
    <x v="1"/>
    <x v="21"/>
    <n v="145"/>
    <n v="35.74"/>
  </r>
  <r>
    <n v="2719"/>
    <s v="AHS Theater - Help us light up our stage!"/>
    <s v="Our high school theater in Allentown, New Jersey was rad - in 1972. Help us bring our theater into present day and light up our stage!"/>
    <x v="41"/>
    <n v="6530"/>
    <x v="1"/>
    <x v="2"/>
    <s v="USD"/>
    <n v="1460936694"/>
    <d v="2016-04-17T23:44:54"/>
    <n v="1455756294"/>
    <x v="966"/>
    <b v="0"/>
    <n v="69"/>
    <b v="1"/>
    <x v="0"/>
    <x v="3"/>
    <n v="109"/>
    <n v="94.64"/>
  </r>
  <r>
    <n v="394"/>
    <s v="Light in Taranto (Luce di Taranto) feature-length film"/>
    <s v="A sweeping portrait of daily life in Taranto in an effort to raise awareness and preserve its cultural and architectural heritage."/>
    <x v="204"/>
    <n v="5259"/>
    <x v="1"/>
    <x v="17"/>
    <s v="EUR"/>
    <n v="1460918282"/>
    <d v="2016-04-17T18:38:02"/>
    <n v="1455737882"/>
    <x v="967"/>
    <b v="0"/>
    <n v="50"/>
    <b v="1"/>
    <x v="7"/>
    <x v="12"/>
    <n v="112"/>
    <n v="105.18"/>
  </r>
  <r>
    <n v="656"/>
    <s v="Motion Control Camera Camcorder HD Bluetooth Smart Glasses"/>
    <s v="Innovative smart glasses allow you recording videos, taking pictures and connecting to your phone with smart defined gestures."/>
    <x v="29"/>
    <n v="10678"/>
    <x v="1"/>
    <x v="2"/>
    <s v="USD"/>
    <n v="1460917119"/>
    <d v="2016-04-17T18:18:39"/>
    <n v="1455736719"/>
    <x v="968"/>
    <b v="0"/>
    <n v="87"/>
    <b v="1"/>
    <x v="5"/>
    <x v="10"/>
    <n v="214"/>
    <n v="122.74"/>
  </r>
  <r>
    <n v="4019"/>
    <s v="We Don't Play Fight"/>
    <s v="Finally a crossover of the arts takes place! Theater &amp; LIVE Pro Wrestling. A unique story featuring TV Pro Wrestling without the TV."/>
    <x v="1"/>
    <n v="29"/>
    <x v="3"/>
    <x v="2"/>
    <s v="USD"/>
    <n v="1460737680"/>
    <d v="2016-04-15T16:28:00"/>
    <n v="1455725596"/>
    <x v="969"/>
    <b v="0"/>
    <n v="4"/>
    <b v="0"/>
    <x v="0"/>
    <x v="0"/>
    <n v="1"/>
    <n v="7.25"/>
  </r>
  <r>
    <n v="2190"/>
    <s v="Overlords of Infamy - A Board Game of Silly Super-Villainy!"/>
    <s v="You are an evil Overlord.  Your mission?  To make everyone as miserable as possible.  Can you achieve world domination?"/>
    <x v="32"/>
    <n v="35076"/>
    <x v="1"/>
    <x v="2"/>
    <s v="USD"/>
    <n v="1458716340"/>
    <d v="2016-03-23T06:59:00"/>
    <n v="1455721204"/>
    <x v="970"/>
    <b v="0"/>
    <n v="537"/>
    <b v="1"/>
    <x v="3"/>
    <x v="4"/>
    <n v="185"/>
    <n v="65.319999999999993"/>
  </r>
  <r>
    <n v="3597"/>
    <s v="Akvavit Theatre presents NOTHING OF ME by Arne Lygre"/>
    <s v="&quot;I think that I have my own will. I can stop this, I tell myself. But it's not true.&quot;"/>
    <x v="16"/>
    <n v="2565"/>
    <x v="1"/>
    <x v="2"/>
    <s v="USD"/>
    <n v="1456984740"/>
    <d v="2016-03-03T05:59:00"/>
    <n v="1455717790"/>
    <x v="971"/>
    <b v="0"/>
    <n v="33"/>
    <b v="1"/>
    <x v="0"/>
    <x v="0"/>
    <n v="103"/>
    <n v="77.73"/>
  </r>
  <r>
    <n v="212"/>
    <s v="The Ecstasy of Vengeance - Feature Length Film"/>
    <s v="This film is a fictional crime drama following the events of a heist that ended in bloodshed."/>
    <x v="127"/>
    <n v="1"/>
    <x v="3"/>
    <x v="2"/>
    <s v="USD"/>
    <n v="1460837320"/>
    <d v="2016-04-16T20:08:40"/>
    <n v="1455656920"/>
    <x v="972"/>
    <b v="0"/>
    <n v="1"/>
    <b v="0"/>
    <x v="7"/>
    <x v="17"/>
    <n v="0"/>
    <n v="1"/>
  </r>
  <r>
    <n v="647"/>
    <s v="Silver anti-radiation underwear. Keep body cool in summer"/>
    <s v="Wengash Silver underwear: 100% pure silver. Block cell phone, wifi and microwave radiation, protect your reproductive organs and sperm"/>
    <x v="44"/>
    <n v="2141"/>
    <x v="1"/>
    <x v="7"/>
    <s v="CAD"/>
    <n v="1458235549"/>
    <d v="2016-03-17T17:25:49"/>
    <n v="1455647149"/>
    <x v="973"/>
    <b v="0"/>
    <n v="17"/>
    <b v="1"/>
    <x v="5"/>
    <x v="10"/>
    <n v="107"/>
    <n v="125.94"/>
  </r>
  <r>
    <n v="2794"/>
    <s v="Dusk Theatre Company presents... Macbeth Rebothered"/>
    <s v="Dusk Theatre have created a brand new adaptation of the hilarious BBC4 comedy &quot;Macbeth Rebothered&quot; originally by The Penny Dreadfuls."/>
    <x v="134"/>
    <n v="75"/>
    <x v="1"/>
    <x v="0"/>
    <s v="GBP"/>
    <n v="1457031600"/>
    <d v="2016-03-03T19:00:00"/>
    <n v="1455640559"/>
    <x v="974"/>
    <b v="0"/>
    <n v="3"/>
    <b v="1"/>
    <x v="0"/>
    <x v="0"/>
    <n v="150"/>
    <n v="25"/>
  </r>
  <r>
    <n v="1677"/>
    <s v="Andrius Pojavis new album &quot;Seven&quot;"/>
    <s v="It's time to record my new album. Studio, musicians and arranger are ready, are you coming on this journey with me?"/>
    <x v="41"/>
    <n v="6700"/>
    <x v="1"/>
    <x v="17"/>
    <s v="EUR"/>
    <n v="1460786340"/>
    <d v="2016-04-16T05:59:00"/>
    <n v="1455615976"/>
    <x v="975"/>
    <b v="0"/>
    <n v="42"/>
    <b v="1"/>
    <x v="1"/>
    <x v="37"/>
    <n v="112"/>
    <n v="159.52000000000001"/>
  </r>
  <r>
    <n v="2891"/>
    <s v="Literacy for Brooklyn Kids"/>
    <s v="Did you know that we are enriching the lives of Brooklyn kids through literacy and educational theater? We just need a little help."/>
    <x v="2"/>
    <n v="273"/>
    <x v="3"/>
    <x v="2"/>
    <s v="USD"/>
    <n v="1460751128"/>
    <d v="2016-04-15T20:12:08"/>
    <n v="1455570728"/>
    <x v="976"/>
    <b v="0"/>
    <n v="10"/>
    <b v="0"/>
    <x v="0"/>
    <x v="0"/>
    <n v="3"/>
    <n v="27.3"/>
  </r>
  <r>
    <n v="356"/>
    <s v="43 and 80"/>
    <s v="A documentary about halibut conservation and how it impacts communities of Southeast Alaska."/>
    <x v="30"/>
    <n v="7701.93"/>
    <x v="1"/>
    <x v="2"/>
    <s v="USD"/>
    <n v="1458152193"/>
    <d v="2016-03-16T18:16:33"/>
    <n v="1455563793"/>
    <x v="977"/>
    <b v="1"/>
    <n v="97"/>
    <b v="1"/>
    <x v="7"/>
    <x v="12"/>
    <n v="103"/>
    <n v="79.400000000000006"/>
  </r>
  <r>
    <n v="2915"/>
    <s v="A Grimm Night for Hans Christian Anderson"/>
    <s v="An inclusive, cross community, multi-cultural theatre production for children aged 3 to 16 and their families"/>
    <x v="20"/>
    <n v="611"/>
    <x v="3"/>
    <x v="0"/>
    <s v="GBP"/>
    <n v="1458117190"/>
    <d v="2016-03-16T08:33:10"/>
    <n v="1455528790"/>
    <x v="978"/>
    <b v="0"/>
    <n v="3"/>
    <b v="0"/>
    <x v="0"/>
    <x v="0"/>
    <n v="61"/>
    <n v="203.67"/>
  </r>
  <r>
    <n v="1515"/>
    <s v="Eyes as Big as Plates"/>
    <s v="Eyes as Big as Plates - The book! Featuring over 50 portraits, field notes and behind the scenes stories from seniors around the world."/>
    <x v="25"/>
    <n v="471567"/>
    <x v="1"/>
    <x v="16"/>
    <s v="NOK"/>
    <n v="1458104697"/>
    <d v="2016-03-16T05:04:57"/>
    <n v="1455516297"/>
    <x v="979"/>
    <b v="1"/>
    <n v="555"/>
    <b v="1"/>
    <x v="6"/>
    <x v="11"/>
    <n v="157"/>
    <n v="849.67"/>
  </r>
  <r>
    <n v="3932"/>
    <s v="Improv Patrol &quot;The Gift of Your Story is Our Script&quot;"/>
    <s v="Audience tell stories from their life chooses the improv actors to re-enact the story on the spot via song, dance and theatrics."/>
    <x v="17"/>
    <n v="1"/>
    <x v="3"/>
    <x v="2"/>
    <s v="USD"/>
    <n v="1458097364"/>
    <d v="2016-03-16T03:02:44"/>
    <n v="1455508964"/>
    <x v="980"/>
    <b v="0"/>
    <n v="1"/>
    <b v="0"/>
    <x v="0"/>
    <x v="0"/>
    <n v="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1"/>
    <x v="8"/>
    <s v="EUR"/>
    <n v="1458676860"/>
    <d v="2016-03-22T20:01:00"/>
    <n v="1455446303"/>
    <x v="981"/>
    <b v="1"/>
    <n v="345"/>
    <b v="1"/>
    <x v="6"/>
    <x v="11"/>
    <n v="104"/>
    <n v="48.04"/>
  </r>
  <r>
    <n v="3965"/>
    <s v="Fringe Fest: Take Comfort in Falling Forever"/>
    <s v="Andrew Heller producing a production of an original play for the Philadelphia Fringe Festival. Written and Directed by Andrew Heller"/>
    <x v="44"/>
    <n v="285"/>
    <x v="3"/>
    <x v="2"/>
    <s v="USD"/>
    <n v="1460608780"/>
    <d v="2016-04-14T04:39:40"/>
    <n v="1455428380"/>
    <x v="982"/>
    <b v="0"/>
    <n v="4"/>
    <b v="0"/>
    <x v="0"/>
    <x v="0"/>
    <n v="14"/>
    <n v="71.25"/>
  </r>
  <r>
    <n v="1085"/>
    <s v="Sun Dryd Studios"/>
    <s v="The new kid on the block. Re-imagining old games and creating new ones. Ship, Lazer, Rock is first."/>
    <x v="26"/>
    <n v="1026"/>
    <x v="3"/>
    <x v="7"/>
    <s v="CAD"/>
    <n v="1457967975"/>
    <d v="2016-03-14T15:06:15"/>
    <n v="1455379575"/>
    <x v="983"/>
    <b v="0"/>
    <n v="9"/>
    <b v="0"/>
    <x v="3"/>
    <x v="30"/>
    <n v="3"/>
    <n v="114"/>
  </r>
  <r>
    <n v="1879"/>
    <s v="Alex and More"/>
    <s v="Juego de plataformas con 20 personajes. Cada personaje tiene cuatro habilidades distintas al resto de personajes y sus propias voces."/>
    <x v="29"/>
    <n v="6"/>
    <x v="3"/>
    <x v="17"/>
    <s v="EUR"/>
    <n v="1457966129"/>
    <d v="2016-03-14T14:35:29"/>
    <n v="1455377729"/>
    <x v="984"/>
    <b v="0"/>
    <n v="2"/>
    <b v="0"/>
    <x v="3"/>
    <x v="22"/>
    <n v="0"/>
    <n v="3"/>
  </r>
  <r>
    <n v="1986"/>
    <s v="Oddity Photography - help get us off the ground!"/>
    <s v="We are a married couple who have started a child photography business from home. We need help to put together equipment to grow."/>
    <x v="44"/>
    <n v="1"/>
    <x v="3"/>
    <x v="0"/>
    <s v="GBP"/>
    <n v="1457947483"/>
    <d v="2016-03-14T09:24:43"/>
    <n v="1455359083"/>
    <x v="985"/>
    <b v="0"/>
    <n v="1"/>
    <b v="0"/>
    <x v="6"/>
    <x v="36"/>
    <n v="0"/>
    <n v="1"/>
  </r>
  <r>
    <n v="1121"/>
    <s v="Pwincess"/>
    <s v="An action packed, side scrolling, platform jumping, laser shooting ADVENTURE that will be fun for everyone."/>
    <x v="110"/>
    <n v="29"/>
    <x v="3"/>
    <x v="2"/>
    <s v="USD"/>
    <n v="1457904316"/>
    <d v="2016-03-13T21:25:16"/>
    <n v="1455315916"/>
    <x v="986"/>
    <b v="0"/>
    <n v="5"/>
    <b v="0"/>
    <x v="3"/>
    <x v="30"/>
    <n v="0"/>
    <n v="5.8"/>
  </r>
  <r>
    <n v="2427"/>
    <s v="Wraps in a snap. Fast lunch with a gourmet punch!"/>
    <s v="Fast and simple lunches for those on the go.  All (lunch) deals $10 or less."/>
    <x v="22"/>
    <n v="1"/>
    <x v="3"/>
    <x v="2"/>
    <s v="USD"/>
    <n v="1458715133"/>
    <d v="2016-03-23T06:38:53"/>
    <n v="1455262733"/>
    <x v="987"/>
    <b v="0"/>
    <n v="1"/>
    <b v="0"/>
    <x v="2"/>
    <x v="20"/>
    <n v="0"/>
    <n v="1"/>
  </r>
  <r>
    <n v="564"/>
    <s v="TOC TOC TROC"/>
    <s v="Plateforme de troc gratuit et d'Ã©changes en tous genres par nature. Mieux s'entraider, Ã©changer, de donner, louer ou vendre Ã  distance."/>
    <x v="62"/>
    <n v="1"/>
    <x v="3"/>
    <x v="1"/>
    <s v="EUR"/>
    <n v="1457822275"/>
    <d v="2016-03-12T22:37:55"/>
    <n v="1455230275"/>
    <x v="988"/>
    <b v="0"/>
    <n v="1"/>
    <b v="0"/>
    <x v="5"/>
    <x v="7"/>
    <n v="0"/>
    <n v="1"/>
  </r>
  <r>
    <n v="3548"/>
    <s v="THE UNDERSTUDY @ WORKING STAGE"/>
    <s v="We're putting together a production of THE UNDERSTUDY by Theresa Rebeck and hope you'll help us share this story."/>
    <x v="171"/>
    <n v="2140"/>
    <x v="1"/>
    <x v="2"/>
    <s v="USD"/>
    <n v="1457139600"/>
    <d v="2016-03-05T01:00:00"/>
    <n v="1455230214"/>
    <x v="989"/>
    <b v="0"/>
    <n v="13"/>
    <b v="1"/>
    <x v="0"/>
    <x v="0"/>
    <n v="102"/>
    <n v="164.62"/>
  </r>
  <r>
    <n v="948"/>
    <s v="Led Shirt - WiFi Controlled"/>
    <s v="T-Shirt with Led panel controlled by Android app over WiFi. _x000a_Multiple shirts, games, text, video effects support,"/>
    <x v="10"/>
    <n v="480"/>
    <x v="3"/>
    <x v="4"/>
    <s v="EUR"/>
    <n v="1457812364"/>
    <d v="2016-03-12T19:52:44"/>
    <n v="1455220364"/>
    <x v="990"/>
    <b v="0"/>
    <n v="8"/>
    <b v="0"/>
    <x v="5"/>
    <x v="10"/>
    <n v="12"/>
    <n v="60"/>
  </r>
  <r>
    <n v="1762"/>
    <s v="&quot;The Naked Pixel&quot; Ali Pakele"/>
    <s v="Project rewards $25 gets you 190+ digital images"/>
    <x v="66"/>
    <n v="885"/>
    <x v="1"/>
    <x v="2"/>
    <s v="USD"/>
    <n v="1457739245"/>
    <d v="2016-03-11T23:34:05"/>
    <n v="1455147245"/>
    <x v="991"/>
    <b v="0"/>
    <n v="25"/>
    <b v="1"/>
    <x v="6"/>
    <x v="11"/>
    <n v="885"/>
    <n v="35.4"/>
  </r>
  <r>
    <n v="3799"/>
    <s v="A Story Once Told"/>
    <s v="An original musical on it's way to the stage in Minneapolis, MN. Feel free to ask any questions."/>
    <x v="2"/>
    <n v="402"/>
    <x v="3"/>
    <x v="2"/>
    <s v="USD"/>
    <n v="1457734843"/>
    <d v="2016-03-11T22:20:43"/>
    <n v="1455142843"/>
    <x v="992"/>
    <b v="0"/>
    <n v="4"/>
    <b v="0"/>
    <x v="0"/>
    <x v="19"/>
    <n v="4"/>
    <n v="100.5"/>
  </r>
  <r>
    <n v="1334"/>
    <s v="My TUSK â„¢ (Telephone Utility Support Kit!) (Canceled)"/>
    <s v="A wearable device that allows you to dock and operate your phone hands-free anywhere and everywhere!"/>
    <x v="205"/>
    <n v="14303"/>
    <x v="2"/>
    <x v="2"/>
    <s v="USD"/>
    <n v="1457721287"/>
    <d v="2016-03-11T18:34:47"/>
    <n v="1455129287"/>
    <x v="993"/>
    <b v="0"/>
    <n v="276"/>
    <b v="0"/>
    <x v="5"/>
    <x v="10"/>
    <n v="11"/>
    <n v="51.82"/>
  </r>
  <r>
    <n v="3405"/>
    <s v="Seance Theatre Performs Noel Coward's Blithe Spirit"/>
    <s v="We are Seance Theatre Group trying to fund our first performance, Noel Coward's hysterical comedy farce, Blithe Spirit."/>
    <x v="31"/>
    <n v="481.5"/>
    <x v="1"/>
    <x v="0"/>
    <s v="GBP"/>
    <n v="1456876740"/>
    <d v="2016-03-01T23:59:00"/>
    <n v="1455063886"/>
    <x v="994"/>
    <b v="0"/>
    <n v="17"/>
    <b v="1"/>
    <x v="0"/>
    <x v="0"/>
    <n v="138"/>
    <n v="28.3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06"/>
    <n v="21831"/>
    <x v="1"/>
    <x v="2"/>
    <s v="USD"/>
    <n v="1460223453"/>
    <d v="2016-04-09T17:37:33"/>
    <n v="1455043053"/>
    <x v="995"/>
    <b v="0"/>
    <n v="273"/>
    <b v="1"/>
    <x v="6"/>
    <x v="11"/>
    <n v="104"/>
    <n v="79.9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7"/>
    <n v="22"/>
    <x v="3"/>
    <x v="1"/>
    <s v="EUR"/>
    <n v="1457617359"/>
    <d v="2016-03-10T13:42:39"/>
    <n v="1455025359"/>
    <x v="996"/>
    <b v="0"/>
    <n v="3"/>
    <b v="0"/>
    <x v="0"/>
    <x v="3"/>
    <n v="0"/>
    <n v="7.33"/>
  </r>
  <r>
    <n v="3644"/>
    <s v="SHS presents Rodgers and Hammerstein's Cinderella"/>
    <s v="We are the Saugerties High School drama club. Please help us create our musical to keep theater alive!"/>
    <x v="29"/>
    <n v="821"/>
    <x v="3"/>
    <x v="2"/>
    <s v="USD"/>
    <n v="1457413140"/>
    <d v="2016-03-08T04:59:00"/>
    <n v="1454996887"/>
    <x v="997"/>
    <b v="0"/>
    <n v="12"/>
    <b v="0"/>
    <x v="0"/>
    <x v="19"/>
    <n v="16"/>
    <n v="68.42"/>
  </r>
  <r>
    <n v="719"/>
    <s v="Hand Armor Liquid Chalk-Ultimate Sports Chalk Help Patent"/>
    <s v="We've created the perfect sports chalk- antibacterial, lasts longer, better grip, and no mess! Now we need a non-provisional patent!"/>
    <x v="11"/>
    <n v="194"/>
    <x v="3"/>
    <x v="2"/>
    <s v="USD"/>
    <n v="1456189076"/>
    <d v="2016-02-23T00:57:56"/>
    <n v="1454979476"/>
    <x v="998"/>
    <b v="0"/>
    <n v="10"/>
    <b v="0"/>
    <x v="5"/>
    <x v="10"/>
    <n v="1"/>
    <n v="19.399999999999999"/>
  </r>
  <r>
    <n v="2129"/>
    <s v="Pretty Kitty Fuzzy"/>
    <s v="PKF is a Cat-Tastic 2D side-scrolling shooter! Stand up to all the big meanies with the power of positivity and save the universe!"/>
    <x v="44"/>
    <n v="236"/>
    <x v="3"/>
    <x v="2"/>
    <s v="USD"/>
    <n v="1457570100"/>
    <d v="2016-03-10T00:35:00"/>
    <n v="1454978100"/>
    <x v="999"/>
    <b v="0"/>
    <n v="12"/>
    <b v="0"/>
    <x v="3"/>
    <x v="30"/>
    <n v="12"/>
    <n v="19.670000000000002"/>
  </r>
  <r>
    <n v="4023"/>
    <s v="Forgive &amp; Forget"/>
    <s v="An original gospel stage play that explores the pain and hurt caused by those who struggle to forgive others!"/>
    <x v="72"/>
    <n v="0"/>
    <x v="3"/>
    <x v="2"/>
    <s v="USD"/>
    <n v="1458860363"/>
    <d v="2016-03-24T22:59:23"/>
    <n v="1454975963"/>
    <x v="1000"/>
    <b v="0"/>
    <n v="0"/>
    <b v="0"/>
    <x v="0"/>
    <x v="0"/>
    <n v="0"/>
    <n v="0"/>
  </r>
  <r>
    <n v="2648"/>
    <s v="Calvert HS Planetarium Restoration (Canceled)"/>
    <s v="Calvert Co 1977 planetarium acquired by Spaceflight America! Education science program star projector needs overhaul, upgrade, repairs!"/>
    <x v="17"/>
    <n v="106"/>
    <x v="2"/>
    <x v="2"/>
    <s v="USD"/>
    <n v="1457543360"/>
    <d v="2016-03-09T17:09:20"/>
    <n v="1454951360"/>
    <x v="1001"/>
    <b v="0"/>
    <n v="6"/>
    <b v="0"/>
    <x v="5"/>
    <x v="14"/>
    <n v="1"/>
    <n v="17.670000000000002"/>
  </r>
  <r>
    <n v="2459"/>
    <s v="Amy's Cupcake Shoppe, Bringing sweet treats to Hopkins"/>
    <s v="Bringing delicious, scratch-made, baked goods to mainstreet Hopkins, MN. Specializing in cupcakes, cakes, cookies, and French macarons."/>
    <x v="26"/>
    <n v="30675"/>
    <x v="1"/>
    <x v="2"/>
    <s v="USD"/>
    <n v="1458742685"/>
    <d v="2016-03-23T14:18:05"/>
    <n v="1454858285"/>
    <x v="1002"/>
    <b v="0"/>
    <n v="282"/>
    <b v="1"/>
    <x v="2"/>
    <x v="2"/>
    <n v="102"/>
    <n v="108.78"/>
  </r>
  <r>
    <n v="1055"/>
    <s v="The Smile High Podcast Club Season 3 (Canceled)"/>
    <s v="This project is to fund Season 3 of the SHPC.  Our plan is to produce 24 more spectacular episodes to share with the world."/>
    <x v="1"/>
    <n v="0"/>
    <x v="2"/>
    <x v="2"/>
    <s v="USD"/>
    <n v="1457394545"/>
    <d v="2016-03-07T23:49:05"/>
    <n v="1454802545"/>
    <x v="1003"/>
    <b v="0"/>
    <n v="0"/>
    <b v="0"/>
    <x v="8"/>
    <x v="13"/>
    <n v="0"/>
    <n v="0"/>
  </r>
  <r>
    <n v="2"/>
    <s v="Charlie teaser completion"/>
    <s v="Completion fund for post-production for teaser of British crime/drama tv series about a girl who sells morals for money"/>
    <x v="18"/>
    <n v="525"/>
    <x v="1"/>
    <x v="0"/>
    <s v="GBP"/>
    <n v="1455555083"/>
    <d v="2016-02-15T16:51:23"/>
    <n v="1454691083"/>
    <x v="1004"/>
    <b v="0"/>
    <n v="35"/>
    <b v="1"/>
    <x v="7"/>
    <x v="18"/>
    <n v="105"/>
    <n v="15"/>
  </r>
  <r>
    <n v="1760"/>
    <s v="Portraits by Aris Jerome"/>
    <s v="Thank you all so much for your pledges! We reached the goal! To continue supporting or for any questions email arisjerome@gmail.com"/>
    <x v="29"/>
    <n v="8272"/>
    <x v="1"/>
    <x v="2"/>
    <s v="USD"/>
    <n v="1456416513"/>
    <d v="2016-02-25T16:08:33"/>
    <n v="1454688513"/>
    <x v="1005"/>
    <b v="0"/>
    <n v="102"/>
    <b v="1"/>
    <x v="6"/>
    <x v="11"/>
    <n v="165"/>
    <n v="81.099999999999994"/>
  </r>
  <r>
    <n v="3420"/>
    <s v="Rounds. Set design campaign."/>
    <s v="A powerful and urgent tale of the first line of defence for the NHS. Based on true stories from junior doctors."/>
    <x v="3"/>
    <n v="966"/>
    <x v="1"/>
    <x v="0"/>
    <s v="GBP"/>
    <n v="1455408000"/>
    <d v="2016-02-14T00:00:00"/>
    <n v="1454638202"/>
    <x v="1006"/>
    <b v="0"/>
    <n v="34"/>
    <b v="1"/>
    <x v="0"/>
    <x v="0"/>
    <n v="138"/>
    <n v="28.41"/>
  </r>
  <r>
    <n v="1572"/>
    <s v="A Countrified Wedding: A Guide to an English Country Wedding"/>
    <s v="So many brides want a country wedding, but where to start? Whether you want a barn or a tipi, this guide can help you plan your day."/>
    <x v="16"/>
    <n v="125"/>
    <x v="2"/>
    <x v="0"/>
    <s v="GBP"/>
    <n v="1456703940"/>
    <d v="2016-02-28T23:59:00"/>
    <n v="1454546859"/>
    <x v="1007"/>
    <b v="0"/>
    <n v="3"/>
    <b v="0"/>
    <x v="4"/>
    <x v="8"/>
    <n v="5"/>
    <n v="41.67"/>
  </r>
  <r>
    <n v="2928"/>
    <s v="Music Theatre of Idaho Presents &quot;A Year with Frog and Toad"/>
    <s v="This is a touring production for schools in the Treasure Valley!"/>
    <x v="20"/>
    <n v="1000"/>
    <x v="1"/>
    <x v="2"/>
    <s v="USD"/>
    <n v="1457135846"/>
    <d v="2016-03-04T23:57:26"/>
    <n v="1454543846"/>
    <x v="1008"/>
    <b v="0"/>
    <n v="24"/>
    <b v="1"/>
    <x v="0"/>
    <x v="19"/>
    <n v="100"/>
    <n v="41.67"/>
  </r>
  <r>
    <n v="3803"/>
    <s v="Benjamin Button the Musical Concept Album"/>
    <s v="A fully orchestrated concept album of Benjamin Button the Musical!"/>
    <x v="17"/>
    <n v="2358"/>
    <x v="3"/>
    <x v="2"/>
    <s v="USD"/>
    <n v="1457133568"/>
    <d v="2016-03-04T23:19:28"/>
    <n v="1454541568"/>
    <x v="1009"/>
    <b v="0"/>
    <n v="40"/>
    <b v="0"/>
    <x v="0"/>
    <x v="19"/>
    <n v="20"/>
    <n v="58.95"/>
  </r>
  <r>
    <n v="179"/>
    <s v="Sustain: A Film About Survival"/>
    <s v="A feature-length film about how three people survive in a diseased world."/>
    <x v="20"/>
    <n v="200"/>
    <x v="3"/>
    <x v="2"/>
    <s v="USD"/>
    <n v="1457056555"/>
    <d v="2016-03-04T01:55:55"/>
    <n v="1454464555"/>
    <x v="1010"/>
    <b v="0"/>
    <n v="2"/>
    <b v="0"/>
    <x v="7"/>
    <x v="17"/>
    <n v="20"/>
    <n v="100"/>
  </r>
  <r>
    <n v="3751"/>
    <s v="GGC Productions 2016"/>
    <s v="I will be performing in TWO productions to kick off the 2016 season. NEED HELP TO FUND THESE GREAT SHOWS!"/>
    <x v="20"/>
    <n v="1326"/>
    <x v="1"/>
    <x v="2"/>
    <s v="USD"/>
    <n v="1459641073"/>
    <d v="2016-04-02T23:51:13"/>
    <n v="1454460673"/>
    <x v="1011"/>
    <b v="0"/>
    <n v="11"/>
    <b v="1"/>
    <x v="0"/>
    <x v="19"/>
    <n v="133"/>
    <n v="120.55"/>
  </r>
  <r>
    <n v="3866"/>
    <s v="a feminine ending, brought to you by the East End Theatre Co"/>
    <s v="A funny, moving, witty piece about a girl, her oboe, and her dreams."/>
    <x v="44"/>
    <n v="11"/>
    <x v="3"/>
    <x v="2"/>
    <s v="USD"/>
    <n v="1458703740"/>
    <d v="2016-03-23T03:29:00"/>
    <n v="1454453021"/>
    <x v="1012"/>
    <b v="0"/>
    <n v="2"/>
    <b v="0"/>
    <x v="0"/>
    <x v="0"/>
    <n v="1"/>
    <n v="5.5"/>
  </r>
  <r>
    <n v="3447"/>
    <s v="The Vagabond Halfback"/>
    <s v="&quot;He was a poet, a vagrant, a philosopher, a lady's man and a hard drinker&quot;"/>
    <x v="20"/>
    <n v="1078"/>
    <x v="1"/>
    <x v="2"/>
    <s v="USD"/>
    <n v="1458332412"/>
    <d v="2016-03-18T20:20:12"/>
    <n v="1454448012"/>
    <x v="1013"/>
    <b v="0"/>
    <n v="14"/>
    <b v="1"/>
    <x v="0"/>
    <x v="0"/>
    <n v="108"/>
    <n v="77"/>
  </r>
  <r>
    <n v="1313"/>
    <s v="Serenity: The World's First Intelligent Bag Guardian."/>
    <s v="Clip on owner recognition for any bag with 100db+ deterrence of others from opening or moving it. Plus forget-me-not notifications."/>
    <x v="61"/>
    <n v="12446"/>
    <x v="2"/>
    <x v="2"/>
    <s v="USD"/>
    <n v="1457024514"/>
    <d v="2016-03-03T17:01:54"/>
    <n v="1454432514"/>
    <x v="1014"/>
    <b v="0"/>
    <n v="122"/>
    <b v="0"/>
    <x v="5"/>
    <x v="10"/>
    <n v="31"/>
    <n v="102.02"/>
  </r>
  <r>
    <n v="3725"/>
    <s v="Mine by Polly Teale A Paper Parachutes Production"/>
    <s v="A small theatre company taking 'Mine' on tour in early 2016. 'Mine' is a modern play and we hope to break on to the stage with a bang."/>
    <x v="137"/>
    <n v="381"/>
    <x v="1"/>
    <x v="0"/>
    <s v="GBP"/>
    <n v="1455831000"/>
    <d v="2016-02-18T21:30:00"/>
    <n v="1454366467"/>
    <x v="1015"/>
    <b v="0"/>
    <n v="15"/>
    <b v="1"/>
    <x v="0"/>
    <x v="0"/>
    <n v="127"/>
    <n v="25.4"/>
  </r>
  <r>
    <n v="3698"/>
    <s v="CORIOLANUS | THE NORMAL HEART @ The Lab Theater"/>
    <s v="Two great political plays, separated in authorship by four hundred years but united in their urgency."/>
    <x v="29"/>
    <n v="5526"/>
    <x v="1"/>
    <x v="2"/>
    <s v="USD"/>
    <n v="1456946487"/>
    <d v="2016-03-02T19:21:27"/>
    <n v="1454354487"/>
    <x v="1016"/>
    <b v="0"/>
    <n v="136"/>
    <b v="1"/>
    <x v="0"/>
    <x v="0"/>
    <n v="111"/>
    <n v="40.630000000000003"/>
  </r>
  <r>
    <n v="3990"/>
    <s v="&quot;The Day That Shakespeare Died&quot; - The book and the play."/>
    <s v="A book and a play. Narrated by the ghost of Will Shakespeare and the ghost of his dog Crab,  Their adventures in the afterlife..."/>
    <x v="77"/>
    <n v="69"/>
    <x v="3"/>
    <x v="0"/>
    <s v="GBP"/>
    <n v="1456934893"/>
    <d v="2016-03-02T16:08:13"/>
    <n v="1454342893"/>
    <x v="1017"/>
    <b v="0"/>
    <n v="3"/>
    <b v="0"/>
    <x v="0"/>
    <x v="0"/>
    <n v="4"/>
    <n v="23"/>
  </r>
  <r>
    <n v="2820"/>
    <s v="MTA's National Theatre Connections Show!"/>
    <s v="Montage Theatre Arts, as part of National Theatre Connections, are performing a show - We need you help to raise vital funds!"/>
    <x v="0"/>
    <n v="272"/>
    <x v="1"/>
    <x v="0"/>
    <s v="GBP"/>
    <n v="1456444800"/>
    <d v="2016-02-26T00:00:00"/>
    <n v="1454337589"/>
    <x v="1018"/>
    <b v="0"/>
    <n v="20"/>
    <b v="1"/>
    <x v="0"/>
    <x v="0"/>
    <n v="136"/>
    <n v="13.6"/>
  </r>
  <r>
    <n v="1392"/>
    <s v="Telesomniac's Debut Album"/>
    <s v="Telesomniac is a rock band from Provo, UT releasing their debut album Thirty-One Flashes in the Dark."/>
    <x v="16"/>
    <n v="2841"/>
    <x v="1"/>
    <x v="2"/>
    <s v="USD"/>
    <n v="1456976586"/>
    <d v="2016-03-03T03:43:06"/>
    <n v="1454298186"/>
    <x v="1019"/>
    <b v="0"/>
    <n v="104"/>
    <b v="1"/>
    <x v="1"/>
    <x v="6"/>
    <n v="114"/>
    <n v="27.32"/>
  </r>
  <r>
    <n v="4112"/>
    <s v="A Great New Controversial Play - &quot;The Divide&quot;."/>
    <s v="Set in Southern America â€œThe Divideâ€ is a stage play that touches on the issues that are forefront in America and the world."/>
    <x v="16"/>
    <n v="1"/>
    <x v="3"/>
    <x v="3"/>
    <s v="EUR"/>
    <n v="1456617600"/>
    <d v="2016-02-28T00:00:00"/>
    <n v="1454280186"/>
    <x v="1020"/>
    <b v="0"/>
    <n v="1"/>
    <b v="0"/>
    <x v="0"/>
    <x v="0"/>
    <n v="0"/>
    <n v="1"/>
  </r>
  <r>
    <n v="426"/>
    <s v="Dewey Does 110 Animation"/>
    <s v="The first ever, Dewey Does 110 animation, teaches kids good values, how to succeed in life and maintaining a 110% state-of-mind."/>
    <x v="2"/>
    <n v="133"/>
    <x v="3"/>
    <x v="2"/>
    <s v="USD"/>
    <n v="1456851914"/>
    <d v="2016-03-01T17:05:14"/>
    <n v="1454259914"/>
    <x v="1021"/>
    <b v="0"/>
    <n v="8"/>
    <b v="0"/>
    <x v="7"/>
    <x v="23"/>
    <n v="1"/>
    <n v="16.63"/>
  </r>
  <r>
    <n v="3274"/>
    <s v="Orpheus Descending by Tennessee Williams"/>
    <s v="Austin Pendleton directs a rare revival of Tennessee Williams' Orpheus Descending. (photos by Michael Halsband and Talfoto)"/>
    <x v="207"/>
    <n v="15705"/>
    <x v="1"/>
    <x v="2"/>
    <s v="USD"/>
    <n v="1458075600"/>
    <d v="2016-03-15T21:00:00"/>
    <n v="1454259272"/>
    <x v="1022"/>
    <b v="1"/>
    <n v="286"/>
    <b v="1"/>
    <x v="0"/>
    <x v="0"/>
    <n v="101"/>
    <n v="54.91"/>
  </r>
  <r>
    <n v="510"/>
    <s v="TPI Episode 2: Doomsday Dean"/>
    <s v="A mile below the Franco-Swiss border Dean manages to break the Large Hadron Collider and triggers the end of the world."/>
    <x v="109"/>
    <n v="0"/>
    <x v="3"/>
    <x v="2"/>
    <s v="USD"/>
    <n v="1456805639"/>
    <d v="2016-03-01T04:13:59"/>
    <n v="1454213639"/>
    <x v="1023"/>
    <b v="0"/>
    <n v="0"/>
    <b v="0"/>
    <x v="7"/>
    <x v="23"/>
    <n v="0"/>
    <n v="0"/>
  </r>
  <r>
    <n v="2403"/>
    <s v="Think Green, Think Tea Trike! - A mobile cafe &amp; online shop."/>
    <s v="The aim is to start a business/service serving the finest green tea to my local area by trike as well as selling tea online."/>
    <x v="43"/>
    <n v="202"/>
    <x v="3"/>
    <x v="0"/>
    <s v="GBP"/>
    <n v="1459368658"/>
    <d v="2016-03-30T20:10:58"/>
    <n v="1454188258"/>
    <x v="1024"/>
    <b v="0"/>
    <n v="12"/>
    <b v="0"/>
    <x v="2"/>
    <x v="20"/>
    <n v="17"/>
    <n v="16.82999999999999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4"/>
    <n v="641"/>
    <x v="3"/>
    <x v="2"/>
    <s v="USD"/>
    <n v="1456002300"/>
    <d v="2016-02-20T21:05:00"/>
    <n v="1454173120"/>
    <x v="1025"/>
    <b v="0"/>
    <n v="19"/>
    <b v="0"/>
    <x v="0"/>
    <x v="0"/>
    <n v="32"/>
    <n v="33.74"/>
  </r>
  <r>
    <n v="3003"/>
    <s v="Outskirts Theatre Co. Finds a Home!"/>
    <s v="We finally found a place to call home! Help us move in to (and collaborate with) the NEW Fischer Creative Arts Center in Waukesha, WI!"/>
    <x v="12"/>
    <n v="3035"/>
    <x v="1"/>
    <x v="2"/>
    <s v="USD"/>
    <n v="1456811940"/>
    <d v="2016-03-01T05:59:00"/>
    <n v="1454098976"/>
    <x v="1026"/>
    <b v="0"/>
    <n v="17"/>
    <b v="1"/>
    <x v="0"/>
    <x v="3"/>
    <n v="101"/>
    <n v="178.53"/>
  </r>
  <r>
    <n v="1990"/>
    <s v="The Virgin of the Path"/>
    <s v="An art nude photography book that includes traditional black and white sepia nudes as well as experimiental color nudes."/>
    <x v="12"/>
    <n v="509"/>
    <x v="3"/>
    <x v="2"/>
    <s v="USD"/>
    <n v="1455338532"/>
    <d v="2016-02-13T04:42:12"/>
    <n v="1454042532"/>
    <x v="1027"/>
    <b v="0"/>
    <n v="5"/>
    <b v="0"/>
    <x v="6"/>
    <x v="36"/>
    <n v="17"/>
    <n v="101.8"/>
  </r>
  <r>
    <n v="2433"/>
    <s v="TWIZTID CREATIONS"/>
    <s v="I want to create an amazing menu that no one eals has.I have great ideas like a non-traditional pb&amp;j thats wraped in an eggroll &amp; fried"/>
    <x v="2"/>
    <n v="0"/>
    <x v="3"/>
    <x v="2"/>
    <s v="USD"/>
    <n v="1456608943"/>
    <d v="2016-02-27T21:35:43"/>
    <n v="1454016943"/>
    <x v="1028"/>
    <b v="0"/>
    <n v="0"/>
    <b v="0"/>
    <x v="2"/>
    <x v="20"/>
    <n v="0"/>
    <n v="0"/>
  </r>
  <r>
    <n v="2146"/>
    <s v="Nanaue eSports"/>
    <s v="New professional gaming organization with a tournament winning Dota 2 team, &amp; divisions in all eSports games looking to re brand/expand"/>
    <x v="29"/>
    <n v="1"/>
    <x v="3"/>
    <x v="2"/>
    <s v="USD"/>
    <n v="1455207510"/>
    <d v="2016-02-11T16:18:30"/>
    <n v="1453997910"/>
    <x v="1029"/>
    <b v="0"/>
    <n v="1"/>
    <b v="0"/>
    <x v="3"/>
    <x v="30"/>
    <n v="0"/>
    <n v="1"/>
  </r>
  <r>
    <n v="148"/>
    <s v="Space Gangstars (Canceled)"/>
    <s v="An aspiring pilot decides to take his Dad's ship for a joyride, and learns it was the biggest mistake of his life in this Sci-Fi comedy"/>
    <x v="22"/>
    <n v="40"/>
    <x v="2"/>
    <x v="2"/>
    <s v="USD"/>
    <n v="1456555536"/>
    <d v="2016-02-27T06:45:36"/>
    <n v="1453963536"/>
    <x v="1030"/>
    <b v="0"/>
    <n v="2"/>
    <b v="0"/>
    <x v="7"/>
    <x v="32"/>
    <n v="0"/>
    <n v="20"/>
  </r>
  <r>
    <n v="1093"/>
    <s v="Help get &quot;Don't Look&quot; on Steam Greenlight!"/>
    <s v="A little girl living isolated in the Canadian Rockies, you find your self  being lured into the hills in the middle of the night."/>
    <x v="137"/>
    <n v="42.25"/>
    <x v="3"/>
    <x v="7"/>
    <s v="CAD"/>
    <n v="1455232937"/>
    <d v="2016-02-11T23:22:17"/>
    <n v="1453936937"/>
    <x v="1031"/>
    <b v="0"/>
    <n v="4"/>
    <b v="0"/>
    <x v="3"/>
    <x v="30"/>
    <n v="14"/>
    <n v="10.56"/>
  </r>
  <r>
    <n v="157"/>
    <s v="Forever Man (short film) (Canceled)"/>
    <s v="Man's cryogenic chamber and his soulmate's time travel from the distant future allows them to meet in the middle."/>
    <x v="208"/>
    <n v="8"/>
    <x v="2"/>
    <x v="2"/>
    <s v="USD"/>
    <n v="1456523572"/>
    <d v="2016-02-26T21:52:52"/>
    <n v="1453931572"/>
    <x v="1032"/>
    <b v="0"/>
    <n v="2"/>
    <b v="0"/>
    <x v="7"/>
    <x v="32"/>
    <n v="0"/>
    <n v="4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x v="1"/>
    <x v="2"/>
    <s v="USD"/>
    <n v="1455523140"/>
    <d v="2016-02-15T07:59:00"/>
    <n v="1453925727"/>
    <x v="1033"/>
    <b v="0"/>
    <n v="5"/>
    <b v="1"/>
    <x v="4"/>
    <x v="27"/>
    <n v="100"/>
    <n v="40"/>
  </r>
  <r>
    <n v="2057"/>
    <s v="CableKnife - The World's best cable insulation stripper"/>
    <s v="CableKnife is the best solution for removing insulation from cables for the purpose of maximising the scrap metal value by up to 350%"/>
    <x v="11"/>
    <n v="30334.83"/>
    <x v="1"/>
    <x v="0"/>
    <s v="GBP"/>
    <n v="1456487532"/>
    <d v="2016-02-26T11:52:12"/>
    <n v="1453895532"/>
    <x v="1034"/>
    <b v="0"/>
    <n v="666"/>
    <b v="1"/>
    <x v="5"/>
    <x v="25"/>
    <n v="202"/>
    <n v="45.55"/>
  </r>
  <r>
    <n v="3748"/>
    <s v="CAUCUS! THE MUSICAL"/>
    <s v="An irreverent look at the Iowa Caucuses and the oversized role this undersized state plays in the presidential election process."/>
    <x v="29"/>
    <n v="5176"/>
    <x v="1"/>
    <x v="2"/>
    <s v="USD"/>
    <n v="1455602340"/>
    <d v="2016-02-16T05:59:00"/>
    <n v="1453827436"/>
    <x v="1035"/>
    <b v="0"/>
    <n v="52"/>
    <b v="1"/>
    <x v="0"/>
    <x v="19"/>
    <n v="104"/>
    <n v="99.54"/>
  </r>
  <r>
    <n v="1418"/>
    <s v="Realidades del Hombre"/>
    <s v="Â¿Y si hubiera una camino intermedio entre ciencia y religion?_x000a_Descubre la respuesta ayudando a publicar y traducir este libro."/>
    <x v="12"/>
    <n v="6"/>
    <x v="3"/>
    <x v="17"/>
    <s v="EUR"/>
    <n v="1456397834"/>
    <d v="2016-02-25T10:57:14"/>
    <n v="1453805834"/>
    <x v="1036"/>
    <b v="0"/>
    <n v="1"/>
    <b v="0"/>
    <x v="4"/>
    <x v="5"/>
    <n v="0"/>
    <n v="6"/>
  </r>
  <r>
    <n v="978"/>
    <s v="hidn tempo - a wearable stress coach"/>
    <s v="hidn tempo is an intelligent watch band that allows you to monitor your stress and manage it anywhere, anytime."/>
    <x v="209"/>
    <n v="97273"/>
    <x v="3"/>
    <x v="13"/>
    <s v="SEK"/>
    <n v="1456385101"/>
    <d v="2016-02-25T07:25:01"/>
    <n v="1453793101"/>
    <x v="1037"/>
    <b v="0"/>
    <n v="123"/>
    <b v="0"/>
    <x v="5"/>
    <x v="10"/>
    <n v="56"/>
    <n v="790.84"/>
  </r>
  <r>
    <n v="2600"/>
    <s v="Help Buttz Return From the Ashes"/>
    <s v="On Sunday November 8, 2015 our food truck burned to the ground. Please help us get rebuilt."/>
    <x v="22"/>
    <n v="3466"/>
    <x v="3"/>
    <x v="2"/>
    <s v="USD"/>
    <n v="1458938200"/>
    <d v="2016-03-25T20:36:40"/>
    <n v="1453757800"/>
    <x v="1038"/>
    <b v="0"/>
    <n v="30"/>
    <b v="0"/>
    <x v="2"/>
    <x v="20"/>
    <n v="7"/>
    <n v="115.53"/>
  </r>
  <r>
    <n v="1954"/>
    <s v="Orison â€“ Rethink the Power of Energy"/>
    <s v="The First Home Battery System You Simply Plug in to Install"/>
    <x v="22"/>
    <n v="349474"/>
    <x v="1"/>
    <x v="2"/>
    <s v="USD"/>
    <n v="1457758800"/>
    <d v="2016-03-12T05:00:00"/>
    <n v="1453730176"/>
    <x v="1039"/>
    <b v="1"/>
    <n v="415"/>
    <b v="1"/>
    <x v="5"/>
    <x v="25"/>
    <n v="699"/>
    <n v="842.11"/>
  </r>
  <r>
    <n v="1316"/>
    <s v="Future Belt (Canceled)"/>
    <s v="Future Belt comes in just 3 sizes, but yet, is designed to fit waists ranging from 25-55 inches. No batteries, no gimmicks."/>
    <x v="93"/>
    <n v="1"/>
    <x v="2"/>
    <x v="2"/>
    <s v="USD"/>
    <n v="1456700709"/>
    <d v="2016-02-28T23:05:09"/>
    <n v="1453676709"/>
    <x v="1040"/>
    <b v="0"/>
    <n v="1"/>
    <b v="0"/>
    <x v="5"/>
    <x v="10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x v="9"/>
    <n v="909"/>
    <x v="3"/>
    <x v="5"/>
    <s v="EUR"/>
    <n v="1456094197"/>
    <d v="2016-02-21T22:36:37"/>
    <n v="1453502197"/>
    <x v="1041"/>
    <b v="0"/>
    <n v="12"/>
    <b v="0"/>
    <x v="5"/>
    <x v="10"/>
    <n v="34"/>
    <n v="75.75"/>
  </r>
  <r>
    <n v="4006"/>
    <s v="&quot;The Norwegians&quot; Midwestern Tour"/>
    <s v="Olive and Betty have cheating boyfriends. The solution: Gus and Tor, two Norwegian hit men who specialize in solving such problems."/>
    <x v="26"/>
    <n v="2"/>
    <x v="3"/>
    <x v="2"/>
    <s v="USD"/>
    <n v="1455647587"/>
    <d v="2016-02-16T18:33:07"/>
    <n v="1453487587"/>
    <x v="1042"/>
    <b v="0"/>
    <n v="1"/>
    <b v="0"/>
    <x v="0"/>
    <x v="0"/>
    <n v="0"/>
    <n v="2"/>
  </r>
  <r>
    <n v="1532"/>
    <s v="Geiko and Maiko of Kyoto"/>
    <s v="Award winning photography celebrating the artistry of geiko and maiko and the exquisite traditions of their Kyoto communities."/>
    <x v="29"/>
    <n v="24201"/>
    <x v="1"/>
    <x v="11"/>
    <s v="AUD"/>
    <n v="1455548400"/>
    <d v="2016-02-15T15:00:00"/>
    <n v="1453461865"/>
    <x v="1043"/>
    <b v="1"/>
    <n v="294"/>
    <b v="1"/>
    <x v="6"/>
    <x v="11"/>
    <n v="484"/>
    <n v="82.32"/>
  </r>
  <r>
    <n v="1436"/>
    <s v="Translation of an interactive eLearning-website for surgery"/>
    <s v="Help us to get www.mySurgery.de, an interactive eLearning-Website for general and visceral surgery, translated to english language."/>
    <x v="2"/>
    <n v="77"/>
    <x v="3"/>
    <x v="8"/>
    <s v="EUR"/>
    <n v="1456043057"/>
    <d v="2016-02-21T08:24:17"/>
    <n v="1453451057"/>
    <x v="1044"/>
    <b v="0"/>
    <n v="2"/>
    <b v="0"/>
    <x v="4"/>
    <x v="5"/>
    <n v="1"/>
    <n v="38.5"/>
  </r>
  <r>
    <n v="2993"/>
    <s v="TRUE WEST: Think, Dog! Productions"/>
    <s v="Help us build the Kitchen from Hell!"/>
    <x v="20"/>
    <n v="1003"/>
    <x v="1"/>
    <x v="2"/>
    <s v="USD"/>
    <n v="1455998867"/>
    <d v="2016-02-20T20:07:47"/>
    <n v="1453406867"/>
    <x v="1045"/>
    <b v="0"/>
    <n v="22"/>
    <b v="1"/>
    <x v="0"/>
    <x v="3"/>
    <n v="100"/>
    <n v="45.59"/>
  </r>
  <r>
    <n v="1450"/>
    <s v="The Art of the Dill"/>
    <s v="A book of pickle recipes narrated by a mama grizzly speaking in incomplete and run-on sentences and her orangutan friend. #Artofthedill"/>
    <x v="46"/>
    <n v="1"/>
    <x v="3"/>
    <x v="2"/>
    <s v="USD"/>
    <n v="1455941197"/>
    <d v="2016-02-20T04:06:37"/>
    <n v="1453349197"/>
    <x v="1046"/>
    <b v="0"/>
    <n v="1"/>
    <b v="0"/>
    <x v="4"/>
    <x v="5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x v="52"/>
    <n v="0"/>
    <x v="3"/>
    <x v="3"/>
    <s v="EUR"/>
    <n v="1454109420"/>
    <d v="2016-01-29T23:17:00"/>
    <n v="1453334629"/>
    <x v="1047"/>
    <b v="0"/>
    <n v="0"/>
    <b v="0"/>
    <x v="0"/>
    <x v="0"/>
    <n v="0"/>
    <n v="0"/>
  </r>
  <r>
    <n v="570"/>
    <s v="Relaunching in May"/>
    <s v="Humans have AM/FM/Satellite radio, kids have radio Disney, pets have DogCatRadio."/>
    <x v="141"/>
    <n v="142"/>
    <x v="3"/>
    <x v="2"/>
    <s v="USD"/>
    <n v="1455822569"/>
    <d v="2016-02-18T19:09:29"/>
    <n v="1453230569"/>
    <x v="1048"/>
    <b v="0"/>
    <n v="1"/>
    <b v="0"/>
    <x v="5"/>
    <x v="7"/>
    <n v="0"/>
    <n v="142"/>
  </r>
  <r>
    <n v="1004"/>
    <s v="AllerGuarder: Bluetooth wristband helps food-allergy kids"/>
    <s v="Harnessing wearable technology as a powerful defense for food-allergy children."/>
    <x v="27"/>
    <n v="20552"/>
    <x v="2"/>
    <x v="2"/>
    <s v="USD"/>
    <n v="1455814827"/>
    <d v="2016-02-18T17:00:27"/>
    <n v="1453222827"/>
    <x v="1049"/>
    <b v="0"/>
    <n v="95"/>
    <b v="0"/>
    <x v="5"/>
    <x v="10"/>
    <n v="82"/>
    <n v="216.34"/>
  </r>
  <r>
    <n v="2590"/>
    <s v="Magic Kick Coffee - coffee that makes your day"/>
    <s v="First in Perth self-contained eco-friendly coffee car based on Ford Fiesta. In the end of the projrct I need your help to make it real!"/>
    <x v="12"/>
    <n v="0"/>
    <x v="3"/>
    <x v="11"/>
    <s v="AUD"/>
    <n v="1453817297"/>
    <d v="2016-01-26T14:08:17"/>
    <n v="1453212497"/>
    <x v="1050"/>
    <b v="0"/>
    <n v="0"/>
    <b v="0"/>
    <x v="2"/>
    <x v="20"/>
    <n v="0"/>
    <n v="0"/>
  </r>
  <r>
    <n v="1782"/>
    <s v="Keepers Of The Craft: Cocktails Across America. A Photobook"/>
    <s v="I am traveling across the entire USA documenting cocktail culture to publish a stunning hard cover photo book of the resulting work."/>
    <x v="49"/>
    <n v="5422"/>
    <x v="3"/>
    <x v="2"/>
    <s v="USD"/>
    <n v="1456062489"/>
    <d v="2016-02-21T13:48:09"/>
    <n v="1453211289"/>
    <x v="1051"/>
    <b v="1"/>
    <n v="76"/>
    <b v="0"/>
    <x v="6"/>
    <x v="11"/>
    <n v="15"/>
    <n v="71.34"/>
  </r>
  <r>
    <n v="697"/>
    <s v="VR Lens Lab - Prescription Lenses for Virtual Reality HMDs"/>
    <s v="Glasses, not for you but your virtual reality headset. Prescription lens adapters, lenses and more to make your VR experiences better."/>
    <x v="29"/>
    <n v="2319"/>
    <x v="3"/>
    <x v="8"/>
    <s v="EUR"/>
    <n v="1454502789"/>
    <d v="2016-02-03T12:33:09"/>
    <n v="1453206789"/>
    <x v="1052"/>
    <b v="0"/>
    <n v="114"/>
    <b v="0"/>
    <x v="5"/>
    <x v="10"/>
    <n v="46"/>
    <n v="20.34"/>
  </r>
  <r>
    <n v="3044"/>
    <s v="Minnsky's Theater- A Vaudeville Circus Experiment"/>
    <s v="Minnsky's - a theater in the Minneapolis NE Arts District that will harken back to a time of Vaudeville and Circus Entertainment!"/>
    <x v="17"/>
    <n v="13121"/>
    <x v="1"/>
    <x v="2"/>
    <s v="USD"/>
    <n v="1454433998"/>
    <d v="2016-02-02T17:26:38"/>
    <n v="1453137998"/>
    <x v="1053"/>
    <b v="0"/>
    <n v="156"/>
    <b v="1"/>
    <x v="0"/>
    <x v="3"/>
    <n v="109"/>
    <n v="84.11"/>
  </r>
  <r>
    <n v="1307"/>
    <s v="VR Card - Customized Virtual Reality Viewer (Canceled)"/>
    <s v="Get VR to Everyone with Mailable, Ready to Use Viewers"/>
    <x v="22"/>
    <n v="5757"/>
    <x v="2"/>
    <x v="2"/>
    <s v="USD"/>
    <n v="1455710679"/>
    <d v="2016-02-17T12:04:39"/>
    <n v="1453118679"/>
    <x v="1054"/>
    <b v="0"/>
    <n v="45"/>
    <b v="0"/>
    <x v="5"/>
    <x v="10"/>
    <n v="12"/>
    <n v="127.93"/>
  </r>
  <r>
    <n v="2715"/>
    <s v="Good Good Comedy Theatre (Philadelphia, PA)"/>
    <s v="The creators of Five Dollar Comedy Week are building a permanent home for affordable live comedy shows and classes in Philadelphia."/>
    <x v="17"/>
    <n v="31754.69"/>
    <x v="1"/>
    <x v="2"/>
    <s v="USD"/>
    <n v="1456047228"/>
    <d v="2016-02-21T09:33:48"/>
    <n v="1453109628"/>
    <x v="1055"/>
    <b v="1"/>
    <n v="551"/>
    <b v="1"/>
    <x v="0"/>
    <x v="3"/>
    <n v="265"/>
    <n v="57.63"/>
  </r>
  <r>
    <n v="712"/>
    <s v="Riders Registry &quot;Medical data of active people on a Dog Tag&quot;"/>
    <s v="Making important medical data of active people available to first responders of an emergency by wearing a dog tag bearing a QR Code"/>
    <x v="210"/>
    <n v="105"/>
    <x v="3"/>
    <x v="2"/>
    <s v="USD"/>
    <n v="1455466832"/>
    <d v="2016-02-14T16:20:32"/>
    <n v="1452874832"/>
    <x v="1056"/>
    <b v="0"/>
    <n v="4"/>
    <b v="0"/>
    <x v="5"/>
    <x v="10"/>
    <n v="0"/>
    <n v="26.25"/>
  </r>
  <r>
    <n v="627"/>
    <s v="Privileged Zone - Premium Social Network (Canceled)"/>
    <s v="Social Network - your new digital social life without ads, monitoring and analyses. Freed from the feeling that every step is followed"/>
    <x v="211"/>
    <n v="90"/>
    <x v="2"/>
    <x v="13"/>
    <s v="SEK"/>
    <n v="1457996400"/>
    <d v="2016-03-14T23:00:00"/>
    <n v="1452842511"/>
    <x v="1057"/>
    <b v="0"/>
    <n v="1"/>
    <b v="0"/>
    <x v="5"/>
    <x v="7"/>
    <n v="0"/>
    <n v="90"/>
  </r>
  <r>
    <n v="1100"/>
    <s v="Aeldengald Saga Book I"/>
    <s v="A retro style puzzle rpg with a dark story. Your decisions will influence the world and decide the outcome of the story."/>
    <x v="10"/>
    <n v="100"/>
    <x v="3"/>
    <x v="8"/>
    <s v="EUR"/>
    <n v="1455417571"/>
    <d v="2016-02-14T02:39:31"/>
    <n v="1452825571"/>
    <x v="1058"/>
    <b v="0"/>
    <n v="10"/>
    <b v="0"/>
    <x v="3"/>
    <x v="30"/>
    <n v="3"/>
    <n v="10"/>
  </r>
  <r>
    <n v="229"/>
    <s v="The Perfect Plan"/>
    <s v="I teenage girl that wants to go around the system. She does all she can to cheat and finds herself in a bad position when she messesup"/>
    <x v="12"/>
    <n v="0"/>
    <x v="3"/>
    <x v="8"/>
    <s v="EUR"/>
    <n v="1455402297"/>
    <d v="2016-02-13T22:24:57"/>
    <n v="1452810297"/>
    <x v="1059"/>
    <b v="0"/>
    <n v="0"/>
    <b v="0"/>
    <x v="7"/>
    <x v="17"/>
    <n v="0"/>
    <n v="0"/>
  </r>
  <r>
    <n v="2440"/>
    <s v="The first green Food Truck in Phnom Penh"/>
    <s v="Starting a entire clean energy food truck and set a new standard for Cambodia"/>
    <x v="29"/>
    <n v="10"/>
    <x v="3"/>
    <x v="20"/>
    <s v="EUR"/>
    <n v="1455399313"/>
    <d v="2016-02-13T21:35:13"/>
    <n v="1452807313"/>
    <x v="1060"/>
    <b v="0"/>
    <n v="2"/>
    <b v="0"/>
    <x v="2"/>
    <x v="20"/>
    <n v="0"/>
    <n v="5"/>
  </r>
  <r>
    <n v="3605"/>
    <s v="Amateur production of The Blue Room by David Hare"/>
    <s v="We are a new Theatre Company who are fundraising to put on a new production of the play 'The Blue Room' in High Wycombe and Maidenhead"/>
    <x v="5"/>
    <n v="460"/>
    <x v="1"/>
    <x v="0"/>
    <s v="GBP"/>
    <n v="1455390126"/>
    <d v="2016-02-13T19:02:06"/>
    <n v="1452798126"/>
    <x v="1061"/>
    <b v="0"/>
    <n v="15"/>
    <b v="1"/>
    <x v="0"/>
    <x v="0"/>
    <n v="184"/>
    <n v="30.67"/>
  </r>
  <r>
    <n v="2591"/>
    <s v="patent pending"/>
    <s v="Hi everyone I am a 26 year old single mom trying to start her own food business! I need to first afford the patent to reveal more!"/>
    <x v="4"/>
    <n v="26"/>
    <x v="3"/>
    <x v="2"/>
    <s v="USD"/>
    <n v="1457901924"/>
    <d v="2016-03-13T20:45:24"/>
    <n v="1452721524"/>
    <x v="1062"/>
    <b v="0"/>
    <n v="2"/>
    <b v="0"/>
    <x v="2"/>
    <x v="20"/>
    <n v="2"/>
    <n v="13"/>
  </r>
  <r>
    <n v="942"/>
    <s v="Head Mounted Display Adapter for the dscvr VR Viewer"/>
    <s v="A Hands Free head mounted display adapter that supports the I AM Cardboard dscvr VR viewer for comfortable extended 3-D/VR viewing."/>
    <x v="30"/>
    <n v="668"/>
    <x v="3"/>
    <x v="2"/>
    <s v="USD"/>
    <n v="1455826460"/>
    <d v="2016-02-18T20:14:20"/>
    <n v="1452716060"/>
    <x v="1063"/>
    <b v="0"/>
    <n v="16"/>
    <b v="0"/>
    <x v="5"/>
    <x v="10"/>
    <n v="9"/>
    <n v="41.75"/>
  </r>
  <r>
    <n v="1351"/>
    <s v="Purpose: Your Journey To Find Meaning"/>
    <s v="Discover your purpose, live a more fulfilling life, leave a positive footprint on society."/>
    <x v="24"/>
    <n v="20253"/>
    <x v="1"/>
    <x v="2"/>
    <s v="USD"/>
    <n v="1455299144"/>
    <d v="2016-02-12T17:45:44"/>
    <n v="1452707144"/>
    <x v="1064"/>
    <b v="0"/>
    <n v="120"/>
    <b v="1"/>
    <x v="4"/>
    <x v="27"/>
    <n v="101"/>
    <n v="168.78"/>
  </r>
  <r>
    <n v="1049"/>
    <s v="J1 (Canceled)"/>
    <s v="------"/>
    <x v="17"/>
    <n v="0"/>
    <x v="2"/>
    <x v="2"/>
    <s v="USD"/>
    <n v="1455272445"/>
    <d v="2016-02-12T10:20:45"/>
    <n v="1452680445"/>
    <x v="1065"/>
    <b v="0"/>
    <n v="0"/>
    <b v="0"/>
    <x v="8"/>
    <x v="13"/>
    <n v="0"/>
    <n v="0"/>
  </r>
  <r>
    <n v="3313"/>
    <s v="Melbin the Accidental"/>
    <s v="A modern reworking of Shakespeare's histories and tragedies in iambic pentameter to talk of death, love, and race."/>
    <x v="44"/>
    <n v="2321"/>
    <x v="1"/>
    <x v="2"/>
    <s v="USD"/>
    <n v="1453856400"/>
    <d v="2016-01-27T01:00:00"/>
    <n v="1452664317"/>
    <x v="1066"/>
    <b v="0"/>
    <n v="29"/>
    <b v="1"/>
    <x v="0"/>
    <x v="0"/>
    <n v="116"/>
    <n v="80.03"/>
  </r>
  <r>
    <n v="3099"/>
    <s v="Screening for Unapologetically Black the Movie"/>
    <s v="I would like to screen this documentary at CSU at their Black Studies Dept. Looking to fly panelist in. Hoping to screen nationwide. &lt;3"/>
    <x v="44"/>
    <n v="278"/>
    <x v="3"/>
    <x v="2"/>
    <s v="USD"/>
    <n v="1455251591"/>
    <d v="2016-02-12T04:33:11"/>
    <n v="1452659591"/>
    <x v="1067"/>
    <b v="0"/>
    <n v="5"/>
    <b v="0"/>
    <x v="0"/>
    <x v="3"/>
    <n v="14"/>
    <n v="55.6"/>
  </r>
  <r>
    <n v="2430"/>
    <s v="It's so cute! - Great food!"/>
    <s v="This little guy will be circling the streets of Brickell &amp; Wynwood in Miami serving Venezuelan dishes. It needs TLC and some equipment"/>
    <x v="12"/>
    <n v="21"/>
    <x v="3"/>
    <x v="2"/>
    <s v="USD"/>
    <n v="1455246504"/>
    <d v="2016-02-12T03:08:24"/>
    <n v="1452654504"/>
    <x v="1068"/>
    <b v="0"/>
    <n v="2"/>
    <b v="0"/>
    <x v="2"/>
    <x v="20"/>
    <n v="1"/>
    <n v="10.5"/>
  </r>
  <r>
    <n v="2655"/>
    <s v="Balloons (Canceled)"/>
    <s v="Thank you for your support!"/>
    <x v="11"/>
    <n v="3155"/>
    <x v="2"/>
    <x v="2"/>
    <s v="USD"/>
    <n v="1455048000"/>
    <d v="2016-02-09T20:00:00"/>
    <n v="1452631647"/>
    <x v="1069"/>
    <b v="0"/>
    <n v="43"/>
    <b v="0"/>
    <x v="5"/>
    <x v="14"/>
    <n v="21"/>
    <n v="73.37"/>
  </r>
  <r>
    <n v="2226"/>
    <s v="Street Kings Boardgame"/>
    <s v="Missed the Kickstarter? Contact your local gaming store before going online. Or click on the order button. Thanks for the support!"/>
    <x v="62"/>
    <n v="19523.310000000001"/>
    <x v="1"/>
    <x v="2"/>
    <s v="USD"/>
    <n v="1455253140"/>
    <d v="2016-02-12T04:59:00"/>
    <n v="1452625822"/>
    <x v="1070"/>
    <b v="0"/>
    <n v="321"/>
    <b v="1"/>
    <x v="3"/>
    <x v="4"/>
    <n v="108"/>
    <n v="60.82"/>
  </r>
  <r>
    <n v="2982"/>
    <s v="Railway Playhouse: Setting up a community arts space"/>
    <s v="Renovating this historical landmark, into an arts venue and theatre space for the community."/>
    <x v="29"/>
    <n v="5103"/>
    <x v="1"/>
    <x v="0"/>
    <s v="GBP"/>
    <n v="1455208143"/>
    <d v="2016-02-11T16:29:03"/>
    <n v="1452616143"/>
    <x v="1071"/>
    <b v="1"/>
    <n v="59"/>
    <b v="1"/>
    <x v="0"/>
    <x v="3"/>
    <n v="102"/>
    <n v="86.49"/>
  </r>
  <r>
    <n v="3722"/>
    <s v="PSYCHOC une comÃ©die libertine de Bernard Granger"/>
    <s v="Un psychiatre reÃ§oit une patiente souffrant d'amnÃ©sie, de mythomanie et de nymphomanie. S'en suit une cascade d'Ã©vÃ©nements drolatiques."/>
    <x v="4"/>
    <n v="1668"/>
    <x v="1"/>
    <x v="7"/>
    <s v="CAD"/>
    <n v="1455231540"/>
    <d v="2016-02-11T22:59:00"/>
    <n v="1452614847"/>
    <x v="1072"/>
    <b v="0"/>
    <n v="35"/>
    <b v="1"/>
    <x v="0"/>
    <x v="0"/>
    <n v="111"/>
    <n v="47.66"/>
  </r>
  <r>
    <n v="3650"/>
    <s v="Weald at The Finborough Theatre"/>
    <s v="A terse and delicate dissection of male emotions from a rural perspective: fathers and sons, legacy and heritage, molasses and mud."/>
    <x v="18"/>
    <n v="500"/>
    <x v="1"/>
    <x v="0"/>
    <s v="GBP"/>
    <n v="1454412584"/>
    <d v="2016-02-02T11:29:44"/>
    <n v="1452598184"/>
    <x v="1073"/>
    <b v="0"/>
    <n v="17"/>
    <b v="1"/>
    <x v="0"/>
    <x v="0"/>
    <n v="100"/>
    <n v="29.41"/>
  </r>
  <r>
    <n v="2667"/>
    <s v="Websmith Studio : Think, Build, Break, Play."/>
    <s v="Websmith Studio is a makerspace where the people most impacted by broken systems are empowered to think, build, and own the solution."/>
    <x v="4"/>
    <n v="1660"/>
    <x v="1"/>
    <x v="2"/>
    <s v="USD"/>
    <n v="1455142416"/>
    <d v="2016-02-10T22:13:36"/>
    <n v="1452550416"/>
    <x v="1074"/>
    <b v="0"/>
    <n v="18"/>
    <b v="1"/>
    <x v="5"/>
    <x v="38"/>
    <n v="111"/>
    <n v="92.22"/>
  </r>
  <r>
    <n v="3284"/>
    <s v="Help fund Black Enough!"/>
    <s v="Black Enough is an LSU student-staged performance exploring the effects of white supremacy on the black community."/>
    <x v="12"/>
    <n v="3048"/>
    <x v="1"/>
    <x v="2"/>
    <s v="USD"/>
    <n v="1454047140"/>
    <d v="2016-01-29T05:59:00"/>
    <n v="1452546853"/>
    <x v="1075"/>
    <b v="0"/>
    <n v="15"/>
    <b v="1"/>
    <x v="0"/>
    <x v="0"/>
    <n v="102"/>
    <n v="203.2"/>
  </r>
  <r>
    <n v="2369"/>
    <s v="Site so businesses can offer deals to community - Let's Go!"/>
    <s v="A website that lets local businesses offer deals to customers and be found online. They pay a small yearly fee and keep %100 of profit."/>
    <x v="27"/>
    <n v="0"/>
    <x v="2"/>
    <x v="2"/>
    <s v="USD"/>
    <n v="1455132611"/>
    <d v="2016-02-10T19:30:11"/>
    <n v="1452540611"/>
    <x v="1076"/>
    <b v="0"/>
    <n v="0"/>
    <b v="0"/>
    <x v="5"/>
    <x v="7"/>
    <n v="0"/>
    <n v="0"/>
  </r>
  <r>
    <n v="547"/>
    <s v="Secure Email and Document sharing"/>
    <s v="We are looking to build a secure email / document sharing system for companies needing to send sensitive information to clients."/>
    <x v="30"/>
    <n v="0"/>
    <x v="3"/>
    <x v="0"/>
    <s v="GBP"/>
    <n v="1455122564"/>
    <d v="2016-02-10T16:42:44"/>
    <n v="1452530564"/>
    <x v="1077"/>
    <b v="0"/>
    <n v="0"/>
    <b v="0"/>
    <x v="5"/>
    <x v="7"/>
    <n v="0"/>
    <n v="0"/>
  </r>
  <r>
    <n v="2184"/>
    <s v="Liguria"/>
    <s v="Trading beautiful colors on behalf of the bishop! Become the best merchant of the Fresco World in this innovative game by Queen Games."/>
    <x v="2"/>
    <n v="28474"/>
    <x v="1"/>
    <x v="2"/>
    <s v="USD"/>
    <n v="1453737600"/>
    <d v="2016-01-25T16:00:00"/>
    <n v="1452530041"/>
    <x v="1078"/>
    <b v="1"/>
    <n v="266"/>
    <b v="1"/>
    <x v="3"/>
    <x v="4"/>
    <n v="285"/>
    <n v="107.05"/>
  </r>
  <r>
    <n v="3432"/>
    <s v="Love Letters"/>
    <s v="Bare Theatre stages A.R. Gurney's Pulitzer Finalist script about a relationship spanning a lifetime and long distance."/>
    <x v="44"/>
    <n v="2193"/>
    <x v="1"/>
    <x v="2"/>
    <s v="USD"/>
    <n v="1454709600"/>
    <d v="2016-02-05T22:00:00"/>
    <n v="1452520614"/>
    <x v="1079"/>
    <b v="0"/>
    <n v="42"/>
    <b v="1"/>
    <x v="0"/>
    <x v="0"/>
    <n v="110"/>
    <n v="52.21"/>
  </r>
  <r>
    <n v="3283"/>
    <s v="'Gretel and Hansel' - A Children's Theatre Production"/>
    <s v="'Gretel and Hansel' by Sam Leeves - an inclusive, multi-sensory theatre production for children aged seven to eleven and their families"/>
    <x v="153"/>
    <n v="838"/>
    <x v="1"/>
    <x v="0"/>
    <s v="GBP"/>
    <n v="1455138000"/>
    <d v="2016-02-10T21:00:00"/>
    <n v="1452448298"/>
    <x v="1080"/>
    <b v="0"/>
    <n v="47"/>
    <b v="1"/>
    <x v="0"/>
    <x v="0"/>
    <n v="105"/>
    <n v="17.829999999999998"/>
  </r>
  <r>
    <n v="3397"/>
    <s v="Waiting for Godot - Blue Sky Theatre &amp; Arts"/>
    <s v="Help a group of recovering alcoholics bring Samuel Beckett's classic to a seaside town!"/>
    <x v="5"/>
    <n v="280"/>
    <x v="1"/>
    <x v="0"/>
    <s v="GBP"/>
    <n v="1455832800"/>
    <d v="2016-02-18T22:00:00"/>
    <n v="1452338929"/>
    <x v="1081"/>
    <b v="0"/>
    <n v="24"/>
    <b v="1"/>
    <x v="0"/>
    <x v="0"/>
    <n v="112"/>
    <n v="11.67"/>
  </r>
  <r>
    <n v="2360"/>
    <s v="Bee Bay Microjobs (Canceled)"/>
    <s v="Welcome to Bee Bay Canada, your commission free microjobs website.  Sell at any price and keep 100% of what you earn!"/>
    <x v="29"/>
    <n v="2"/>
    <x v="2"/>
    <x v="7"/>
    <s v="CAD"/>
    <n v="1454864280"/>
    <d v="2016-02-07T16:58:00"/>
    <n v="1452272280"/>
    <x v="1082"/>
    <b v="0"/>
    <n v="1"/>
    <b v="0"/>
    <x v="5"/>
    <x v="7"/>
    <n v="0"/>
    <n v="2"/>
  </r>
  <r>
    <n v="237"/>
    <s v="Making The Choice"/>
    <s v="Making The Choice is a christian short film series."/>
    <x v="11"/>
    <n v="50"/>
    <x v="3"/>
    <x v="2"/>
    <s v="USD"/>
    <n v="1457445069"/>
    <d v="2016-03-08T13:51:09"/>
    <n v="1452261069"/>
    <x v="1083"/>
    <b v="0"/>
    <n v="1"/>
    <b v="0"/>
    <x v="7"/>
    <x v="17"/>
    <n v="0"/>
    <n v="50"/>
  </r>
  <r>
    <n v="590"/>
    <s v="Build a Search Engine and more - Web Engineering Course"/>
    <s v="Learn the skills needed to be a successful web engineer. Create your own complex web applications, deploy servers, use data and more."/>
    <x v="29"/>
    <n v="223"/>
    <x v="3"/>
    <x v="0"/>
    <s v="GBP"/>
    <n v="1454936460"/>
    <d v="2016-02-08T13:01:00"/>
    <n v="1452259131"/>
    <x v="1084"/>
    <b v="0"/>
    <n v="9"/>
    <b v="0"/>
    <x v="5"/>
    <x v="7"/>
    <n v="4"/>
    <n v="24.78"/>
  </r>
  <r>
    <n v="31"/>
    <s v="The Alan Katz Show"/>
    <s v="After a two-year hiatus, The Alan Katz Show is coming back! But it can't unless we can get a 16gb flash drive valued at $12.71!"/>
    <x v="212"/>
    <n v="13"/>
    <x v="1"/>
    <x v="2"/>
    <s v="USD"/>
    <n v="1453748434"/>
    <d v="2016-01-25T19:00:34"/>
    <n v="1452193234"/>
    <x v="1085"/>
    <b v="0"/>
    <n v="1"/>
    <b v="1"/>
    <x v="7"/>
    <x v="18"/>
    <n v="100"/>
    <n v="13"/>
  </r>
  <r>
    <n v="194"/>
    <s v="Desperation Short Film"/>
    <s v="Northern Irish Original Short Film based on the desperation of love and survival and taking a risk that may change everything."/>
    <x v="16"/>
    <n v="3"/>
    <x v="3"/>
    <x v="0"/>
    <s v="GBP"/>
    <n v="1457308531"/>
    <d v="2016-03-06T23:55:31"/>
    <n v="1452124531"/>
    <x v="1086"/>
    <b v="0"/>
    <n v="3"/>
    <b v="0"/>
    <x v="7"/>
    <x v="17"/>
    <n v="0"/>
    <n v="1"/>
  </r>
  <r>
    <n v="215"/>
    <s v="Invisible Scars"/>
    <s v="A short drama based on a true events. Story of a British Soldier who comes back home suffering from Post Traumatic Stress Disorder."/>
    <x v="164"/>
    <n v="10"/>
    <x v="3"/>
    <x v="0"/>
    <s v="GBP"/>
    <n v="1455753540"/>
    <d v="2016-02-17T23:59:00"/>
    <n v="1452058282"/>
    <x v="1087"/>
    <b v="0"/>
    <n v="1"/>
    <b v="0"/>
    <x v="7"/>
    <x v="17"/>
    <n v="0"/>
    <n v="10"/>
  </r>
  <r>
    <n v="3832"/>
    <s v="SBYET 2016 Hairspray at the Lobero Theatre!"/>
    <s v="Santa Barbara Youth Ensemble is performing Hairspray at the Lobero. Help create beautiful memories for these kids by pledging today!"/>
    <x v="43"/>
    <n v="1256"/>
    <x v="1"/>
    <x v="2"/>
    <s v="USD"/>
    <n v="1455936335"/>
    <d v="2016-02-20T02:45:35"/>
    <n v="1452048335"/>
    <x v="1088"/>
    <b v="0"/>
    <n v="9"/>
    <b v="1"/>
    <x v="0"/>
    <x v="0"/>
    <n v="105"/>
    <n v="139.56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1"/>
    <x v="2"/>
    <s v="USD"/>
    <n v="1455933653"/>
    <d v="2016-02-20T02:00:53"/>
    <n v="1452045653"/>
    <x v="1089"/>
    <b v="0"/>
    <n v="541"/>
    <b v="1"/>
    <x v="5"/>
    <x v="25"/>
    <n v="353"/>
    <n v="326.29000000000002"/>
  </r>
  <r>
    <n v="3439"/>
    <s v="Cirque Inspired Alice's Adventures in Wonderland"/>
    <s v="Help a small theater produce an original adaptation of Lewis Carroll's classic story."/>
    <x v="43"/>
    <n v="1616.14"/>
    <x v="1"/>
    <x v="2"/>
    <s v="USD"/>
    <n v="1453179540"/>
    <d v="2016-01-19T04:59:00"/>
    <n v="1452030730"/>
    <x v="1090"/>
    <b v="0"/>
    <n v="18"/>
    <b v="1"/>
    <x v="0"/>
    <x v="0"/>
    <n v="135"/>
    <n v="89.79"/>
  </r>
  <r>
    <n v="2401"/>
    <s v="The Dancing Elephant, Traditional Dosa and Indian Cuisine"/>
    <s v="A &quot;Hypo-allergenic&quot; food cart that specializes in making traditional Indian Meals with a delicious American flavor combination."/>
    <x v="42"/>
    <n v="201"/>
    <x v="3"/>
    <x v="2"/>
    <s v="USD"/>
    <n v="1457207096"/>
    <d v="2016-03-05T19:44:56"/>
    <n v="1452023096"/>
    <x v="1091"/>
    <b v="0"/>
    <n v="9"/>
    <b v="0"/>
    <x v="2"/>
    <x v="20"/>
    <n v="1"/>
    <n v="22.33"/>
  </r>
  <r>
    <n v="4030"/>
    <s v="The Martin and Lewis Tribute Show"/>
    <s v="The world's best and only tribute to Dean Martin and Jerry Lewis_x000a_ bringing back the Music, Laughter and the Love."/>
    <x v="16"/>
    <n v="400"/>
    <x v="3"/>
    <x v="2"/>
    <s v="USD"/>
    <n v="1454525340"/>
    <d v="2016-02-03T18:49:00"/>
    <n v="1452008599"/>
    <x v="1092"/>
    <b v="0"/>
    <n v="6"/>
    <b v="0"/>
    <x v="0"/>
    <x v="0"/>
    <n v="16"/>
    <n v="66.6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0"/>
    <n v="1119"/>
    <x v="1"/>
    <x v="2"/>
    <s v="USD"/>
    <n v="1452872290"/>
    <d v="2016-01-15T15:38:10"/>
    <n v="1452008290"/>
    <x v="1093"/>
    <b v="0"/>
    <n v="18"/>
    <b v="1"/>
    <x v="0"/>
    <x v="0"/>
    <n v="112"/>
    <n v="62.17"/>
  </r>
  <r>
    <n v="3882"/>
    <s v="Mephistopheles by R. Garth &amp; The S.O.L. (Canceled)"/>
    <s v="A musical vision of the Faust tale... how he signed his soul to the devil Mephistopheles to find Lori, the love of his life."/>
    <x v="26"/>
    <n v="0"/>
    <x v="2"/>
    <x v="11"/>
    <s v="AUD"/>
    <n v="1454281380"/>
    <d v="2016-01-31T23:03:00"/>
    <n v="1451950570"/>
    <x v="1094"/>
    <b v="0"/>
    <n v="0"/>
    <b v="0"/>
    <x v="0"/>
    <x v="19"/>
    <n v="0"/>
    <n v="0"/>
  </r>
  <r>
    <n v="962"/>
    <s v="i-Davit: Hands Free System for iPad/Tablets/Devices"/>
    <s v="Introducing the iDavit, a revolutionary crane-like system thatâ€™ll allow you to work anywhere. Hands free to be totally hands on."/>
    <x v="16"/>
    <n v="712"/>
    <x v="3"/>
    <x v="2"/>
    <s v="USD"/>
    <n v="1455210353"/>
    <d v="2016-02-11T17:05:53"/>
    <n v="1451927153"/>
    <x v="1095"/>
    <b v="0"/>
    <n v="37"/>
    <b v="0"/>
    <x v="5"/>
    <x v="10"/>
    <n v="28"/>
    <n v="19.239999999999998"/>
  </r>
  <r>
    <n v="3038"/>
    <s v="Overtime Theater Spruce Up"/>
    <s v="Our little theater needs some love. We took over a lab and need to make our space look more inviting and well, like a theater!"/>
    <x v="20"/>
    <n v="1005"/>
    <x v="1"/>
    <x v="2"/>
    <s v="USD"/>
    <n v="1457071397"/>
    <d v="2016-03-04T06:03:17"/>
    <n v="1451887397"/>
    <x v="1096"/>
    <b v="0"/>
    <n v="27"/>
    <b v="1"/>
    <x v="0"/>
    <x v="3"/>
    <n v="101"/>
    <n v="37.22"/>
  </r>
  <r>
    <n v="3485"/>
    <s v="An Evening with Sarah Pettyfer"/>
    <s v="We're trying to get our play, &quot;An Evening With Sarah Pettyfer,&quot; to the  Orlando Fringe Festival. The only thing is...we need your help!"/>
    <x v="77"/>
    <n v="1660"/>
    <x v="1"/>
    <x v="2"/>
    <s v="USD"/>
    <n v="1454431080"/>
    <d v="2016-02-02T16:38:00"/>
    <n v="1451839080"/>
    <x v="1097"/>
    <b v="0"/>
    <n v="30"/>
    <b v="1"/>
    <x v="0"/>
    <x v="0"/>
    <n v="101"/>
    <n v="55.33"/>
  </r>
  <r>
    <n v="3876"/>
    <s v="Drinking with Angelika - Marlowe Studio Canterbury May 2016"/>
    <s v="Hopefully a successful Campaign will bring this original musical back to the stage for performances on 26th, 27th and 28th May 2016."/>
    <x v="213"/>
    <n v="2059"/>
    <x v="2"/>
    <x v="0"/>
    <s v="GBP"/>
    <n v="1454425128"/>
    <d v="2016-02-02T14:58:48"/>
    <n v="1451833128"/>
    <x v="1098"/>
    <b v="0"/>
    <n v="46"/>
    <b v="0"/>
    <x v="0"/>
    <x v="19"/>
    <n v="53"/>
    <n v="44.76"/>
  </r>
  <r>
    <n v="883"/>
    <s v="Dana Lawrence Music NEW EP"/>
    <s v="Seeking supporters to help me break the 15 year streak since my last record.  Dana Lawrence Music is ready to go back into the studio!"/>
    <x v="29"/>
    <n v="2001"/>
    <x v="3"/>
    <x v="2"/>
    <s v="USD"/>
    <n v="1456957635"/>
    <d v="2016-03-02T22:27:15"/>
    <n v="1451773635"/>
    <x v="1099"/>
    <b v="0"/>
    <n v="24"/>
    <b v="0"/>
    <x v="1"/>
    <x v="31"/>
    <n v="40"/>
    <n v="83.38"/>
  </r>
  <r>
    <n v="2236"/>
    <s v="Alienation - an intergalactic card drafting game"/>
    <s v="Assume the role of an intergalactic real-estate agent attempting to satisfy various creature clientele!"/>
    <x v="98"/>
    <n v="15039"/>
    <x v="1"/>
    <x v="2"/>
    <s v="USD"/>
    <n v="1454338123"/>
    <d v="2016-02-01T14:48:43"/>
    <n v="1451746123"/>
    <x v="1100"/>
    <b v="0"/>
    <n v="680"/>
    <b v="1"/>
    <x v="3"/>
    <x v="4"/>
    <n v="537"/>
    <n v="22.12"/>
  </r>
  <r>
    <n v="2511"/>
    <s v="loluli's"/>
    <s v="Fresh Fast Food. A bbq ramen bar thats healthy, tasty and made to order right in front of your eyes....... From flame to bowl"/>
    <x v="46"/>
    <n v="0"/>
    <x v="3"/>
    <x v="0"/>
    <s v="GBP"/>
    <n v="1454323413"/>
    <d v="2016-02-01T10:43:33"/>
    <n v="1451731413"/>
    <x v="1101"/>
    <b v="0"/>
    <n v="0"/>
    <b v="0"/>
    <x v="2"/>
    <x v="28"/>
    <n v="0"/>
    <n v="0"/>
  </r>
  <r>
    <n v="1870"/>
    <s v="C.O.V.D.--A brand new board app game"/>
    <s v="Conflict of Van Helsing &amp; Dracula (C.O.V.D.) is a board game available as an App based on the story: Dracula. Can you survive?"/>
    <x v="1"/>
    <n v="361"/>
    <x v="3"/>
    <x v="2"/>
    <s v="USD"/>
    <n v="1454213820"/>
    <d v="2016-01-31T04:17:00"/>
    <n v="1451723535"/>
    <x v="1102"/>
    <b v="0"/>
    <n v="11"/>
    <b v="0"/>
    <x v="3"/>
    <x v="22"/>
    <n v="10"/>
    <n v="32.82"/>
  </r>
  <r>
    <n v="2883"/>
    <s v="&quot;Skip To My Lou,&quot; a NEW play by Steve Romagnoli"/>
    <s v="Ticket sales benefit Bedford Hills Maximum Security Prison, Women's College Program Library. Presented by Theater For The New City."/>
    <x v="2"/>
    <n v="1908"/>
    <x v="3"/>
    <x v="2"/>
    <s v="USD"/>
    <n v="1454734740"/>
    <d v="2016-02-06T04:59:00"/>
    <n v="1451684437"/>
    <x v="1103"/>
    <b v="0"/>
    <n v="5"/>
    <b v="0"/>
    <x v="0"/>
    <x v="0"/>
    <n v="19"/>
    <n v="381.6"/>
  </r>
  <r>
    <n v="1024"/>
    <s v="The Last Art Fact Album Ever"/>
    <s v="Art Fact is a legendary Swedish synth pop act from the 80's. This album will contain updated remakes of their greatest songs."/>
    <x v="24"/>
    <n v="23727.55"/>
    <x v="1"/>
    <x v="13"/>
    <s v="SEK"/>
    <n v="1454248563"/>
    <d v="2016-01-31T13:56:03"/>
    <n v="1451656563"/>
    <x v="1104"/>
    <b v="1"/>
    <n v="61"/>
    <b v="1"/>
    <x v="1"/>
    <x v="21"/>
    <n v="119"/>
    <n v="388.98"/>
  </r>
  <r>
    <n v="378"/>
    <s v="Where is Home?"/>
    <s v="Ugandan Filmmaker and Activist Kamoga Hassan's new documentary follows Ugandan LGBT asylum seekers asking the question &quot;Where is home?&quot;"/>
    <x v="12"/>
    <n v="3353"/>
    <x v="1"/>
    <x v="7"/>
    <s v="CAD"/>
    <n v="1453765920"/>
    <d v="2016-01-25T23:52:00"/>
    <n v="1451655808"/>
    <x v="1105"/>
    <b v="0"/>
    <n v="83"/>
    <b v="1"/>
    <x v="7"/>
    <x v="12"/>
    <n v="112"/>
    <n v="40.4"/>
  </r>
  <r>
    <n v="2855"/>
    <s v="STAGE READING for TETCNY"/>
    <s v="Raising funds to have a private stage reading for an upcoming play from THE ENSEMBLE THEATRE COMPANY OF NEW YORK (www.tetcny.org)"/>
    <x v="81"/>
    <n v="300"/>
    <x v="3"/>
    <x v="2"/>
    <s v="USD"/>
    <n v="1454110440"/>
    <d v="2016-01-29T23:34:00"/>
    <n v="1451607071"/>
    <x v="1106"/>
    <b v="0"/>
    <n v="5"/>
    <b v="0"/>
    <x v="0"/>
    <x v="0"/>
    <n v="50"/>
    <n v="60"/>
  </r>
  <r>
    <n v="935"/>
    <s v="The Art of You Too"/>
    <s v="This vocal music and spoken word project uses the  gift of life,love,hope &amp; peace to enable people to see themselves as a masterpiece!"/>
    <x v="1"/>
    <n v="50"/>
    <x v="3"/>
    <x v="2"/>
    <s v="USD"/>
    <n v="1454054429"/>
    <d v="2016-01-29T08:00:29"/>
    <n v="1451462429"/>
    <x v="1107"/>
    <b v="0"/>
    <n v="2"/>
    <b v="0"/>
    <x v="1"/>
    <x v="26"/>
    <n v="1"/>
    <n v="25"/>
  </r>
  <r>
    <n v="380"/>
    <s v="Steamboat Springs Van Clan"/>
    <s v="The Steamboat Van Clan is a group of three young ski competitors following their dreams and documenting their adventures along the way."/>
    <x v="10"/>
    <n v="5660"/>
    <x v="1"/>
    <x v="2"/>
    <s v="USD"/>
    <n v="1453569392"/>
    <d v="2016-01-23T17:16:32"/>
    <n v="1451409392"/>
    <x v="1108"/>
    <b v="0"/>
    <n v="49"/>
    <b v="1"/>
    <x v="7"/>
    <x v="12"/>
    <n v="142"/>
    <n v="115.51"/>
  </r>
  <r>
    <n v="491"/>
    <s v="Guess What? Gus"/>
    <s v="&quot;Guess What? Gus&quot; is a magical animated comedy that follow a new kid who playful antics for attention make the news."/>
    <x v="2"/>
    <n v="0"/>
    <x v="3"/>
    <x v="2"/>
    <s v="USD"/>
    <n v="1453937699"/>
    <d v="2016-01-27T23:34:59"/>
    <n v="1451345699"/>
    <x v="1109"/>
    <b v="0"/>
    <n v="0"/>
    <b v="0"/>
    <x v="7"/>
    <x v="23"/>
    <n v="0"/>
    <n v="0"/>
  </r>
  <r>
    <n v="1898"/>
    <s v="Degenerate Matters EP Funding Campaign"/>
    <s v="We are heading into the studio to create the most soulfully orchestrated Indie Pop masterpiece mankind has ever witnessed."/>
    <x v="20"/>
    <n v="1445"/>
    <x v="1"/>
    <x v="2"/>
    <s v="USD"/>
    <n v="1454349600"/>
    <d v="2016-02-01T18:00:00"/>
    <n v="1451277473"/>
    <x v="1110"/>
    <b v="0"/>
    <n v="21"/>
    <b v="1"/>
    <x v="1"/>
    <x v="31"/>
    <n v="145"/>
    <n v="68.81"/>
  </r>
  <r>
    <n v="2950"/>
    <s v="Tahoe Children's Museum with Exploratorium Inside"/>
    <s v="Help www.KidZoneMuseum.org grow to serve children 1-18 with science, engineering, arts and PLAY especially low-income families."/>
    <x v="214"/>
    <n v="0"/>
    <x v="3"/>
    <x v="2"/>
    <s v="USD"/>
    <n v="1453538752"/>
    <d v="2016-01-23T08:45:52"/>
    <n v="1450946752"/>
    <x v="1111"/>
    <b v="0"/>
    <n v="0"/>
    <b v="0"/>
    <x v="0"/>
    <x v="3"/>
    <n v="0"/>
    <n v="0"/>
  </r>
  <r>
    <n v="2059"/>
    <s v="riots - Affordable wireless IoT microcontrollers and sensors"/>
    <s v="Simplify IoT development via the cloud. Plug-n-play, Arduino-compatible wireless network of sensors &amp; controllers. Open Source. Secure."/>
    <x v="26"/>
    <n v="43037"/>
    <x v="1"/>
    <x v="2"/>
    <s v="USD"/>
    <n v="1454277540"/>
    <d v="2016-01-31T21:59:00"/>
    <n v="1450880854"/>
    <x v="1112"/>
    <b v="0"/>
    <n v="375"/>
    <b v="1"/>
    <x v="5"/>
    <x v="25"/>
    <n v="143"/>
    <n v="114.77"/>
  </r>
  <r>
    <n v="949"/>
    <s v="INBED"/>
    <s v="Der INBED ist ein innovatives Multisensor-Wearable fÃ¼r die SturzprÃ¤vention motorisch eingeschrÃ¤nkter Personen."/>
    <x v="24"/>
    <n v="273"/>
    <x v="3"/>
    <x v="8"/>
    <s v="EUR"/>
    <n v="1456016576"/>
    <d v="2016-02-21T01:02:56"/>
    <n v="1450832576"/>
    <x v="1113"/>
    <b v="0"/>
    <n v="7"/>
    <b v="0"/>
    <x v="5"/>
    <x v="10"/>
    <n v="1"/>
    <n v="39"/>
  </r>
  <r>
    <n v="2348"/>
    <s v="Business &amp; Entertainment In 3D World! (Canceled)"/>
    <s v="Own, Buy, Sell 3D property! 3D games, 3D traveling and earn in one virtual 3D NEASPACE, Best for Oculus Rift environment."/>
    <x v="117"/>
    <n v="270"/>
    <x v="2"/>
    <x v="2"/>
    <s v="USD"/>
    <n v="1456006938"/>
    <d v="2016-02-20T22:22:18"/>
    <n v="1450822938"/>
    <x v="1114"/>
    <b v="0"/>
    <n v="5"/>
    <b v="0"/>
    <x v="5"/>
    <x v="7"/>
    <n v="0"/>
    <n v="54"/>
  </r>
  <r>
    <n v="3716"/>
    <s v="Sylvia (a benefit show)"/>
    <s v="I am raising money to pay for the rights to produce Sylvia by A.R. Gurney. The show will be a fundraiser for Wayside Waifs."/>
    <x v="153"/>
    <n v="1246"/>
    <x v="1"/>
    <x v="2"/>
    <s v="USD"/>
    <n v="1453411109"/>
    <d v="2016-01-21T21:18:29"/>
    <n v="1450819109"/>
    <x v="1115"/>
    <b v="0"/>
    <n v="24"/>
    <b v="1"/>
    <x v="0"/>
    <x v="0"/>
    <n v="156"/>
    <n v="51.92"/>
  </r>
  <r>
    <n v="74"/>
    <s v="L'oiseau la nuit - Court-mÃ©trage"/>
    <s v="La nuit est devenue le lieu de la terreur. Alors qu'un couvre-feu est imposÃ©, une petite fille est enlevÃ©e par un rapace nocturne."/>
    <x v="18"/>
    <n v="564.66"/>
    <x v="1"/>
    <x v="1"/>
    <s v="EUR"/>
    <n v="1453376495"/>
    <d v="2016-01-21T11:41:35"/>
    <n v="1450784495"/>
    <x v="1116"/>
    <b v="0"/>
    <n v="29"/>
    <b v="1"/>
    <x v="7"/>
    <x v="29"/>
    <n v="113"/>
    <n v="19.47"/>
  </r>
  <r>
    <n v="1413"/>
    <s v="LE NUVOLE DEL CIELO-CLOUDS OF THE SKY"/>
    <s v="I need funds to publish a book based on a selection of sentences from the Gospel demonstrating that Christianity is a strong religion."/>
    <x v="44"/>
    <n v="100"/>
    <x v="3"/>
    <x v="9"/>
    <s v="EUR"/>
    <n v="1455964170"/>
    <d v="2016-02-20T10:29:30"/>
    <n v="1450780170"/>
    <x v="1117"/>
    <b v="0"/>
    <n v="1"/>
    <b v="0"/>
    <x v="4"/>
    <x v="5"/>
    <n v="5"/>
    <n v="100"/>
  </r>
  <r>
    <n v="3008"/>
    <s v="Baby It's Cold Outside: Silver Spring Stage HVAC Fund!"/>
    <s v="Help fund Silver Spring Stage's HVAC costs for the upcoming year! Don't leave us out in the cold (pun intended)!"/>
    <x v="12"/>
    <n v="3035"/>
    <x v="1"/>
    <x v="2"/>
    <s v="USD"/>
    <n v="1453352719"/>
    <d v="2016-01-21T05:05:19"/>
    <n v="1450760719"/>
    <x v="1118"/>
    <b v="0"/>
    <n v="26"/>
    <b v="1"/>
    <x v="0"/>
    <x v="3"/>
    <n v="101"/>
    <n v="116.73"/>
  </r>
  <r>
    <n v="3041"/>
    <s v="Lend a Hand in Our Home"/>
    <s v="Privet! Hello! Bon Jour! We are the Arlekin Players Theatre and we need a home."/>
    <x v="215"/>
    <n v="9170"/>
    <x v="1"/>
    <x v="2"/>
    <s v="USD"/>
    <n v="1453323048"/>
    <d v="2016-01-20T20:50:48"/>
    <n v="1450731048"/>
    <x v="1119"/>
    <b v="0"/>
    <n v="95"/>
    <b v="1"/>
    <x v="0"/>
    <x v="3"/>
    <n v="110"/>
    <n v="96.53"/>
  </r>
  <r>
    <n v="3098"/>
    <s v="The Enchanted Cottage"/>
    <s v="A magical space, full of fairytale favorites, designed to make each individual have a unique experience; children's dreams made real."/>
    <x v="216"/>
    <n v="1758"/>
    <x v="3"/>
    <x v="2"/>
    <s v="USD"/>
    <n v="1454890620"/>
    <d v="2016-02-08T00:17:00"/>
    <n v="1450724449"/>
    <x v="1120"/>
    <b v="0"/>
    <n v="27"/>
    <b v="0"/>
    <x v="0"/>
    <x v="3"/>
    <n v="4"/>
    <n v="65.11"/>
  </r>
  <r>
    <n v="2879"/>
    <s v="Girls, Ladies and Women - A Gospel Drama"/>
    <s v="She that fines a husband? Wait, is that right? Girl... you better check yourself, before you wreck yourself!"/>
    <x v="217"/>
    <n v="29"/>
    <x v="3"/>
    <x v="2"/>
    <s v="USD"/>
    <n v="1453310661"/>
    <d v="2016-01-20T17:24:21"/>
    <n v="1450718661"/>
    <x v="1121"/>
    <b v="0"/>
    <n v="1"/>
    <b v="0"/>
    <x v="0"/>
    <x v="0"/>
    <n v="0"/>
    <n v="29"/>
  </r>
  <r>
    <n v="3919"/>
    <s v="After The Blue"/>
    <s v="Two sisters living in a Cornish seaside town attempt to hide and escape from a life- circle of deceit, abuse, incest and revenge."/>
    <x v="29"/>
    <n v="90"/>
    <x v="3"/>
    <x v="0"/>
    <s v="GBP"/>
    <n v="1453075200"/>
    <d v="2016-01-18T00:00:00"/>
    <n v="1450628773"/>
    <x v="1122"/>
    <b v="0"/>
    <n v="3"/>
    <b v="0"/>
    <x v="0"/>
    <x v="0"/>
    <n v="2"/>
    <n v="30"/>
  </r>
  <r>
    <n v="4113"/>
    <s v="The Toy Box by Anthony H. Wallace"/>
    <s v="A family oriented play about Christians &amp; the sins they live with, portrayed by &quot;puppets and toys&quot; at Queensbury Theater in Houston."/>
    <x v="4"/>
    <n v="3"/>
    <x v="3"/>
    <x v="2"/>
    <s v="USD"/>
    <n v="1452234840"/>
    <d v="2016-01-08T06:34:00"/>
    <n v="1450619123"/>
    <x v="1123"/>
    <b v="0"/>
    <n v="3"/>
    <b v="0"/>
    <x v="0"/>
    <x v="0"/>
    <n v="0"/>
    <n v="1"/>
  </r>
  <r>
    <n v="950"/>
    <s v="EZC Smartlight"/>
    <s v="Rider worn tail light brake light. Adheres to virtually any coat, jacket or vest. Stays on even when you get off."/>
    <x v="29"/>
    <n v="1402"/>
    <x v="3"/>
    <x v="7"/>
    <s v="CAD"/>
    <n v="1453053661"/>
    <d v="2016-01-17T18:01:01"/>
    <n v="1450461661"/>
    <x v="1124"/>
    <b v="0"/>
    <n v="24"/>
    <b v="0"/>
    <x v="5"/>
    <x v="10"/>
    <n v="28"/>
    <n v="58.42"/>
  </r>
  <r>
    <n v="2912"/>
    <s v="Fair Play"/>
    <s v="Set in Iceland, Fair Play is a a dark comedy- a play within a play. An extravaganza, fueled by Absinthe, and touched by the Surreal."/>
    <x v="218"/>
    <n v="2030"/>
    <x v="3"/>
    <x v="2"/>
    <s v="USD"/>
    <n v="1452827374"/>
    <d v="2016-01-15T03:09:34"/>
    <n v="1450235374"/>
    <x v="1125"/>
    <b v="0"/>
    <n v="26"/>
    <b v="0"/>
    <x v="0"/>
    <x v="0"/>
    <n v="14"/>
    <n v="78.08"/>
  </r>
  <r>
    <n v="4083"/>
    <s v="Defendant Maurice Chevalier"/>
    <s v="Condemned to death for Collaboration with the Nazis, popular French Singer &amp; Entertainer Maurice Chevalier tells his side of the story"/>
    <x v="1"/>
    <n v="759"/>
    <x v="3"/>
    <x v="2"/>
    <s v="USD"/>
    <n v="1452795416"/>
    <d v="2016-01-14T18:16:56"/>
    <n v="1450203416"/>
    <x v="1126"/>
    <b v="0"/>
    <n v="6"/>
    <b v="0"/>
    <x v="0"/>
    <x v="0"/>
    <n v="22"/>
    <n v="126.5"/>
  </r>
  <r>
    <n v="1077"/>
    <s v="Legends of Callasia [Demo Available NOW!]"/>
    <s v="An epic strategy game of world conquest with simultaneous turn-based multiplayer gameplay and no hotseat waiting"/>
    <x v="27"/>
    <n v="7344"/>
    <x v="3"/>
    <x v="2"/>
    <s v="USD"/>
    <n v="1452744011"/>
    <d v="2016-01-14T04:00:11"/>
    <n v="1450152011"/>
    <x v="1127"/>
    <b v="0"/>
    <n v="167"/>
    <b v="0"/>
    <x v="3"/>
    <x v="30"/>
    <n v="29"/>
    <n v="43.98"/>
  </r>
  <r>
    <n v="165"/>
    <s v="NET"/>
    <s v="A teacher. A boy. The beach and a heatwave that drove them all insane."/>
    <x v="59"/>
    <n v="0"/>
    <x v="3"/>
    <x v="0"/>
    <s v="GBP"/>
    <n v="1452613724"/>
    <d v="2016-01-12T15:48:44"/>
    <n v="1450021724"/>
    <x v="1128"/>
    <b v="0"/>
    <n v="0"/>
    <b v="0"/>
    <x v="7"/>
    <x v="17"/>
    <n v="0"/>
    <n v="0"/>
  </r>
  <r>
    <n v="771"/>
    <s v="Donald Trump Presidential Stress Cube"/>
    <s v="A satire gift, the stress cube has original artwork, comes on a custom mahogany stand and has a funny exercise booklet."/>
    <x v="82"/>
    <n v="10"/>
    <x v="3"/>
    <x v="2"/>
    <s v="USD"/>
    <n v="1454183202"/>
    <d v="2016-01-30T19:46:42"/>
    <n v="1449863202"/>
    <x v="1129"/>
    <b v="0"/>
    <n v="1"/>
    <b v="0"/>
    <x v="4"/>
    <x v="35"/>
    <n v="0"/>
    <n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9"/>
    <n v="245"/>
    <x v="3"/>
    <x v="10"/>
    <s v="NZD"/>
    <n v="1452942000"/>
    <d v="2016-01-16T11:00:00"/>
    <n v="1449785223"/>
    <x v="1130"/>
    <b v="0"/>
    <n v="5"/>
    <b v="0"/>
    <x v="5"/>
    <x v="7"/>
    <n v="1"/>
    <n v="49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1"/>
    <x v="5"/>
    <s v="EUR"/>
    <n v="1452553200"/>
    <d v="2016-01-11T23:00:00"/>
    <n v="1449650173"/>
    <x v="1131"/>
    <b v="1"/>
    <n v="971"/>
    <b v="1"/>
    <x v="5"/>
    <x v="25"/>
    <n v="820"/>
    <n v="422.02"/>
  </r>
  <r>
    <n v="1111"/>
    <s v="Funding HyperLight Studios"/>
    <s v="We are bringing a new gaming experience to the field. One that will connect a community of people and servers from around the world."/>
    <x v="16"/>
    <n v="1"/>
    <x v="3"/>
    <x v="2"/>
    <s v="USD"/>
    <n v="1452228790"/>
    <d v="2016-01-08T04:53:10"/>
    <n v="1449636790"/>
    <x v="1132"/>
    <b v="0"/>
    <n v="1"/>
    <b v="0"/>
    <x v="3"/>
    <x v="30"/>
    <n v="0"/>
    <n v="1"/>
  </r>
  <r>
    <n v="2365"/>
    <s v="IMI - It's My Identity (Canceled)"/>
    <s v="A website that could group all your social 'identities' and online property together and find new followers or creators to follow"/>
    <x v="20"/>
    <n v="0"/>
    <x v="2"/>
    <x v="9"/>
    <s v="EUR"/>
    <n v="1453071600"/>
    <d v="2016-01-17T23:00:00"/>
    <n v="1449596425"/>
    <x v="1133"/>
    <b v="0"/>
    <n v="0"/>
    <b v="0"/>
    <x v="5"/>
    <x v="7"/>
    <n v="0"/>
    <n v="0"/>
  </r>
  <r>
    <n v="3125"/>
    <s v="N/A (Canceled)"/>
    <s v="N/A"/>
    <x v="179"/>
    <n v="0"/>
    <x v="2"/>
    <x v="2"/>
    <s v="USD"/>
    <n v="1452142672"/>
    <d v="2016-01-07T04:57:52"/>
    <n v="1449550672"/>
    <x v="1134"/>
    <b v="0"/>
    <n v="0"/>
    <b v="0"/>
    <x v="0"/>
    <x v="3"/>
    <n v="0"/>
    <n v="0"/>
  </r>
  <r>
    <n v="2000"/>
    <s v="Jacs+Cam 2016 calendar"/>
    <s v="What do you get when you combine 2 of the hottest alt-models in North America with one Canadian photographer? Make a CALENDAR!!!"/>
    <x v="29"/>
    <n v="625"/>
    <x v="3"/>
    <x v="7"/>
    <s v="CAD"/>
    <n v="1452120613"/>
    <d v="2016-01-06T22:50:13"/>
    <n v="1449528613"/>
    <x v="1135"/>
    <b v="0"/>
    <n v="25"/>
    <b v="0"/>
    <x v="6"/>
    <x v="36"/>
    <n v="13"/>
    <n v="25"/>
  </r>
  <r>
    <n v="556"/>
    <s v="Braille Academy"/>
    <s v="An educational platform for learning Unified English Braille Code"/>
    <x v="34"/>
    <n v="200"/>
    <x v="3"/>
    <x v="2"/>
    <s v="USD"/>
    <n v="1452112717"/>
    <d v="2016-01-06T20:38:37"/>
    <n v="1449520717"/>
    <x v="1136"/>
    <b v="0"/>
    <n v="1"/>
    <b v="0"/>
    <x v="5"/>
    <x v="7"/>
    <n v="3"/>
    <n v="200"/>
  </r>
  <r>
    <n v="2672"/>
    <s v="Open Tools for Science and Science Education"/>
    <s v="Manylabs aims to help support 20 new residents working on open, low-cost, accessible tools for science and science education."/>
    <x v="2"/>
    <n v="3319"/>
    <x v="3"/>
    <x v="2"/>
    <s v="USD"/>
    <n v="1451282400"/>
    <d v="2015-12-28T06:00:00"/>
    <n v="1449436390"/>
    <x v="1137"/>
    <b v="1"/>
    <n v="47"/>
    <b v="0"/>
    <x v="5"/>
    <x v="38"/>
    <n v="33"/>
    <n v="70.62"/>
  </r>
  <r>
    <n v="4097"/>
    <s v="And There Was War! Major Theatre Production"/>
    <s v="And There Was War is a play, a biblical narrative deeply entrenched in the concepts of the great controversy between Good and Evil!"/>
    <x v="2"/>
    <n v="0"/>
    <x v="3"/>
    <x v="0"/>
    <s v="GBP"/>
    <n v="1454284500"/>
    <d v="2016-01-31T23:55:00"/>
    <n v="1449431237"/>
    <x v="1138"/>
    <b v="0"/>
    <n v="0"/>
    <b v="0"/>
    <x v="0"/>
    <x v="0"/>
    <n v="0"/>
    <n v="0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3"/>
    <x v="2"/>
    <s v="USD"/>
    <n v="1454572233"/>
    <d v="2016-02-04T07:50:33"/>
    <n v="1449388233"/>
    <x v="1139"/>
    <b v="1"/>
    <n v="37"/>
    <b v="0"/>
    <x v="6"/>
    <x v="11"/>
    <n v="14"/>
    <n v="58.97"/>
  </r>
  <r>
    <n v="1661"/>
    <s v="Kyana"/>
    <s v="I am excited to present my debut pop project Kyana!_x000a_Piano and vocal sounds embedded in sophisticated, bold arrangements &amp; brisk beats"/>
    <x v="186"/>
    <n v="8098"/>
    <x v="1"/>
    <x v="5"/>
    <s v="EUR"/>
    <n v="1453064400"/>
    <d v="2016-01-17T21:00:00"/>
    <n v="1449359831"/>
    <x v="1140"/>
    <b v="0"/>
    <n v="101"/>
    <b v="1"/>
    <x v="1"/>
    <x v="37"/>
    <n v="103"/>
    <n v="80.180000000000007"/>
  </r>
  <r>
    <n v="3960"/>
    <s v="In The Time of New York"/>
    <s v="You are closer to your dreams than what you expect, your demons will always wait for you to realize them, theyâ€™ll torture you Manny."/>
    <x v="12"/>
    <n v="45"/>
    <x v="3"/>
    <x v="2"/>
    <s v="USD"/>
    <n v="1451852256"/>
    <d v="2016-01-03T20:17:36"/>
    <n v="1449260256"/>
    <x v="1141"/>
    <b v="0"/>
    <n v="4"/>
    <b v="0"/>
    <x v="0"/>
    <x v="0"/>
    <n v="2"/>
    <n v="11.25"/>
  </r>
  <r>
    <n v="904"/>
    <s v="The Woodlands Jazz Fest"/>
    <s v="Support the preservation of Jazz and help us become a national Jazz Festival with the best music, food, and fun for all ages!"/>
    <x v="22"/>
    <n v="151"/>
    <x v="3"/>
    <x v="2"/>
    <s v="USD"/>
    <n v="1451786137"/>
    <d v="2016-01-03T01:55:37"/>
    <n v="1449194137"/>
    <x v="1142"/>
    <b v="0"/>
    <n v="3"/>
    <b v="0"/>
    <x v="1"/>
    <x v="26"/>
    <n v="0"/>
    <n v="50.33"/>
  </r>
  <r>
    <n v="2404"/>
    <s v="Square Donuts Truck"/>
    <s v="We would love another Donut Food Truck for your famous Square Donuts.  We have one successful truck and retail store open already!"/>
    <x v="11"/>
    <n v="0"/>
    <x v="3"/>
    <x v="2"/>
    <s v="USD"/>
    <n v="1451782607"/>
    <d v="2016-01-03T00:56:47"/>
    <n v="1449190607"/>
    <x v="1143"/>
    <b v="0"/>
    <n v="0"/>
    <b v="0"/>
    <x v="2"/>
    <x v="20"/>
    <n v="0"/>
    <n v="0"/>
  </r>
  <r>
    <n v="2649"/>
    <s v="The Mission - Please Check Back Soon (Canceled)"/>
    <s v="They have launched a Kickstarter."/>
    <x v="23"/>
    <n v="124"/>
    <x v="2"/>
    <x v="2"/>
    <s v="USD"/>
    <n v="1454370941"/>
    <d v="2016-02-01T23:55:41"/>
    <n v="1449186941"/>
    <x v="1144"/>
    <b v="0"/>
    <n v="3"/>
    <b v="0"/>
    <x v="5"/>
    <x v="14"/>
    <n v="0"/>
    <n v="41.33"/>
  </r>
  <r>
    <n v="231"/>
    <s v="FAREWELL TO FREEDOM a modern day western by Anita Waggoner"/>
    <s v="Farewell to Freedom the screenplay portrays  a vulnerable divorce'  who falls for a hard-luck cowboy she meets in Las Vegas."/>
    <x v="179"/>
    <n v="0"/>
    <x v="3"/>
    <x v="2"/>
    <s v="USD"/>
    <n v="1451775651"/>
    <d v="2016-01-02T23:00:51"/>
    <n v="1449183651"/>
    <x v="1145"/>
    <b v="0"/>
    <n v="0"/>
    <b v="0"/>
    <x v="7"/>
    <x v="17"/>
    <n v="0"/>
    <n v="0"/>
  </r>
  <r>
    <n v="2973"/>
    <s v="CST's As You Like It goes to Canada!"/>
    <s v="We're going to represent the entire USA at the World Festival of Children's Theater in Stratford, ON in June, 2016. Help us get there!"/>
    <x v="29"/>
    <n v="8740"/>
    <x v="1"/>
    <x v="2"/>
    <s v="USD"/>
    <n v="1451620800"/>
    <d v="2016-01-01T04:00:00"/>
    <n v="1449171508"/>
    <x v="1146"/>
    <b v="0"/>
    <n v="33"/>
    <b v="1"/>
    <x v="0"/>
    <x v="0"/>
    <n v="175"/>
    <n v="264.85000000000002"/>
  </r>
  <r>
    <n v="1710"/>
    <s v="Producing a live album of our upcoming Europe tour"/>
    <s v="We want to create a gospel live album which has never been produced before."/>
    <x v="29"/>
    <n v="34"/>
    <x v="3"/>
    <x v="8"/>
    <s v="EUR"/>
    <n v="1453122000"/>
    <d v="2016-01-18T13:00:00"/>
    <n v="1449151888"/>
    <x v="1147"/>
    <b v="0"/>
    <n v="1"/>
    <b v="0"/>
    <x v="1"/>
    <x v="1"/>
    <n v="1"/>
    <n v="34"/>
  </r>
  <r>
    <n v="2990"/>
    <s v="The Gloria Theatre Project"/>
    <s v="We are a non-profit revitalizing the Gloria Theatre - our gift to the community - and we need your help #arts #community #theater"/>
    <x v="2"/>
    <n v="10000"/>
    <x v="1"/>
    <x v="2"/>
    <s v="USD"/>
    <n v="1452174420"/>
    <d v="2016-01-07T13:47:00"/>
    <n v="1449150420"/>
    <x v="1148"/>
    <b v="0"/>
    <n v="27"/>
    <b v="1"/>
    <x v="0"/>
    <x v="3"/>
    <n v="100"/>
    <n v="370.37"/>
  </r>
  <r>
    <n v="3821"/>
    <s v="Brooklyn Quartet, directed by reg e gaines. Spring of 2016"/>
    <s v="Brooklyn Quartet, directed by reg e gaines, in a collaboration of ambitious and unique storytelling, live music and cinematic staging,"/>
    <x v="1"/>
    <n v="3659"/>
    <x v="1"/>
    <x v="2"/>
    <s v="USD"/>
    <n v="1451881207"/>
    <d v="2016-01-04T04:20:07"/>
    <n v="1449116407"/>
    <x v="1149"/>
    <b v="0"/>
    <n v="46"/>
    <b v="1"/>
    <x v="0"/>
    <x v="0"/>
    <n v="105"/>
    <n v="79.540000000000006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1"/>
    <x v="2"/>
    <s v="USD"/>
    <n v="1451776791"/>
    <d v="2016-01-02T23:19:51"/>
    <n v="1449098391"/>
    <x v="1150"/>
    <b v="0"/>
    <n v="263"/>
    <b v="1"/>
    <x v="5"/>
    <x v="25"/>
    <n v="128"/>
    <n v="244.12"/>
  </r>
  <r>
    <n v="569"/>
    <s v="Mioti"/>
    <s v="Mioti is an indie game marketplace that doubles as a community for developers to join networks and discuss projects."/>
    <x v="16"/>
    <n v="20"/>
    <x v="3"/>
    <x v="7"/>
    <s v="CAD"/>
    <n v="1451679612"/>
    <d v="2016-01-01T20:20:12"/>
    <n v="1449087612"/>
    <x v="1151"/>
    <b v="0"/>
    <n v="1"/>
    <b v="0"/>
    <x v="5"/>
    <x v="7"/>
    <n v="1"/>
    <n v="20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8"/>
    <s v="EUR"/>
    <n v="1451494210"/>
    <d v="2015-12-30T16:50:10"/>
    <n v="1449075010"/>
    <x v="1152"/>
    <b v="0"/>
    <n v="12"/>
    <b v="0"/>
    <x v="3"/>
    <x v="30"/>
    <n v="6"/>
    <n v="50.08"/>
  </r>
  <r>
    <n v="1423"/>
    <s v="Progressive King James Version New Testament"/>
    <s v="Help fund me to destroy the monopoly Rupert Murdoch has over the publication of modern bibles. I have a new one to rival the NKJV."/>
    <x v="26"/>
    <n v="100"/>
    <x v="3"/>
    <x v="11"/>
    <s v="AUD"/>
    <n v="1451637531"/>
    <d v="2016-01-01T08:38:51"/>
    <n v="1449045531"/>
    <x v="1153"/>
    <b v="0"/>
    <n v="1"/>
    <b v="0"/>
    <x v="4"/>
    <x v="5"/>
    <n v="0"/>
    <n v="100"/>
  </r>
  <r>
    <n v="1466"/>
    <s v="WAYO 104.3 FM ROCHESTER, NY"/>
    <s v="WAYO needs your financial support to operate in 2016. Help keep the creativity and ideas of the Rochester community on the radio!"/>
    <x v="152"/>
    <n v="17260.37"/>
    <x v="1"/>
    <x v="2"/>
    <s v="USD"/>
    <n v="1452574800"/>
    <d v="2016-01-12T05:00:00"/>
    <n v="1449029266"/>
    <x v="1154"/>
    <b v="1"/>
    <n v="248"/>
    <b v="1"/>
    <x v="4"/>
    <x v="39"/>
    <n v="108"/>
    <n v="69.599999999999994"/>
  </r>
  <r>
    <n v="985"/>
    <s v="Cardiglow : Fitness Tracker and Biofeedback Device"/>
    <s v="Make your heart shine and watch it work! Cardiglow tracks improvements, times intervals and translates heart rate into color."/>
    <x v="26"/>
    <n v="1888"/>
    <x v="3"/>
    <x v="8"/>
    <s v="EUR"/>
    <n v="1451602800"/>
    <d v="2015-12-31T23:00:00"/>
    <n v="1449011610"/>
    <x v="1155"/>
    <b v="0"/>
    <n v="23"/>
    <b v="0"/>
    <x v="5"/>
    <x v="10"/>
    <n v="6"/>
    <n v="82.09"/>
  </r>
  <r>
    <n v="1013"/>
    <s v="Versa Prima: The First Portable And Wearable LED Strip"/>
    <s v="Versa Prima: The first portable and wearable LED strip that's controlled via Bluetooth. Designed to be versatile for your creativity."/>
    <x v="27"/>
    <n v="8632"/>
    <x v="2"/>
    <x v="2"/>
    <s v="USD"/>
    <n v="1451419200"/>
    <d v="2015-12-29T20:00:00"/>
    <n v="1449000056"/>
    <x v="1156"/>
    <b v="0"/>
    <n v="90"/>
    <b v="0"/>
    <x v="5"/>
    <x v="10"/>
    <n v="35"/>
    <n v="95.91"/>
  </r>
  <r>
    <n v="1526"/>
    <s v="BODYSCAPES II: Theater of Life"/>
    <s v="Landscapes &amp; human bodies; striking images from Jean-Paul Bourdier. What you see is real; no digital altering; all analog photography."/>
    <x v="128"/>
    <n v="27675"/>
    <x v="1"/>
    <x v="2"/>
    <s v="USD"/>
    <n v="1453185447"/>
    <d v="2016-01-19T06:37:27"/>
    <n v="1448951847"/>
    <x v="1157"/>
    <b v="1"/>
    <n v="280"/>
    <b v="1"/>
    <x v="6"/>
    <x v="11"/>
    <n v="120"/>
    <n v="98.84"/>
  </r>
  <r>
    <n v="3607"/>
    <s v="E15 at The Pleasance and CPT"/>
    <s v="'E15' is a verbatim project that looks at the story of the Focus E15 Campaign"/>
    <x v="75"/>
    <n v="580"/>
    <x v="1"/>
    <x v="0"/>
    <s v="GBP"/>
    <n v="1450137600"/>
    <d v="2015-12-15T00:00:00"/>
    <n v="1448924882"/>
    <x v="1158"/>
    <b v="0"/>
    <n v="20"/>
    <b v="1"/>
    <x v="0"/>
    <x v="0"/>
    <n v="105"/>
    <n v="29"/>
  </r>
  <r>
    <n v="2452"/>
    <s v="Kickstart for a Startup Nebraska Food Business"/>
    <s v="Italian inspired sauce with a spice and heat that make this simple Red Sauce unique! This company name still remains a secret, for now!"/>
    <x v="81"/>
    <n v="801"/>
    <x v="1"/>
    <x v="2"/>
    <s v="USD"/>
    <n v="1451430000"/>
    <d v="2015-12-29T23:00:00"/>
    <n v="1448914500"/>
    <x v="1159"/>
    <b v="0"/>
    <n v="15"/>
    <b v="1"/>
    <x v="2"/>
    <x v="2"/>
    <n v="134"/>
    <n v="53.4"/>
  </r>
  <r>
    <n v="2278"/>
    <s v="Eternity Dice - Regular and D6 Charms Edition"/>
    <s v="Dice forged from stone one by one entirely by hand for demanding Gamers and Collectors."/>
    <x v="44"/>
    <n v="5414"/>
    <x v="1"/>
    <x v="9"/>
    <s v="EUR"/>
    <n v="1451861940"/>
    <d v="2016-01-03T22:59:00"/>
    <n v="1448902867"/>
    <x v="1160"/>
    <b v="0"/>
    <n v="102"/>
    <b v="1"/>
    <x v="3"/>
    <x v="4"/>
    <n v="271"/>
    <n v="53.08"/>
  </r>
  <r>
    <n v="2587"/>
    <s v="Yummy Hugs-The Original Co-op, Pop-up Food Truck"/>
    <s v="Providing creative, healthy signature dishes for active, conscientious lifestylers through a community of culinary artists."/>
    <x v="22"/>
    <n v="1217"/>
    <x v="3"/>
    <x v="2"/>
    <s v="USD"/>
    <n v="1451491953"/>
    <d v="2015-12-30T16:12:33"/>
    <n v="1448899953"/>
    <x v="1161"/>
    <b v="0"/>
    <n v="6"/>
    <b v="0"/>
    <x v="2"/>
    <x v="20"/>
    <n v="2"/>
    <n v="202.83"/>
  </r>
  <r>
    <n v="2436"/>
    <s v="Waistband: Solar Powered Vegan Quality of Life Truck"/>
    <s v="A sustainable vegan food truck. Locally and solar powered. Mission: hydroponic farms &amp; non profit eateries in impoverished lands by'30."/>
    <x v="221"/>
    <n v="45"/>
    <x v="3"/>
    <x v="7"/>
    <s v="CAD"/>
    <n v="1454078770"/>
    <d v="2016-01-29T14:46:10"/>
    <n v="1448894770"/>
    <x v="1162"/>
    <b v="0"/>
    <n v="2"/>
    <b v="0"/>
    <x v="2"/>
    <x v="20"/>
    <n v="0"/>
    <n v="22.5"/>
  </r>
  <r>
    <n v="3214"/>
    <s v="World Premiere of Sket - a play by  Maya Sondhi"/>
    <s v="Sexting, selfies and social media pressures that affect young people  connected 24/7.  Mistakes happen but now they can remain forever!"/>
    <x v="17"/>
    <n v="12256"/>
    <x v="1"/>
    <x v="0"/>
    <s v="GBP"/>
    <n v="1452038100"/>
    <d v="2016-01-05T23:55:00"/>
    <n v="1448823673"/>
    <x v="1163"/>
    <b v="1"/>
    <n v="115"/>
    <b v="1"/>
    <x v="0"/>
    <x v="0"/>
    <n v="102"/>
    <n v="106.57"/>
  </r>
  <r>
    <n v="2989"/>
    <s v="Let's Light Up The Gem!"/>
    <s v="Bring the movies back to Bethel, Maine."/>
    <x v="24"/>
    <n v="35307"/>
    <x v="1"/>
    <x v="2"/>
    <s v="USD"/>
    <n v="1450673940"/>
    <d v="2015-12-21T04:59:00"/>
    <n v="1448756962"/>
    <x v="1164"/>
    <b v="0"/>
    <n v="364"/>
    <b v="1"/>
    <x v="0"/>
    <x v="3"/>
    <n v="177"/>
    <n v="97"/>
  </r>
  <r>
    <n v="2942"/>
    <s v="Penmar Community Arts Society"/>
    <s v="YOUR community theatre:  provide a facility that is usable for presentation of movies, live music, live theatre and community events"/>
    <x v="58"/>
    <n v="40850"/>
    <x v="3"/>
    <x v="7"/>
    <s v="CAD"/>
    <n v="1450297080"/>
    <d v="2015-12-16T20:18:00"/>
    <n v="1448565459"/>
    <x v="1165"/>
    <b v="0"/>
    <n v="202"/>
    <b v="0"/>
    <x v="0"/>
    <x v="3"/>
    <n v="20"/>
    <n v="202.23"/>
  </r>
  <r>
    <n v="3011"/>
    <s v="Katharsis Teatro en Navidad"/>
    <s v="Necesitamos tu ayuda para poder llevar la magia del teatro universitario al Teatro Lagrada de Madrid el 23 de diciembre :)"/>
    <x v="137"/>
    <n v="371"/>
    <x v="1"/>
    <x v="17"/>
    <s v="EUR"/>
    <n v="1450911540"/>
    <d v="2015-12-23T22:59:00"/>
    <n v="1448536516"/>
    <x v="1166"/>
    <b v="0"/>
    <n v="25"/>
    <b v="1"/>
    <x v="0"/>
    <x v="3"/>
    <n v="124"/>
    <n v="14.84"/>
  </r>
  <r>
    <n v="1350"/>
    <s v="House of Dunbar-The Rise and Fall of a Scottish Noble Family"/>
    <s v="Illustrated historical book of impregnable Dunbar Castle and rise and fall of its powerful Scottish Earls of Dunbar from 1072-1435AD"/>
    <x v="29"/>
    <n v="5202.5"/>
    <x v="1"/>
    <x v="2"/>
    <s v="USD"/>
    <n v="1451089134"/>
    <d v="2015-12-26T00:18:54"/>
    <n v="1448497134"/>
    <x v="1167"/>
    <b v="0"/>
    <n v="78"/>
    <b v="1"/>
    <x v="4"/>
    <x v="27"/>
    <n v="104"/>
    <n v="66.7"/>
  </r>
  <r>
    <n v="54"/>
    <s v="&quot;Stand-In&quot; Television Pilot"/>
    <s v="TV stand-in Elizabeth was diagnosed BRCA+ as her mother was succumbing to cancer. This pilot navigates evolving modern female identity."/>
    <x v="2"/>
    <n v="10100"/>
    <x v="1"/>
    <x v="2"/>
    <s v="USD"/>
    <n v="1451063221"/>
    <d v="2015-12-25T17:07:01"/>
    <n v="1448471221"/>
    <x v="1168"/>
    <b v="0"/>
    <n v="52"/>
    <b v="1"/>
    <x v="7"/>
    <x v="18"/>
    <n v="101"/>
    <n v="194.23"/>
  </r>
  <r>
    <n v="3788"/>
    <s v="WHAT'S A NICE JEWISH GIRL DOING IN A PLACE LIKE THIS?"/>
    <s v="A STORY OF BAGELS AND LOCKS!_x000a__x000a_A JEWISH GIRL FINDS HERSELF ON A UNEXPECTED TRIP TO_x000a_&quot;A SPIRITUAL EXPERIENCE&quot; !"/>
    <x v="93"/>
    <n v="500"/>
    <x v="3"/>
    <x v="2"/>
    <s v="USD"/>
    <n v="1450887480"/>
    <d v="2015-12-23T16:18:00"/>
    <n v="1448469719"/>
    <x v="1169"/>
    <b v="0"/>
    <n v="1"/>
    <b v="0"/>
    <x v="0"/>
    <x v="19"/>
    <n v="1"/>
    <n v="500"/>
  </r>
  <r>
    <n v="1198"/>
    <s v="The White Desert: Wildlife &amp; Antarctica photobook"/>
    <s v="The White Desert is a photo project, documenting the fragility and beauty of the planet, from the Arctic to Antarctic regions!"/>
    <x v="1"/>
    <n v="9121"/>
    <x v="1"/>
    <x v="2"/>
    <s v="USD"/>
    <n v="1451530800"/>
    <d v="2015-12-31T03:00:00"/>
    <n v="1448463086"/>
    <x v="1170"/>
    <b v="0"/>
    <n v="167"/>
    <b v="1"/>
    <x v="6"/>
    <x v="11"/>
    <n v="261"/>
    <n v="54.62"/>
  </r>
  <r>
    <n v="2728"/>
    <s v="Multi-Function SSD Shield for the Raspberry Pi 2"/>
    <s v="SSD, WiFi, RTC w/Battery and high power USB all in one shield."/>
    <x v="11"/>
    <n v="30274"/>
    <x v="1"/>
    <x v="2"/>
    <s v="USD"/>
    <n v="1451485434"/>
    <d v="2015-12-30T14:23:54"/>
    <n v="1448461434"/>
    <x v="1171"/>
    <b v="0"/>
    <n v="392"/>
    <b v="1"/>
    <x v="5"/>
    <x v="25"/>
    <n v="202"/>
    <n v="77.23"/>
  </r>
  <r>
    <n v="1117"/>
    <s v="Medieval Village"/>
    <s v="Experience the Medieval in your own village. Increase your village into a city and walk through the streets."/>
    <x v="20"/>
    <n v="83"/>
    <x v="3"/>
    <x v="8"/>
    <s v="EUR"/>
    <n v="1451053313"/>
    <d v="2015-12-25T14:21:53"/>
    <n v="1448461313"/>
    <x v="1172"/>
    <b v="0"/>
    <n v="8"/>
    <b v="0"/>
    <x v="3"/>
    <x v="30"/>
    <n v="8"/>
    <n v="10.38"/>
  </r>
  <r>
    <n v="2586"/>
    <s v="Inspire Healthy Eating"/>
    <s v="I would like to bring fresh salad and food to the streets of London at a reasonable price."/>
    <x v="12"/>
    <n v="5"/>
    <x v="3"/>
    <x v="0"/>
    <s v="GBP"/>
    <n v="1451030136"/>
    <d v="2015-12-25T07:55:36"/>
    <n v="1448438136"/>
    <x v="1173"/>
    <b v="0"/>
    <n v="1"/>
    <b v="0"/>
    <x v="2"/>
    <x v="20"/>
    <n v="0"/>
    <n v="5"/>
  </r>
  <r>
    <n v="1131"/>
    <s v="Hot Potato - The App"/>
    <s v="Don't drop it like it's hot..Hot Potato is a battle between friends. Compete to keep Mr Potato off the ground. Who will drop him first?"/>
    <x v="61"/>
    <n v="0"/>
    <x v="3"/>
    <x v="11"/>
    <s v="AUD"/>
    <n v="1450993668"/>
    <d v="2015-12-24T21:47:48"/>
    <n v="1448401668"/>
    <x v="1174"/>
    <b v="0"/>
    <n v="0"/>
    <b v="0"/>
    <x v="3"/>
    <x v="22"/>
    <n v="0"/>
    <n v="0"/>
  </r>
  <r>
    <n v="2330"/>
    <s v="Let's Launch Griffo Distillery's Whiskey Barrel Program!"/>
    <s v="Help us launch our whiskey program! With your support we'll barrel and age our first whiskeys: Bourbon, Rye and an American Whiskey."/>
    <x v="49"/>
    <n v="35848"/>
    <x v="1"/>
    <x v="2"/>
    <s v="USD"/>
    <n v="1451001600"/>
    <d v="2015-12-25T00:00:00"/>
    <n v="1448400943"/>
    <x v="1175"/>
    <b v="1"/>
    <n v="163"/>
    <b v="1"/>
    <x v="2"/>
    <x v="2"/>
    <n v="102"/>
    <n v="219.93"/>
  </r>
  <r>
    <n v="657"/>
    <s v="Shine: first App control Laser Light Bluetooth Headphones"/>
    <s v="Be more than stylish, be visible. Reflect what youâ€™re hearing/feeling in 24 customizable glowing colors with these laser based earbuds."/>
    <x v="11"/>
    <n v="18855"/>
    <x v="1"/>
    <x v="2"/>
    <s v="USD"/>
    <n v="1450901872"/>
    <d v="2015-12-23T20:17:52"/>
    <n v="1448309872"/>
    <x v="1176"/>
    <b v="0"/>
    <n v="99"/>
    <b v="1"/>
    <x v="5"/>
    <x v="10"/>
    <n v="126"/>
    <n v="190.45"/>
  </r>
  <r>
    <n v="2042"/>
    <s v="SoundBrake- Headphone gadget alerts you to outside sounds"/>
    <s v="The SoundBrake headphone attachment can be used with any audio player to alert you to important outside sounds."/>
    <x v="2"/>
    <n v="12353"/>
    <x v="1"/>
    <x v="2"/>
    <s v="USD"/>
    <n v="1453481974"/>
    <d v="2016-01-22T16:59:34"/>
    <n v="1448297974"/>
    <x v="1177"/>
    <b v="0"/>
    <n v="140"/>
    <b v="1"/>
    <x v="5"/>
    <x v="25"/>
    <n v="124"/>
    <n v="88.24"/>
  </r>
  <r>
    <n v="320"/>
    <s v="FOREVER PURE: A team spiralling out of control. DOCUMENTARY"/>
    <s v="Two Muslim football players transfer to the Jewish oriented Beitar Jerusalem F.C. leading to the most racist campaign in Israeli sport"/>
    <x v="24"/>
    <n v="21316"/>
    <x v="1"/>
    <x v="0"/>
    <s v="GBP"/>
    <n v="1450825200"/>
    <d v="2015-12-22T23:00:00"/>
    <n v="1448284433"/>
    <x v="1178"/>
    <b v="1"/>
    <n v="158"/>
    <b v="1"/>
    <x v="7"/>
    <x v="12"/>
    <n v="107"/>
    <n v="134.91"/>
  </r>
  <r>
    <n v="2233"/>
    <s v="Cadaver - A Card Game For Aspiring Necromancers"/>
    <s v="Cadaver is a lighthearted game of friendly necromancy! Players compete to resurrect as many bodies as possible!"/>
    <x v="16"/>
    <n v="8301"/>
    <x v="1"/>
    <x v="0"/>
    <s v="GBP"/>
    <n v="1450051200"/>
    <d v="2015-12-14T00:00:00"/>
    <n v="1448269539"/>
    <x v="1179"/>
    <b v="0"/>
    <n v="391"/>
    <b v="1"/>
    <x v="3"/>
    <x v="4"/>
    <n v="332"/>
    <n v="21.23"/>
  </r>
  <r>
    <n v="3822"/>
    <s v="Geschichten sollen leben"/>
    <s v="19 TheaterstÃ¼cke des Schnuppe Figurentheaters bei einem GroÃŸbrand zerstÃ¶rt - bitte unterstÃ¼tzt uns, den Wiederaufbau zu finanzieren"/>
    <x v="29"/>
    <n v="5501"/>
    <x v="1"/>
    <x v="8"/>
    <s v="EUR"/>
    <n v="1453244340"/>
    <d v="2016-01-19T22:59:00"/>
    <n v="1448136417"/>
    <x v="1180"/>
    <b v="0"/>
    <n v="76"/>
    <b v="1"/>
    <x v="0"/>
    <x v="0"/>
    <n v="110"/>
    <n v="72.38"/>
  </r>
  <r>
    <n v="1993"/>
    <s v="Open a photography studio - photo shoots as rewards!"/>
    <s v="I am looking for help to open up an affordable photography studio in Cornwall for baby and family portraiture photography"/>
    <x v="44"/>
    <n v="0"/>
    <x v="3"/>
    <x v="0"/>
    <s v="GBP"/>
    <n v="1450706837"/>
    <d v="2015-12-21T14:07:17"/>
    <n v="1448114837"/>
    <x v="1181"/>
    <b v="0"/>
    <n v="0"/>
    <b v="0"/>
    <x v="6"/>
    <x v="36"/>
    <n v="0"/>
    <n v="0"/>
  </r>
  <r>
    <n v="1868"/>
    <s v="Help Build PaperChase Version 3 !"/>
    <s v="PaperChase is a popular endless flying game conceived by a 15 year old and loved by millions worldwide.  Help us build version 3!"/>
    <x v="27"/>
    <n v="1217"/>
    <x v="3"/>
    <x v="2"/>
    <s v="USD"/>
    <n v="1450166340"/>
    <d v="2015-12-15T07:59:00"/>
    <n v="1448044925"/>
    <x v="1182"/>
    <b v="0"/>
    <n v="17"/>
    <b v="0"/>
    <x v="3"/>
    <x v="22"/>
    <n v="5"/>
    <n v="71.59"/>
  </r>
  <r>
    <n v="3536"/>
    <s v="Paria Exchange at Dave's Leicester Comedy Festival"/>
    <s v="&quot;Inteligent, Inspired and Inimitable&quot; Nottingham's leading two man improv show is heading to Dave's Leicester Comedy Festival."/>
    <x v="113"/>
    <n v="230"/>
    <x v="1"/>
    <x v="0"/>
    <s v="GBP"/>
    <n v="1450612740"/>
    <d v="2015-12-20T11:59:00"/>
    <n v="1448040425"/>
    <x v="1183"/>
    <b v="0"/>
    <n v="17"/>
    <b v="1"/>
    <x v="0"/>
    <x v="0"/>
    <n v="153"/>
    <n v="13.53"/>
  </r>
  <r>
    <n v="611"/>
    <s v="Securivente (Canceled)"/>
    <s v="Finie la peur de vendre ou acheter d'occasion Ã  un inconnu ! Colis ouverts, photographiÃ©s et testÃ©s. Paiements en ligne sÃ©curisÃ©s."/>
    <x v="87"/>
    <n v="0"/>
    <x v="2"/>
    <x v="1"/>
    <s v="EUR"/>
    <n v="1453210037"/>
    <d v="2016-01-19T13:27:17"/>
    <n v="1448026037"/>
    <x v="1184"/>
    <b v="0"/>
    <n v="0"/>
    <b v="0"/>
    <x v="5"/>
    <x v="7"/>
    <n v="0"/>
    <n v="0"/>
  </r>
  <r>
    <n v="4"/>
    <s v="Party Monsters"/>
    <s v="19th centuryâ€™s most notorious literary characters, out of step with the times, find comradery as roommates in modern day Los Angeles."/>
    <x v="222"/>
    <n v="54116.28"/>
    <x v="1"/>
    <x v="2"/>
    <s v="USD"/>
    <n v="1450555279"/>
    <d v="2015-12-19T20:01:19"/>
    <n v="1447963279"/>
    <x v="1185"/>
    <b v="0"/>
    <n v="284"/>
    <b v="1"/>
    <x v="7"/>
    <x v="18"/>
    <n v="123"/>
    <n v="190.55"/>
  </r>
  <r>
    <n v="2343"/>
    <s v="Mobile Excellence Awards (Canceled)"/>
    <s v="The most influential and prestigious awards program that honors innovation and leadership in mobile technology and entertainment"/>
    <x v="2"/>
    <n v="300"/>
    <x v="2"/>
    <x v="2"/>
    <s v="USD"/>
    <n v="1452282420"/>
    <d v="2016-01-08T19:47:00"/>
    <n v="1447962505"/>
    <x v="1186"/>
    <b v="0"/>
    <n v="1"/>
    <b v="0"/>
    <x v="5"/>
    <x v="7"/>
    <n v="3"/>
    <n v="300"/>
  </r>
  <r>
    <n v="2651"/>
    <s v="FireSat: Near Real-Time Global Wildfire/Oil Spill Detection"/>
    <s v="Conceived at NASA JPL, FireSat is a satellite-installed sensor constellation for the near real-time detection of global thermal events."/>
    <x v="223"/>
    <n v="5233"/>
    <x v="2"/>
    <x v="2"/>
    <s v="USD"/>
    <n v="1450380009"/>
    <d v="2015-12-17T19:20:09"/>
    <n v="1447960809"/>
    <x v="1187"/>
    <b v="0"/>
    <n v="17"/>
    <b v="0"/>
    <x v="5"/>
    <x v="14"/>
    <n v="2"/>
    <n v="307.82"/>
  </r>
  <r>
    <n v="1136"/>
    <s v="OneLifeMen - Jeu d' Aventure smartphone en Voxel Art"/>
    <s v="Arpenter pas moins de 50 stages ne sera pas facile avec une seule vie... peut Ãªtre que les potions vous aiderons Ã  survivre ?"/>
    <x v="224"/>
    <n v="270"/>
    <x v="3"/>
    <x v="1"/>
    <s v="EUR"/>
    <n v="1450541229"/>
    <d v="2015-12-19T16:07:09"/>
    <n v="1447949229"/>
    <x v="1188"/>
    <b v="0"/>
    <n v="6"/>
    <b v="0"/>
    <x v="3"/>
    <x v="22"/>
    <n v="6"/>
    <n v="45"/>
  </r>
  <r>
    <n v="515"/>
    <s v="A Tale of Faith - An Animated Short Film"/>
    <s v="A Tale of Faith is an animated short film based on the heartwarming tale by Rebbe Nachman of Breslov."/>
    <x v="225"/>
    <n v="24651"/>
    <x v="3"/>
    <x v="2"/>
    <s v="USD"/>
    <n v="1451389601"/>
    <d v="2015-12-29T11:46:41"/>
    <n v="1447933601"/>
    <x v="1189"/>
    <b v="0"/>
    <n v="34"/>
    <b v="0"/>
    <x v="7"/>
    <x v="23"/>
    <n v="25"/>
    <n v="725.03"/>
  </r>
  <r>
    <n v="1196"/>
    <s v="NAKED IBIZA - A Large Scale Photography Book by Dylan Rosser"/>
    <s v="A book of male nudes photographed on location in Ibiza over the last 4 years."/>
    <x v="226"/>
    <n v="39137"/>
    <x v="1"/>
    <x v="0"/>
    <s v="GBP"/>
    <n v="1450467539"/>
    <d v="2015-12-18T19:38:59"/>
    <n v="1447875539"/>
    <x v="1190"/>
    <b v="0"/>
    <n v="512"/>
    <b v="1"/>
    <x v="6"/>
    <x v="11"/>
    <n v="270"/>
    <n v="76.44"/>
  </r>
  <r>
    <n v="1904"/>
    <s v="Small Animal Deterrent Latch (S.A.D.L.)"/>
    <s v="Animals knocking over your waste wheeler making a mess on trash day? The S.A.D.L. will help prevent that from happening!"/>
    <x v="22"/>
    <n v="50"/>
    <x v="3"/>
    <x v="2"/>
    <s v="USD"/>
    <n v="1451752021"/>
    <d v="2016-01-02T16:27:01"/>
    <n v="1447864021"/>
    <x v="1191"/>
    <b v="0"/>
    <n v="2"/>
    <b v="0"/>
    <x v="5"/>
    <x v="24"/>
    <n v="0"/>
    <n v="25"/>
  </r>
  <r>
    <n v="3741"/>
    <s v="Open House Theater"/>
    <s v="A small community with a love for theater would like to continue. Help the children of this community continue."/>
    <x v="24"/>
    <n v="0"/>
    <x v="3"/>
    <x v="2"/>
    <s v="USD"/>
    <n v="1450389950"/>
    <d v="2015-12-17T22:05:50"/>
    <n v="1447797950"/>
    <x v="1192"/>
    <b v="0"/>
    <n v="0"/>
    <b v="0"/>
    <x v="0"/>
    <x v="0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x v="227"/>
    <n v="2960"/>
    <x v="2"/>
    <x v="2"/>
    <s v="USD"/>
    <n v="1450331940"/>
    <d v="2015-12-17T05:59:00"/>
    <n v="1447777514"/>
    <x v="1193"/>
    <b v="0"/>
    <n v="22"/>
    <b v="0"/>
    <x v="5"/>
    <x v="10"/>
    <n v="30"/>
    <n v="134.55000000000001"/>
  </r>
  <r>
    <n v="1732"/>
    <s v="Christian Lifestyle Multicultural Expo"/>
    <s v="This event will be free to the public with approximately 20 Christian vocalist and choirs from several genres. Rock,Blue Grass,Hip Hop."/>
    <x v="10"/>
    <n v="0"/>
    <x v="3"/>
    <x v="2"/>
    <s v="USD"/>
    <n v="1452920400"/>
    <d v="2016-01-16T05:00:00"/>
    <n v="1447777481"/>
    <x v="1194"/>
    <b v="0"/>
    <n v="0"/>
    <b v="0"/>
    <x v="1"/>
    <x v="1"/>
    <n v="0"/>
    <n v="0"/>
  </r>
  <r>
    <n v="1581"/>
    <s v="The Sharper Image"/>
    <s v="Photographic canvas prints depicting different scenes from around the globe, including local images taken in Sussex England."/>
    <x v="20"/>
    <n v="5"/>
    <x v="3"/>
    <x v="0"/>
    <s v="GBP"/>
    <n v="1450521990"/>
    <d v="2015-12-19T10:46:30"/>
    <n v="1447757190"/>
    <x v="1195"/>
    <b v="0"/>
    <n v="1"/>
    <b v="0"/>
    <x v="6"/>
    <x v="33"/>
    <n v="1"/>
    <n v="5"/>
  </r>
  <r>
    <n v="1143"/>
    <s v="Convergence: Rift Wars"/>
    <s v="Convergence: RiftWars is a easy to approach competitive turn-based strategy game, featuring quick game play and military tactics."/>
    <x v="168"/>
    <n v="186"/>
    <x v="3"/>
    <x v="2"/>
    <s v="USD"/>
    <n v="1450327126"/>
    <d v="2015-12-17T04:38:46"/>
    <n v="1447735126"/>
    <x v="1196"/>
    <b v="0"/>
    <n v="8"/>
    <b v="0"/>
    <x v="3"/>
    <x v="22"/>
    <n v="0"/>
    <n v="23.25"/>
  </r>
  <r>
    <n v="28"/>
    <s v="John Earle Dog Training Concept Development Reel"/>
    <s v="John and Brian are on a quest to change people's lives and rehabilitate dogs."/>
    <x v="17"/>
    <n v="12042"/>
    <x v="1"/>
    <x v="2"/>
    <s v="USD"/>
    <n v="1450307284"/>
    <d v="2015-12-16T23:08:04"/>
    <n v="1447715284"/>
    <x v="1197"/>
    <b v="0"/>
    <n v="71"/>
    <b v="1"/>
    <x v="7"/>
    <x v="18"/>
    <n v="100"/>
    <n v="169.61"/>
  </r>
  <r>
    <n v="986"/>
    <s v="EMBER wear Ski and Snow Sport Heated Gloves and Mittens"/>
    <s v="Amazing heated snow sport gloves; synonymous with quality, fusing innovative heat technology, style, functionality &amp; unique design."/>
    <x v="24"/>
    <n v="2550"/>
    <x v="3"/>
    <x v="0"/>
    <s v="GBP"/>
    <n v="1452384000"/>
    <d v="2016-01-10T00:00:00"/>
    <n v="1447698300"/>
    <x v="1198"/>
    <b v="0"/>
    <n v="23"/>
    <b v="0"/>
    <x v="5"/>
    <x v="10"/>
    <n v="13"/>
    <n v="110.87"/>
  </r>
  <r>
    <n v="1031"/>
    <s v="Liquid Diet's Double Life"/>
    <s v="Liquid Diet needs your support to release our new full-length album! Help us create electrifying music videos to showcase our singles!"/>
    <x v="2"/>
    <n v="10740"/>
    <x v="1"/>
    <x v="2"/>
    <s v="USD"/>
    <n v="1450290010"/>
    <d v="2015-12-16T18:20:10"/>
    <n v="1447698010"/>
    <x v="1199"/>
    <b v="0"/>
    <n v="99"/>
    <b v="1"/>
    <x v="1"/>
    <x v="21"/>
    <n v="107"/>
    <n v="108.48"/>
  </r>
  <r>
    <n v="46"/>
    <s v="New equipment for Joy's World!"/>
    <s v="The legendary community TV programme Joy's World is in dire need of new equipment! We are hoping you can help."/>
    <x v="105"/>
    <n v="8750"/>
    <x v="1"/>
    <x v="11"/>
    <s v="AUD"/>
    <n v="1450220974"/>
    <d v="2015-12-15T23:09:34"/>
    <n v="1447628974"/>
    <x v="1200"/>
    <b v="0"/>
    <n v="45"/>
    <b v="1"/>
    <x v="7"/>
    <x v="18"/>
    <n v="104"/>
    <n v="194.44"/>
  </r>
  <r>
    <n v="1887"/>
    <s v="Welcome To The Club - Music Video Project"/>
    <s v="Our dream of recording our second single in London and making it big in the UK is closer than ever! Do you want to be a part of it?"/>
    <x v="12"/>
    <n v="3335"/>
    <x v="1"/>
    <x v="17"/>
    <s v="EUR"/>
    <n v="1449178200"/>
    <d v="2015-12-03T21:30:00"/>
    <n v="1447614732"/>
    <x v="1201"/>
    <b v="0"/>
    <n v="8"/>
    <b v="1"/>
    <x v="1"/>
    <x v="31"/>
    <n v="111"/>
    <n v="416.88"/>
  </r>
  <r>
    <n v="3228"/>
    <s v="Hear Me Roar: A Season of Powerful Women"/>
    <s v="A Season of Powerful Women. A Season of Defiance."/>
    <x v="72"/>
    <n v="7164"/>
    <x v="1"/>
    <x v="2"/>
    <s v="USD"/>
    <n v="1450328340"/>
    <d v="2015-12-17T04:59:00"/>
    <n v="1447606884"/>
    <x v="1202"/>
    <b v="1"/>
    <n v="37"/>
    <b v="1"/>
    <x v="0"/>
    <x v="0"/>
    <n v="102"/>
    <n v="193.62"/>
  </r>
  <r>
    <n v="3422"/>
    <s v="The Secret Lives of Baba Segi's Wives; A Workshop Production"/>
    <s v="Developing and presenting Rotimi Babatunde's stage adaptation of The Secret Lives of Baba Segi's Wives directed by Femi Elufowoju, jr"/>
    <x v="12"/>
    <n v="3273"/>
    <x v="1"/>
    <x v="0"/>
    <s v="GBP"/>
    <n v="1450051200"/>
    <d v="2015-12-14T00:00:00"/>
    <n v="1447594176"/>
    <x v="1203"/>
    <b v="0"/>
    <n v="46"/>
    <b v="1"/>
    <x v="0"/>
    <x v="0"/>
    <n v="109"/>
    <n v="71.150000000000006"/>
  </r>
  <r>
    <n v="2282"/>
    <s v="Sage King's Debut Album"/>
    <s v="Sage King is recording his debut album and wants YOU to be a part of the creation process"/>
    <x v="51"/>
    <n v="1390"/>
    <x v="1"/>
    <x v="2"/>
    <s v="USD"/>
    <n v="1452744686"/>
    <d v="2016-01-14T04:11:26"/>
    <n v="1447560686"/>
    <x v="1204"/>
    <b v="0"/>
    <n v="12"/>
    <b v="1"/>
    <x v="1"/>
    <x v="6"/>
    <n v="185"/>
    <n v="115.83"/>
  </r>
  <r>
    <n v="2713"/>
    <s v="The Acro Cats Mobile Foster and Kitty Tour Bus"/>
    <s v="Help support the Acro-Cats kitten and cat rescue and adoption effort! They need a bus to continue finding felines homes across the US."/>
    <x v="45"/>
    <n v="153362"/>
    <x v="1"/>
    <x v="2"/>
    <s v="USD"/>
    <n v="1450971684"/>
    <d v="2015-12-24T15:41:24"/>
    <n v="1447515684"/>
    <x v="1205"/>
    <b v="1"/>
    <n v="1420"/>
    <b v="1"/>
    <x v="0"/>
    <x v="3"/>
    <n v="102"/>
    <n v="108"/>
  </r>
  <r>
    <n v="4029"/>
    <s v="Next 2 the Stage"/>
    <s v="A theater complex that educates as we entertain.  We will provide shows that inspire and theater classes that motivate."/>
    <x v="24"/>
    <n v="0"/>
    <x v="3"/>
    <x v="2"/>
    <s v="USD"/>
    <n v="1450053370"/>
    <d v="2015-12-14T00:36:10"/>
    <n v="1447461370"/>
    <x v="1206"/>
    <b v="0"/>
    <n v="0"/>
    <b v="0"/>
    <x v="0"/>
    <x v="0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x v="70"/>
    <n v="0"/>
    <x v="2"/>
    <x v="2"/>
    <s v="USD"/>
    <n v="1451348200"/>
    <d v="2015-12-29T00:16:40"/>
    <n v="1447460200"/>
    <x v="1207"/>
    <b v="0"/>
    <n v="0"/>
    <b v="0"/>
    <x v="5"/>
    <x v="7"/>
    <n v="0"/>
    <n v="0"/>
  </r>
  <r>
    <n v="1801"/>
    <s v="Come, Bring, Punish"/>
    <s v="Get involved in Come, Bring, Punish, a new photo book by Ewen Spencer, documenting the European Ballroom scene and the life around it"/>
    <x v="59"/>
    <n v="2355"/>
    <x v="3"/>
    <x v="0"/>
    <s v="GBP"/>
    <n v="1450181400"/>
    <d v="2015-12-15T12:10:00"/>
    <n v="1447429868"/>
    <x v="1208"/>
    <b v="1"/>
    <n v="37"/>
    <b v="0"/>
    <x v="6"/>
    <x v="11"/>
    <n v="14"/>
    <n v="63.65"/>
  </r>
  <r>
    <n v="725"/>
    <s v="The Year It All Made Sense"/>
    <s v="A true story about inspiration and survival - David Alfred George turns his powerful experience into a compelling vBook."/>
    <x v="24"/>
    <n v="20070"/>
    <x v="1"/>
    <x v="2"/>
    <s v="USD"/>
    <n v="1450018912"/>
    <d v="2015-12-13T15:01:52"/>
    <n v="1447426912"/>
    <x v="1209"/>
    <b v="0"/>
    <n v="140"/>
    <b v="1"/>
    <x v="4"/>
    <x v="27"/>
    <n v="100"/>
    <n v="143.36000000000001"/>
  </r>
  <r>
    <n v="559"/>
    <s v="MADE online media platform for artists and creatives"/>
    <s v="The words most comprehensive platform for creatives &amp; artists. Develop &amp; showcase user talent &amp; link them to business &amp; brands globally"/>
    <x v="228"/>
    <n v="50"/>
    <x v="3"/>
    <x v="2"/>
    <s v="USD"/>
    <n v="1449989260"/>
    <d v="2015-12-13T06:47:40"/>
    <n v="1447397260"/>
    <x v="1210"/>
    <b v="0"/>
    <n v="1"/>
    <b v="0"/>
    <x v="5"/>
    <x v="7"/>
    <n v="0"/>
    <n v="50"/>
  </r>
  <r>
    <n v="3365"/>
    <s v="From the Pulpit to the Runway"/>
    <s v="A dazzling dramatic musical drama that takes place inside a Charm City Church! Help us finance a play that is back by popular demand!"/>
    <x v="16"/>
    <n v="2600"/>
    <x v="1"/>
    <x v="2"/>
    <s v="USD"/>
    <n v="1449973592"/>
    <d v="2015-12-13T02:26:32"/>
    <n v="1447381592"/>
    <x v="1211"/>
    <b v="0"/>
    <n v="3"/>
    <b v="1"/>
    <x v="0"/>
    <x v="0"/>
    <n v="104"/>
    <n v="866.67"/>
  </r>
  <r>
    <n v="236"/>
    <s v="NYPD Internal Affairs bureau (IAB)(pilot) tv drama"/>
    <s v="Real cases from IAB investigations. Good cops taking down the bad cops. Police misconduct, obsessive force, drug trafficking etc."/>
    <x v="45"/>
    <n v="0"/>
    <x v="3"/>
    <x v="2"/>
    <s v="USD"/>
    <n v="1451952000"/>
    <d v="2016-01-05T00:00:00"/>
    <n v="1447380099"/>
    <x v="1212"/>
    <b v="0"/>
    <n v="0"/>
    <b v="0"/>
    <x v="7"/>
    <x v="17"/>
    <n v="0"/>
    <n v="0"/>
  </r>
  <r>
    <n v="1046"/>
    <s v="All Things Horses Podcast (Canceled)"/>
    <s v="All Things Horses is slowly becoming the greatest podcast on the internet and we are looking to upgrade the studio and software."/>
    <x v="12"/>
    <n v="0"/>
    <x v="2"/>
    <x v="8"/>
    <s v="EUR"/>
    <n v="1451161560"/>
    <d v="2015-12-26T20:26:00"/>
    <n v="1447273560"/>
    <x v="1213"/>
    <b v="0"/>
    <n v="0"/>
    <b v="0"/>
    <x v="8"/>
    <x v="13"/>
    <n v="0"/>
    <n v="0"/>
  </r>
  <r>
    <n v="1721"/>
    <s v="&quot;HEAVEN'S CALLING&quot;"/>
    <s v="Heavens calling is an album for people all over the world in need of a healing for the soul, positive mindset and total prosperity"/>
    <x v="29"/>
    <n v="0"/>
    <x v="3"/>
    <x v="2"/>
    <s v="USD"/>
    <n v="1449831863"/>
    <d v="2015-12-11T11:04:23"/>
    <n v="1447239863"/>
    <x v="1214"/>
    <b v="0"/>
    <n v="0"/>
    <b v="0"/>
    <x v="1"/>
    <x v="1"/>
    <n v="0"/>
    <n v="0"/>
  </r>
  <r>
    <n v="2669"/>
    <s v="Oceana High School MAKER club requesting a 3D Printer"/>
    <s v="The brand new Makers Club wants something to draw the students into science and engineering and also be very inclusive."/>
    <x v="153"/>
    <n v="1001"/>
    <x v="1"/>
    <x v="2"/>
    <s v="USD"/>
    <n v="1452387096"/>
    <d v="2016-01-10T00:51:36"/>
    <n v="1447203096"/>
    <x v="1215"/>
    <b v="0"/>
    <n v="11"/>
    <b v="1"/>
    <x v="5"/>
    <x v="38"/>
    <n v="125"/>
    <n v="91"/>
  </r>
  <r>
    <n v="1212"/>
    <s v="Faces of Yoga: A Coffee Table Photo Book"/>
    <s v="Faces of Yoga is a series of uncomfortable photos of people in strange positions. The photo book will be ready for the holiday season!"/>
    <x v="16"/>
    <n v="3226"/>
    <x v="1"/>
    <x v="2"/>
    <s v="USD"/>
    <n v="1448586000"/>
    <d v="2015-11-27T01:00:00"/>
    <n v="1447195695"/>
    <x v="1216"/>
    <b v="0"/>
    <n v="83"/>
    <b v="1"/>
    <x v="6"/>
    <x v="11"/>
    <n v="129"/>
    <n v="38.869999999999997"/>
  </r>
  <r>
    <n v="2376"/>
    <s v="Phone Tags: lost and found stickers (Canceled)"/>
    <s v="Tough, pre-manufactured lost and found stickers that forward messages to the owners email and cellphone."/>
    <x v="12"/>
    <n v="326.33"/>
    <x v="2"/>
    <x v="2"/>
    <s v="USD"/>
    <n v="1449785566"/>
    <d v="2015-12-10T22:12:46"/>
    <n v="1447193566"/>
    <x v="1217"/>
    <b v="0"/>
    <n v="4"/>
    <b v="0"/>
    <x v="5"/>
    <x v="7"/>
    <n v="11"/>
    <n v="81.58"/>
  </r>
  <r>
    <n v="520"/>
    <s v="Darktales The Play"/>
    <s v="Tim Arthur's 21st anniversary sell-out production of his 'chilling' and 'sinister' ghostly thriller returns to the Edinburgh Fringe!"/>
    <x v="29"/>
    <n v="5105"/>
    <x v="1"/>
    <x v="0"/>
    <s v="GBP"/>
    <n v="1449766261"/>
    <d v="2015-12-10T16:51:01"/>
    <n v="1447174261"/>
    <x v="1218"/>
    <b v="0"/>
    <n v="34"/>
    <b v="1"/>
    <x v="0"/>
    <x v="0"/>
    <n v="102"/>
    <n v="150.15"/>
  </r>
  <r>
    <n v="552"/>
    <s v="Spinnable Social Media"/>
    <s v="Axoral is a 3d interactive social media interface, with the potential to be so much more, but we need your help!"/>
    <x v="168"/>
    <n v="0"/>
    <x v="3"/>
    <x v="7"/>
    <s v="CAD"/>
    <n v="1452350896"/>
    <d v="2016-01-09T14:48:16"/>
    <n v="1447166896"/>
    <x v="1219"/>
    <b v="0"/>
    <n v="0"/>
    <b v="0"/>
    <x v="5"/>
    <x v="7"/>
    <n v="0"/>
    <n v="0"/>
  </r>
  <r>
    <n v="3615"/>
    <s v="See Bob Run by Daniel MacIvor"/>
    <s v="Bob is on the road. Bob is on the run. But from what? Will she make it to her destination and what will she find whens she gets there?"/>
    <x v="16"/>
    <n v="2670"/>
    <x v="1"/>
    <x v="0"/>
    <s v="GBP"/>
    <n v="1449756896"/>
    <d v="2015-12-10T14:14:56"/>
    <n v="1447164896"/>
    <x v="1220"/>
    <b v="0"/>
    <n v="72"/>
    <b v="1"/>
    <x v="0"/>
    <x v="0"/>
    <n v="107"/>
    <n v="37.08"/>
  </r>
  <r>
    <n v="505"/>
    <s v="MY4FACES THE ANIMATED MOVIE"/>
    <s v="This wonderful movie will tells the story of two adorable aliens who crash land into a familyâ€™s backyard, and travel the Earth."/>
    <x v="17"/>
    <n v="52"/>
    <x v="3"/>
    <x v="2"/>
    <s v="USD"/>
    <n v="1451010086"/>
    <d v="2015-12-25T02:21:26"/>
    <n v="1447122086"/>
    <x v="1221"/>
    <b v="0"/>
    <n v="14"/>
    <b v="0"/>
    <x v="7"/>
    <x v="23"/>
    <n v="0"/>
    <n v="3.71"/>
  </r>
  <r>
    <n v="25"/>
    <s v="RAM- An independent writer's breakthrough tv production"/>
    <s v="A dram-com television series revolved around memory and the hardships and revelations that come with its early turning point."/>
    <x v="81"/>
    <n v="800"/>
    <x v="1"/>
    <x v="2"/>
    <s v="USD"/>
    <n v="1452299761"/>
    <d v="2016-01-09T00:36:01"/>
    <n v="1447115761"/>
    <x v="1222"/>
    <b v="0"/>
    <n v="14"/>
    <b v="1"/>
    <x v="7"/>
    <x v="18"/>
    <n v="133"/>
    <n v="57.14"/>
  </r>
  <r>
    <n v="1150"/>
    <s v="Chef Po's Food Truck"/>
    <s v="Bringing delicious authentic and fusion Taiwanese Food to the West Coast."/>
    <x v="16"/>
    <n v="252"/>
    <x v="3"/>
    <x v="2"/>
    <s v="USD"/>
    <n v="1452293675"/>
    <d v="2016-01-08T22:54:35"/>
    <n v="1447109675"/>
    <x v="1223"/>
    <b v="0"/>
    <n v="6"/>
    <b v="0"/>
    <x v="2"/>
    <x v="20"/>
    <n v="10"/>
    <n v="42"/>
  </r>
  <r>
    <n v="3901"/>
    <s v="De Lewe: A Youth Movement(Traveling Show)"/>
    <s v="&quot;De Lewe&quot; deals with the critical issues within today's youth. It reminds us that standing together is stronger than falling apart."/>
    <x v="12"/>
    <n v="25"/>
    <x v="3"/>
    <x v="2"/>
    <s v="USD"/>
    <n v="1450554599"/>
    <d v="2015-12-19T19:49:59"/>
    <n v="1447098599"/>
    <x v="1224"/>
    <b v="0"/>
    <n v="1"/>
    <b v="0"/>
    <x v="0"/>
    <x v="0"/>
    <n v="1"/>
    <n v="25"/>
  </r>
  <r>
    <n v="618"/>
    <s v="Y2Y Tutors (Canceled)"/>
    <s v="With the cost of education seemingly always on the rise, Y2Y aims to ensure that no student will be left behind through peer tutoring."/>
    <x v="100"/>
    <n v="0"/>
    <x v="2"/>
    <x v="2"/>
    <s v="USD"/>
    <n v="1449689203"/>
    <d v="2015-12-09T19:26:43"/>
    <n v="1447097203"/>
    <x v="1225"/>
    <b v="0"/>
    <n v="0"/>
    <b v="0"/>
    <x v="5"/>
    <x v="7"/>
    <n v="0"/>
    <n v="0"/>
  </r>
  <r>
    <n v="1349"/>
    <s v="Northern Exposure A Jasper Rock Climbing Guidebook"/>
    <s v="The first modern Jasper guidebook including over five hundred rock routes from alpine to bouldering, sport to trad multipitch and more."/>
    <x v="29"/>
    <n v="10210"/>
    <x v="1"/>
    <x v="7"/>
    <s v="CAD"/>
    <n v="1450249140"/>
    <d v="2015-12-16T06:59:00"/>
    <n v="1447055935"/>
    <x v="1226"/>
    <b v="0"/>
    <n v="172"/>
    <b v="1"/>
    <x v="4"/>
    <x v="27"/>
    <n v="204"/>
    <n v="59.36"/>
  </r>
  <r>
    <n v="2272"/>
    <s v="Pick the Lock"/>
    <s v="Pick the Lock is a game of chance and strategy. Attempt to obtain priceless treasures and outwit the other players."/>
    <x v="20"/>
    <n v="13566"/>
    <x v="1"/>
    <x v="2"/>
    <s v="USD"/>
    <n v="1449506836"/>
    <d v="2015-12-07T16:47:16"/>
    <n v="1446914836"/>
    <x v="1227"/>
    <b v="0"/>
    <n v="944"/>
    <b v="1"/>
    <x v="3"/>
    <x v="4"/>
    <n v="1357"/>
    <n v="14.37"/>
  </r>
  <r>
    <n v="1335"/>
    <s v="UB Fit (Canceled)"/>
    <s v="Dial up your performance with UB Fit: 1st wearable resistance technology that allows you to tone muscles while doing a cardio workout"/>
    <x v="27"/>
    <n v="4940"/>
    <x v="2"/>
    <x v="2"/>
    <s v="USD"/>
    <n v="1449354502"/>
    <d v="2015-12-05T22:28:22"/>
    <n v="1446762502"/>
    <x v="1228"/>
    <b v="0"/>
    <n v="16"/>
    <b v="0"/>
    <x v="5"/>
    <x v="10"/>
    <n v="20"/>
    <n v="308.75"/>
  </r>
  <r>
    <n v="2835"/>
    <s v="Land of the Three Towers"/>
    <s v="A celebratory community theatre project about the Focus E15 Occupation of empty council homes on Carpenters Estate."/>
    <x v="20"/>
    <n v="1870.99"/>
    <x v="1"/>
    <x v="0"/>
    <s v="GBP"/>
    <n v="1449273600"/>
    <d v="2015-12-05T00:00:00"/>
    <n v="1446742417"/>
    <x v="1229"/>
    <b v="0"/>
    <n v="93"/>
    <b v="1"/>
    <x v="0"/>
    <x v="0"/>
    <n v="187"/>
    <n v="20.12"/>
  </r>
  <r>
    <n v="2664"/>
    <s v="HackSchool: Students, Technology, and Empowerment"/>
    <s v="We believe that the true purpose of education is to enable people to create real things that make the world better. Join us!"/>
    <x v="64"/>
    <n v="18100"/>
    <x v="1"/>
    <x v="2"/>
    <s v="USD"/>
    <n v="1449644340"/>
    <d v="2015-12-09T06:59:00"/>
    <n v="1446683797"/>
    <x v="1230"/>
    <b v="0"/>
    <n v="104"/>
    <b v="1"/>
    <x v="5"/>
    <x v="38"/>
    <n v="103"/>
    <n v="174.04"/>
  </r>
  <r>
    <n v="3371"/>
    <s v="Red Planet (or One Way Ticket) Staged Reading"/>
    <s v="Help support Red Planet, a new science fiction play based off the Mars One exploration."/>
    <x v="0"/>
    <n v="277"/>
    <x v="1"/>
    <x v="2"/>
    <s v="USD"/>
    <n v="1449089965"/>
    <d v="2015-12-02T20:59:25"/>
    <n v="1446670765"/>
    <x v="1231"/>
    <b v="0"/>
    <n v="9"/>
    <b v="1"/>
    <x v="0"/>
    <x v="0"/>
    <n v="139"/>
    <n v="30.78"/>
  </r>
  <r>
    <n v="2825"/>
    <s v="The Night Before Christmas"/>
    <s v="Help Saltmine Theatre Company tell the exciting story of St Nicholas and the importance of gratefulness in their new Christmas show."/>
    <x v="12"/>
    <n v="3100"/>
    <x v="1"/>
    <x v="0"/>
    <s v="GBP"/>
    <n v="1449255686"/>
    <d v="2015-12-04T19:01:26"/>
    <n v="1446663686"/>
    <x v="1232"/>
    <b v="0"/>
    <n v="51"/>
    <b v="1"/>
    <x v="0"/>
    <x v="0"/>
    <n v="103"/>
    <n v="60.78"/>
  </r>
  <r>
    <n v="1459"/>
    <s v="Like all the others (Canceled)"/>
    <s v="What if you suddenly found out, that your life wasnÂ´t the life you thought you had? What if you were like all the others!"/>
    <x v="229"/>
    <n v="0"/>
    <x v="2"/>
    <x v="19"/>
    <s v="DKK"/>
    <n v="1449077100"/>
    <d v="2015-12-02T17:25:00"/>
    <n v="1446612896"/>
    <x v="1233"/>
    <b v="0"/>
    <n v="0"/>
    <b v="0"/>
    <x v="4"/>
    <x v="5"/>
    <n v="0"/>
    <n v="0"/>
  </r>
  <r>
    <n v="3287"/>
    <s v="Three Things: Stories About Life"/>
    <s v="An inspirational one-man play about crisis, community, and the search for wholeness."/>
    <x v="16"/>
    <n v="2500"/>
    <x v="1"/>
    <x v="7"/>
    <s v="CAD"/>
    <n v="1448733628"/>
    <d v="2015-11-28T18:00:28"/>
    <n v="1446573628"/>
    <x v="1234"/>
    <b v="0"/>
    <n v="34"/>
    <b v="1"/>
    <x v="0"/>
    <x v="0"/>
    <n v="100"/>
    <n v="73.53"/>
  </r>
  <r>
    <n v="3265"/>
    <s v="&quot;Where was I&quot; - an autobiographical play on Dementia"/>
    <s v="A theatrical play on Alzheimerâ€™s and the challenges of loving a person who keeps disappearing."/>
    <x v="9"/>
    <n v="4428"/>
    <x v="1"/>
    <x v="3"/>
    <s v="EUR"/>
    <n v="1449162000"/>
    <d v="2015-12-03T17:00:00"/>
    <n v="1446570315"/>
    <x v="1235"/>
    <b v="1"/>
    <n v="63"/>
    <b v="1"/>
    <x v="0"/>
    <x v="0"/>
    <n v="164"/>
    <n v="70.290000000000006"/>
  </r>
  <r>
    <n v="2035"/>
    <s v="OpenBCI: Biosensing for Everybody"/>
    <s v="Announcing the GANGLION and the ULTRACORTEXâ€”a $99 biodata acquisition device and a 3D-printed, brain-sensing headset."/>
    <x v="87"/>
    <n v="168829.14"/>
    <x v="1"/>
    <x v="2"/>
    <s v="USD"/>
    <n v="1450486800"/>
    <d v="2015-12-19T01:00:00"/>
    <n v="1446562807"/>
    <x v="1236"/>
    <b v="1"/>
    <n v="644"/>
    <b v="1"/>
    <x v="5"/>
    <x v="25"/>
    <n v="211"/>
    <n v="262.16000000000003"/>
  </r>
  <r>
    <n v="3962"/>
    <s v="The Story of the 1914 Christmas Truce is coming to America"/>
    <s v="OUR FRIENDS THE ENEMY will make its American Debut at Theatre Row in New York City, and we would like for you to join us on our journey"/>
    <x v="230"/>
    <n v="45"/>
    <x v="3"/>
    <x v="0"/>
    <s v="GBP"/>
    <n v="1448722494"/>
    <d v="2015-11-28T14:54:54"/>
    <n v="1446562494"/>
    <x v="1237"/>
    <b v="0"/>
    <n v="3"/>
    <b v="0"/>
    <x v="0"/>
    <x v="0"/>
    <n v="3"/>
    <n v="15"/>
  </r>
  <r>
    <n v="1977"/>
    <s v="Ario: Smart Lighting. Better Health."/>
    <s v="Ario learns about you, syncs your body clock, and keeps you healthy through natural lighting patterns."/>
    <x v="22"/>
    <n v="201165"/>
    <x v="1"/>
    <x v="2"/>
    <s v="USD"/>
    <n v="1450511940"/>
    <d v="2015-12-19T07:59:00"/>
    <n v="1446527540"/>
    <x v="1238"/>
    <b v="1"/>
    <n v="821"/>
    <b v="1"/>
    <x v="5"/>
    <x v="25"/>
    <n v="402"/>
    <n v="245.02"/>
  </r>
  <r>
    <n v="4057"/>
    <s v="HOWARD BARKER DOUBLE BILL - Arcola Theatre 2015"/>
    <s v="Exhilarating Double Bill uniting London premiere of THE TWELFTH BATTLE OF ISONZO &amp; thrilling revival of JUDITH: A PARTING FROM THE BODY"/>
    <x v="1"/>
    <n v="775"/>
    <x v="3"/>
    <x v="0"/>
    <s v="GBP"/>
    <n v="1448492400"/>
    <d v="2015-11-25T23:00:00"/>
    <n v="1446506080"/>
    <x v="1239"/>
    <b v="0"/>
    <n v="6"/>
    <b v="0"/>
    <x v="0"/>
    <x v="0"/>
    <n v="22"/>
    <n v="129.16999999999999"/>
  </r>
  <r>
    <n v="3296"/>
    <s v="Alix in Wundergarten"/>
    <s v="A dark theatrical comedy about four actors recording a warped radio version of Lewis Carroll's 'Alice's Adventures in Wonderland'."/>
    <x v="4"/>
    <n v="2161"/>
    <x v="1"/>
    <x v="0"/>
    <s v="GBP"/>
    <n v="1448229600"/>
    <d v="2015-11-22T22:00:00"/>
    <n v="1446401372"/>
    <x v="1240"/>
    <b v="0"/>
    <n v="47"/>
    <b v="1"/>
    <x v="0"/>
    <x v="0"/>
    <n v="144"/>
    <n v="45.98"/>
  </r>
  <r>
    <n v="3693"/>
    <s v="Jason (Georgia on My Mind)"/>
    <s v="Jason (Georgia on My Mind), a solo play about a modern quest to the Republic of Georgia in the ancient steps of Jason &amp; the Argonauts"/>
    <x v="231"/>
    <n v="430"/>
    <x v="1"/>
    <x v="0"/>
    <s v="GBP"/>
    <n v="1448922600"/>
    <d v="2015-11-30T22:30:00"/>
    <n v="1446352529"/>
    <x v="1241"/>
    <b v="0"/>
    <n v="14"/>
    <b v="1"/>
    <x v="0"/>
    <x v="0"/>
    <n v="129"/>
    <n v="30.71"/>
  </r>
  <r>
    <n v="3913"/>
    <s v="The Great Gatsby at All-of-us Express Children's Theatre"/>
    <s v="â€œNo amount of fire or freshness can challenge what a man will store up in his ghostly heart.â€ â€“ The Great Gatsby"/>
    <x v="2"/>
    <n v="1000"/>
    <x v="3"/>
    <x v="2"/>
    <s v="USD"/>
    <n v="1448863449"/>
    <d v="2015-11-30T06:04:09"/>
    <n v="1446267849"/>
    <x v="1242"/>
    <b v="0"/>
    <n v="7"/>
    <b v="0"/>
    <x v="0"/>
    <x v="0"/>
    <n v="10"/>
    <n v="142.8600000000000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76"/>
    <n v="850"/>
    <x v="1"/>
    <x v="7"/>
    <s v="CAD"/>
    <n v="1449701284"/>
    <d v="2015-12-09T22:48:04"/>
    <n v="1446241684"/>
    <x v="1243"/>
    <b v="0"/>
    <n v="21"/>
    <b v="1"/>
    <x v="0"/>
    <x v="0"/>
    <n v="100"/>
    <n v="40.479999999999997"/>
  </r>
  <r>
    <n v="4109"/>
    <s v="Jack the Lad"/>
    <s v="Jack the Lad - a new play that explores how far the boundaries of friendship will stretch when morality and loyalties clash."/>
    <x v="18"/>
    <n v="0"/>
    <x v="3"/>
    <x v="0"/>
    <s v="GBP"/>
    <n v="1448805404"/>
    <d v="2015-11-29T13:56:44"/>
    <n v="1446209804"/>
    <x v="1244"/>
    <b v="0"/>
    <n v="0"/>
    <b v="0"/>
    <x v="0"/>
    <x v="0"/>
    <n v="0"/>
    <n v="0"/>
  </r>
  <r>
    <n v="4082"/>
    <s v="Blazed Donuts: An Orginial One Act"/>
    <s v="A short one act play about an undercover cop posing as a girl scout trying to stop a doughnut shop from selling drug filled doughnuts."/>
    <x v="113"/>
    <n v="3"/>
    <x v="3"/>
    <x v="2"/>
    <s v="USD"/>
    <n v="1447542000"/>
    <d v="2015-11-14T23:00:00"/>
    <n v="1446179553"/>
    <x v="1245"/>
    <b v="0"/>
    <n v="2"/>
    <b v="0"/>
    <x v="0"/>
    <x v="0"/>
    <n v="2"/>
    <n v="1.5"/>
  </r>
  <r>
    <n v="609"/>
    <s v="Swap Anything (Canceled)"/>
    <s v="Can we swap, please? - everybody's said it. I want to create a website that enables anybody to trade their items, without money hassle."/>
    <x v="232"/>
    <n v="5"/>
    <x v="2"/>
    <x v="0"/>
    <s v="GBP"/>
    <n v="1448761744"/>
    <d v="2015-11-29T01:49:04"/>
    <n v="1446166144"/>
    <x v="1246"/>
    <b v="0"/>
    <n v="1"/>
    <b v="0"/>
    <x v="5"/>
    <x v="7"/>
    <n v="1"/>
    <n v="5"/>
  </r>
  <r>
    <n v="3955"/>
    <s v="FHE High School Presents: Snow Queen and Once On This Island"/>
    <s v="FHE High School Theatre Booster Fund Raiser for Costumes --Fall Play Snow Queen and Spring Musical Once on this Island"/>
    <x v="165"/>
    <n v="425"/>
    <x v="3"/>
    <x v="2"/>
    <s v="USD"/>
    <n v="1448745741"/>
    <d v="2015-11-28T21:22:21"/>
    <n v="1446150141"/>
    <x v="1247"/>
    <b v="0"/>
    <n v="8"/>
    <b v="0"/>
    <x v="0"/>
    <x v="0"/>
    <n v="24"/>
    <n v="53.13"/>
  </r>
  <r>
    <n v="4039"/>
    <s v="Defiant Entertainment presents: The Park Bench"/>
    <s v="Help stage an original One Act Play that brings awareness to Alzheimer's in its debut performance."/>
    <x v="18"/>
    <n v="300"/>
    <x v="3"/>
    <x v="2"/>
    <s v="USD"/>
    <n v="1448949540"/>
    <d v="2015-12-01T05:59:00"/>
    <n v="1446048367"/>
    <x v="1248"/>
    <b v="0"/>
    <n v="5"/>
    <b v="0"/>
    <x v="0"/>
    <x v="0"/>
    <n v="60"/>
    <n v="60"/>
  </r>
  <r>
    <n v="178"/>
    <s v="El viaje de LucÃ­a"/>
    <s v="El viaje de LucÃ­a es un largometraje de ficciÃ³n con temÃ¡tica sobre el cÃ¡ncer infantil."/>
    <x v="150"/>
    <n v="0"/>
    <x v="3"/>
    <x v="17"/>
    <s v="EUR"/>
    <n v="1448582145"/>
    <d v="2015-11-26T23:55:45"/>
    <n v="1445986545"/>
    <x v="1249"/>
    <b v="0"/>
    <n v="0"/>
    <b v="0"/>
    <x v="7"/>
    <x v="17"/>
    <n v="0"/>
    <n v="0"/>
  </r>
  <r>
    <n v="4086"/>
    <s v="Carpe Diem Theater Troupe"/>
    <s v="Our theater troupe needs your help to put on a unique production of Hamlet! Pledge to help young actors learn and refine their skills!"/>
    <x v="20"/>
    <n v="47"/>
    <x v="3"/>
    <x v="2"/>
    <s v="USD"/>
    <n v="1448078400"/>
    <d v="2015-11-21T04:00:00"/>
    <n v="1445985299"/>
    <x v="1250"/>
    <b v="0"/>
    <n v="5"/>
    <b v="0"/>
    <x v="0"/>
    <x v="0"/>
    <n v="5"/>
    <n v="9.4"/>
  </r>
  <r>
    <n v="2627"/>
    <s v="Students building a near-space balloon with live video"/>
    <s v="A group of high school students are building a near-space balloon, that will capture stunning HD video of the earth from near-space."/>
    <x v="113"/>
    <n v="970"/>
    <x v="1"/>
    <x v="2"/>
    <s v="USD"/>
    <n v="1448571261"/>
    <d v="2015-11-26T20:54:21"/>
    <n v="1445975661"/>
    <x v="1251"/>
    <b v="0"/>
    <n v="45"/>
    <b v="1"/>
    <x v="5"/>
    <x v="14"/>
    <n v="647"/>
    <n v="21.56"/>
  </r>
  <r>
    <n v="1431"/>
    <s v="Publishing Persian version of IT AIN'T SO AWFUL, FALAFEL"/>
    <s v="Iran does not adhere to International Copyright Laws. Please help me publish a Persian translation before it is illegally translated."/>
    <x v="59"/>
    <n v="5431"/>
    <x v="3"/>
    <x v="2"/>
    <s v="USD"/>
    <n v="1448517816"/>
    <d v="2015-11-26T06:03:36"/>
    <n v="1445922216"/>
    <x v="1252"/>
    <b v="0"/>
    <n v="47"/>
    <b v="0"/>
    <x v="4"/>
    <x v="5"/>
    <n v="32"/>
    <n v="115.55"/>
  </r>
  <r>
    <n v="1015"/>
    <s v="SKIN - Wearable music remote control for your mobile phone"/>
    <s v="SKIN - The wearable music remote control which makes your fitness lifestyle a bit easier"/>
    <x v="33"/>
    <n v="240"/>
    <x v="2"/>
    <x v="15"/>
    <s v="CHF"/>
    <n v="1448489095"/>
    <d v="2015-11-25T22:04:55"/>
    <n v="1445893495"/>
    <x v="1253"/>
    <b v="0"/>
    <n v="6"/>
    <b v="0"/>
    <x v="5"/>
    <x v="10"/>
    <n v="3"/>
    <n v="40"/>
  </r>
  <r>
    <n v="3260"/>
    <s v="Keep the Art of Marionettes Alive With PUPPETWORKS!"/>
    <s v="We're looking to raise money to continue bringing Brooklyn the vanishing art form of marionette puppetry."/>
    <x v="29"/>
    <n v="5462"/>
    <x v="1"/>
    <x v="2"/>
    <s v="USD"/>
    <n v="1448903318"/>
    <d v="2015-11-30T17:08:38"/>
    <n v="1445875718"/>
    <x v="1254"/>
    <b v="1"/>
    <n v="73"/>
    <b v="1"/>
    <x v="0"/>
    <x v="0"/>
    <n v="109"/>
    <n v="74.819999999999993"/>
  </r>
  <r>
    <n v="632"/>
    <s v="UniWherse.com - Bring students future (Canceled)"/>
    <s v="Our goal is to create a system, students can find universities that best match their interests."/>
    <x v="24"/>
    <n v="0"/>
    <x v="2"/>
    <x v="4"/>
    <s v="EUR"/>
    <n v="1448470165"/>
    <d v="2015-11-25T16:49:25"/>
    <n v="1445874565"/>
    <x v="1255"/>
    <b v="0"/>
    <n v="0"/>
    <b v="0"/>
    <x v="5"/>
    <x v="7"/>
    <n v="0"/>
    <n v="0"/>
  </r>
  <r>
    <n v="2053"/>
    <s v="stockplop - the most advanced external hard drive enclosure"/>
    <s v="Â· Exchange multiple hard drives (SSDs or HDDs) Â· Slick design Â· Highest data transfer rates Â· Robust (anodized aluminum)"/>
    <x v="29"/>
    <n v="5051"/>
    <x v="1"/>
    <x v="2"/>
    <s v="USD"/>
    <n v="1448466551"/>
    <d v="2015-11-25T15:49:11"/>
    <n v="1445870951"/>
    <x v="1256"/>
    <b v="0"/>
    <n v="121"/>
    <b v="1"/>
    <x v="5"/>
    <x v="25"/>
    <n v="101"/>
    <n v="41.74"/>
  </r>
  <r>
    <n v="3350"/>
    <s v="Visions"/>
    <s v="Nora Wageners TheaterstÃ¼ck lÃ¤dt den Zuschauer ein auf eine teils lustige, teils dÃ¼stere Reise ins Wohnzimmer der jungen, arbeitslosen K"/>
    <x v="1"/>
    <n v="3655"/>
    <x v="1"/>
    <x v="12"/>
    <s v="EUR"/>
    <n v="1448838000"/>
    <d v="2015-11-29T23:00:00"/>
    <n v="1445791811"/>
    <x v="1257"/>
    <b v="0"/>
    <n v="51"/>
    <b v="1"/>
    <x v="0"/>
    <x v="0"/>
    <n v="104"/>
    <n v="71.67"/>
  </r>
  <r>
    <n v="607"/>
    <s v="An Online Music Venue Awaits (Canceled)"/>
    <s v="Gritty, upfront reality going the distance hard with a proven track record of insatiable artist. Broadcasted live on the Web."/>
    <x v="5"/>
    <n v="0"/>
    <x v="2"/>
    <x v="2"/>
    <s v="USD"/>
    <n v="1448225336"/>
    <d v="2015-11-22T20:48:56"/>
    <n v="1445629736"/>
    <x v="1258"/>
    <b v="0"/>
    <n v="0"/>
    <b v="0"/>
    <x v="5"/>
    <x v="7"/>
    <n v="0"/>
    <n v="0"/>
  </r>
  <r>
    <n v="2779"/>
    <s v="Our Moon... A book on life for both parents and children."/>
    <s v="Our Moon is a simple book based on a nightly tradition my mother and youngest son started while I was working away."/>
    <x v="16"/>
    <n v="53"/>
    <x v="3"/>
    <x v="2"/>
    <s v="USD"/>
    <n v="1448204621"/>
    <d v="2015-11-22T15:03:41"/>
    <n v="1445609021"/>
    <x v="1259"/>
    <b v="0"/>
    <n v="1"/>
    <b v="0"/>
    <x v="4"/>
    <x v="15"/>
    <n v="2"/>
    <n v="53"/>
  </r>
  <r>
    <n v="1416"/>
    <s v="Glenn's  little book of  quotes"/>
    <s v="glenn's  book of quotes is designed to give the readers a thought for the day , lighten the mood  and put a smile  on their faces."/>
    <x v="22"/>
    <n v="0"/>
    <x v="3"/>
    <x v="2"/>
    <s v="USD"/>
    <n v="1448147619"/>
    <d v="2015-11-21T23:13:39"/>
    <n v="1445552019"/>
    <x v="1260"/>
    <b v="0"/>
    <n v="0"/>
    <b v="0"/>
    <x v="4"/>
    <x v="5"/>
    <n v="0"/>
    <n v="0"/>
  </r>
  <r>
    <n v="2217"/>
    <s v="Hung Yung Terrarist Needs to Order More Cassettes 4 Jacknife"/>
    <s v="I ran out of cassettes of both my records, and Trevor thinks if I start selling them at his tape shop Jackknife, business will boom!"/>
    <x v="233"/>
    <n v="425"/>
    <x v="1"/>
    <x v="2"/>
    <s v="USD"/>
    <n v="1446451200"/>
    <d v="2015-11-02T08:00:00"/>
    <n v="1445539113"/>
    <x v="1261"/>
    <b v="0"/>
    <n v="9"/>
    <b v="1"/>
    <x v="1"/>
    <x v="21"/>
    <n v="101"/>
    <n v="47.22"/>
  </r>
  <r>
    <n v="3064"/>
    <s v="Kickstart the Crossroads Community"/>
    <s v="An epicenter for connection, creation and expression of the community."/>
    <x v="93"/>
    <n v="8471"/>
    <x v="3"/>
    <x v="2"/>
    <s v="USD"/>
    <n v="1448175540"/>
    <d v="2015-11-22T06:59:00"/>
    <n v="1445483246"/>
    <x v="1262"/>
    <b v="0"/>
    <n v="72"/>
    <b v="0"/>
    <x v="0"/>
    <x v="3"/>
    <n v="11"/>
    <n v="117.65"/>
  </r>
  <r>
    <n v="1195"/>
    <s v="CALAMITA/Ã€ project"/>
    <s v="CALAMITA/Ã€ is a tool for investigating the contemporary Vajont and the topic of catastrophes in general._x000a_Â«CHE IDDIO CE LA MANDI BUONAÂ»"/>
    <x v="2"/>
    <n v="13500"/>
    <x v="1"/>
    <x v="9"/>
    <s v="EUR"/>
    <n v="1450602000"/>
    <d v="2015-12-20T09:00:00"/>
    <n v="1445415653"/>
    <x v="1263"/>
    <b v="0"/>
    <n v="170"/>
    <b v="1"/>
    <x v="6"/>
    <x v="11"/>
    <n v="135"/>
    <n v="79.41"/>
  </r>
  <r>
    <n v="2949"/>
    <s v="Spiritual Enlightenment Center - Help raise our vibrations!"/>
    <s v="This center will be open to any and all people regardless of their religion.   We will be offering art, music, empowerment, and more!"/>
    <x v="20"/>
    <n v="25"/>
    <x v="3"/>
    <x v="2"/>
    <s v="USD"/>
    <n v="1447965917"/>
    <d v="2015-11-19T20:45:17"/>
    <n v="1445370317"/>
    <x v="1264"/>
    <b v="0"/>
    <n v="2"/>
    <b v="0"/>
    <x v="0"/>
    <x v="3"/>
    <n v="3"/>
    <n v="12.5"/>
  </r>
  <r>
    <n v="3642"/>
    <s v="My own musical"/>
    <s v="All the world's a stage..._x000a_It is my biggest dream to perform my own, selfcreated musical with lots of kids as big as I am able to."/>
    <x v="3"/>
    <n v="15"/>
    <x v="3"/>
    <x v="8"/>
    <s v="EUR"/>
    <n v="1448902800"/>
    <d v="2015-11-30T17:00:00"/>
    <n v="1445369727"/>
    <x v="1265"/>
    <b v="0"/>
    <n v="2"/>
    <b v="0"/>
    <x v="0"/>
    <x v="19"/>
    <n v="2"/>
    <n v="7.5"/>
  </r>
  <r>
    <n v="353"/>
    <s v="The S Word - a film that changes how we talk about suicide"/>
    <s v="A suicide attempt survivor is on a mission to find fellow survivors and document their stories of unguarded courage, insight and humor."/>
    <x v="234"/>
    <n v="63460.18"/>
    <x v="1"/>
    <x v="2"/>
    <s v="USD"/>
    <n v="1447963219"/>
    <d v="2015-11-19T20:00:19"/>
    <n v="1445367619"/>
    <x v="1266"/>
    <b v="1"/>
    <n v="613"/>
    <b v="1"/>
    <x v="7"/>
    <x v="12"/>
    <n v="109"/>
    <n v="103.52"/>
  </r>
  <r>
    <n v="3504"/>
    <s v="Sterling Lion Theater Company"/>
    <s v="The Sterling Lion Theater Company is a non-profit theater group established for the benefit of the Connecticut lower Naugatuck Valley."/>
    <x v="20"/>
    <n v="1000"/>
    <x v="1"/>
    <x v="2"/>
    <s v="USD"/>
    <n v="1447959491"/>
    <d v="2015-11-19T18:58:11"/>
    <n v="1445363891"/>
    <x v="1267"/>
    <b v="0"/>
    <n v="8"/>
    <b v="1"/>
    <x v="0"/>
    <x v="0"/>
    <n v="100"/>
    <n v="125"/>
  </r>
  <r>
    <n v="1204"/>
    <s v="Miles From Los Angeles - A Photo Book of the Western U.S."/>
    <s v="A fine art book capturing the beauty of nature in the Western United States by landscape photographer Cheyne Walls."/>
    <x v="88"/>
    <n v="13383"/>
    <x v="1"/>
    <x v="2"/>
    <s v="USD"/>
    <n v="1449205200"/>
    <d v="2015-12-04T05:00:00"/>
    <n v="1445363833"/>
    <x v="1268"/>
    <b v="0"/>
    <n v="57"/>
    <b v="1"/>
    <x v="6"/>
    <x v="11"/>
    <n v="103"/>
    <n v="234.79"/>
  </r>
  <r>
    <n v="3737"/>
    <s v="Measure For Measure"/>
    <s v="The ASU Theatre and Shakespeare Club presents Measure For Measure directed by Jordyn Ochser."/>
    <x v="3"/>
    <n v="150"/>
    <x v="3"/>
    <x v="2"/>
    <s v="USD"/>
    <n v="1447311540"/>
    <d v="2015-11-12T06:59:00"/>
    <n v="1445358903"/>
    <x v="1269"/>
    <b v="0"/>
    <n v="4"/>
    <b v="0"/>
    <x v="0"/>
    <x v="0"/>
    <n v="21"/>
    <n v="37.5"/>
  </r>
  <r>
    <n v="1406"/>
    <s v="Man Down! Translation project"/>
    <s v="The White coat and the battle dress uniform"/>
    <x v="17"/>
    <n v="15"/>
    <x v="3"/>
    <x v="9"/>
    <s v="EUR"/>
    <n v="1449914400"/>
    <d v="2015-12-12T10:00:00"/>
    <n v="1445336607"/>
    <x v="1270"/>
    <b v="0"/>
    <n v="3"/>
    <b v="0"/>
    <x v="4"/>
    <x v="5"/>
    <n v="0"/>
    <n v="5"/>
  </r>
  <r>
    <n v="239"/>
    <s v="Filthy - Short Film"/>
    <s v="Lovers Clint and Eli convey their conflicting perspectives of guilt and remorse while in the desolate Australian bush."/>
    <x v="20"/>
    <n v="250"/>
    <x v="3"/>
    <x v="11"/>
    <s v="AUD"/>
    <n v="1446984000"/>
    <d v="2015-11-08T12:00:00"/>
    <n v="1445308730"/>
    <x v="1271"/>
    <b v="0"/>
    <n v="5"/>
    <b v="0"/>
    <x v="7"/>
    <x v="17"/>
    <n v="25"/>
    <n v="50"/>
  </r>
  <r>
    <n v="2253"/>
    <s v="ZoMbushed! - A Zombie Co-Op Survival Card Game"/>
    <s v="ZoMbushed! - a solo/co-op action zombie survival card game where players must fight to survive by overcoming obstacles and monsters."/>
    <x v="34"/>
    <n v="9015"/>
    <x v="1"/>
    <x v="2"/>
    <s v="USD"/>
    <n v="1447862947"/>
    <d v="2015-11-18T16:09:07"/>
    <n v="1445267347"/>
    <x v="1272"/>
    <b v="0"/>
    <n v="84"/>
    <b v="1"/>
    <x v="3"/>
    <x v="4"/>
    <n v="113"/>
    <n v="107.32"/>
  </r>
  <r>
    <n v="1511"/>
    <s v="Hidden Mother"/>
    <s v="A book that presents an account of my daughterâ€™s adoption through an examination of 19th-century &quot;hidden mother&quot; photographs"/>
    <x v="109"/>
    <n v="15651"/>
    <x v="1"/>
    <x v="2"/>
    <s v="USD"/>
    <n v="1447858804"/>
    <d v="2015-11-18T15:00:04"/>
    <n v="1445263204"/>
    <x v="1273"/>
    <b v="1"/>
    <n v="206"/>
    <b v="1"/>
    <x v="6"/>
    <x v="11"/>
    <n v="112"/>
    <n v="75.98"/>
  </r>
  <r>
    <n v="438"/>
    <s v="In Game: The Animated Series"/>
    <s v="As Smyton pushes himself to become respected, he unlocks secrets about himself and the world around him."/>
    <x v="24"/>
    <n v="1876"/>
    <x v="3"/>
    <x v="2"/>
    <s v="USD"/>
    <n v="1447830958"/>
    <d v="2015-11-18T07:15:58"/>
    <n v="1445235358"/>
    <x v="1274"/>
    <b v="0"/>
    <n v="11"/>
    <b v="0"/>
    <x v="7"/>
    <x v="23"/>
    <n v="9"/>
    <n v="170.55"/>
  </r>
  <r>
    <n v="3963"/>
    <s v="Une minute de silence"/>
    <s v="les effets de censeur sur l'immigration.Ã§a c'est une piÃ¨ce de l'histoire de la rÃ©volution en Iran jusqu'Ã  des meurtres en sÃ©rie en 1999"/>
    <x v="2"/>
    <n v="0"/>
    <x v="3"/>
    <x v="7"/>
    <s v="CAD"/>
    <n v="1447821717"/>
    <d v="2015-11-18T04:41:57"/>
    <n v="1445226117"/>
    <x v="1275"/>
    <b v="0"/>
    <n v="0"/>
    <b v="0"/>
    <x v="0"/>
    <x v="0"/>
    <n v="0"/>
    <n v="0"/>
  </r>
  <r>
    <n v="3864"/>
    <s v="Grammar Land Performances"/>
    <s v="I want to create a theatrical performance of the book Grammar Land and present it at schools to help children learn proper grammar."/>
    <x v="29"/>
    <n v="60"/>
    <x v="3"/>
    <x v="2"/>
    <s v="USD"/>
    <n v="1447799054"/>
    <d v="2015-11-17T22:24:14"/>
    <n v="1445203454"/>
    <x v="1276"/>
    <b v="0"/>
    <n v="3"/>
    <b v="0"/>
    <x v="0"/>
    <x v="0"/>
    <n v="1"/>
    <n v="20"/>
  </r>
  <r>
    <n v="1071"/>
    <s v="DJ's Bane"/>
    <s v="I'm making a game where you choose how you want to kill the DJ, so you yourself can decide what music will be played at the party."/>
    <x v="66"/>
    <n v="0"/>
    <x v="3"/>
    <x v="16"/>
    <s v="NOK"/>
    <n v="1447787093"/>
    <d v="2015-11-17T19:04:53"/>
    <n v="1445191493"/>
    <x v="1277"/>
    <b v="0"/>
    <n v="0"/>
    <b v="0"/>
    <x v="3"/>
    <x v="30"/>
    <n v="0"/>
    <n v="0"/>
  </r>
  <r>
    <n v="3665"/>
    <s v="Napoleon in Scotland / NapolÃ©on en Ecosse"/>
    <s v="A Fantastic creation about Napoleon, through his words and letters, sublimated by a musical score of rare beauty. Magnificent poetry!"/>
    <x v="235"/>
    <n v="714"/>
    <x v="1"/>
    <x v="1"/>
    <s v="EUR"/>
    <n v="1446062040"/>
    <d v="2015-10-28T19:54:00"/>
    <n v="1445109822"/>
    <x v="1278"/>
    <b v="0"/>
    <n v="14"/>
    <b v="1"/>
    <x v="0"/>
    <x v="0"/>
    <n v="115"/>
    <n v="51"/>
  </r>
  <r>
    <n v="2581"/>
    <s v="A Flying Sausage Food Truck"/>
    <s v="Creating a Food Truck to bring gourmet sausage sliders to Jacksonville, FL for breakfast, lunch, and special events."/>
    <x v="29"/>
    <n v="530"/>
    <x v="3"/>
    <x v="2"/>
    <s v="USD"/>
    <n v="1447689898"/>
    <d v="2015-11-16T16:04:58"/>
    <n v="1445094298"/>
    <x v="1279"/>
    <b v="0"/>
    <n v="11"/>
    <b v="0"/>
    <x v="2"/>
    <x v="20"/>
    <n v="11"/>
    <n v="48.18"/>
  </r>
  <r>
    <n v="3441"/>
    <s v="Putting on a great play in Los Angeles!"/>
    <s v="We are producing the play Bug, by Tracy Letts.  This will be an inspiring show, and a great way to bring help to a great LA charity."/>
    <x v="16"/>
    <n v="2565"/>
    <x v="1"/>
    <x v="2"/>
    <s v="USD"/>
    <n v="1447445820"/>
    <d v="2015-11-13T20:17:00"/>
    <n v="1445077121"/>
    <x v="1280"/>
    <b v="0"/>
    <n v="43"/>
    <b v="1"/>
    <x v="0"/>
    <x v="0"/>
    <n v="103"/>
    <n v="59.65"/>
  </r>
  <r>
    <n v="3082"/>
    <s v="Magical Workshop, Magic/Hobby Store"/>
    <s v="Help expand the time of everyones favorite magic store!  It currently limited to 3 days a week. If not for you, then the children!"/>
    <x v="33"/>
    <n v="0"/>
    <x v="3"/>
    <x v="2"/>
    <s v="USD"/>
    <n v="1447628946"/>
    <d v="2015-11-15T23:09:06"/>
    <n v="1445033346"/>
    <x v="1281"/>
    <b v="0"/>
    <n v="0"/>
    <b v="0"/>
    <x v="0"/>
    <x v="3"/>
    <n v="0"/>
    <n v="0"/>
  </r>
  <r>
    <n v="3202"/>
    <s v="Christmas Ain't A Drag - A Musical"/>
    <s v="Falling in love at Christmas should never be a drag! A rocking musical about four lives intersecting at a nightclub at Christmas."/>
    <x v="29"/>
    <n v="2726"/>
    <x v="3"/>
    <x v="2"/>
    <s v="USD"/>
    <n v="1450072740"/>
    <d v="2015-12-14T05:59:00"/>
    <n v="1445027346"/>
    <x v="1282"/>
    <b v="0"/>
    <n v="25"/>
    <b v="0"/>
    <x v="0"/>
    <x v="19"/>
    <n v="55"/>
    <n v="109.04"/>
  </r>
  <r>
    <n v="4032"/>
    <s v="The Modern Theater's 'Play It Forward' Fund"/>
    <s v="'Play it Forward' is a ticket bank for individuals in need. Fund a theater experience for someone that would otherwise go without!"/>
    <x v="236"/>
    <n v="413"/>
    <x v="3"/>
    <x v="2"/>
    <s v="USD"/>
    <n v="1450211116"/>
    <d v="2015-12-15T20:25:16"/>
    <n v="1445023516"/>
    <x v="1283"/>
    <b v="0"/>
    <n v="7"/>
    <b v="0"/>
    <x v="0"/>
    <x v="0"/>
    <n v="7"/>
    <n v="59"/>
  </r>
  <r>
    <n v="1293"/>
    <s v="WORSE THAN TIGERS"/>
    <s v="Invest in the world premiere of WORSE THAN TIGERS at ACT, and in the future of Seattle's newest, female-led theatre company: RED STAGE."/>
    <x v="11"/>
    <n v="15335"/>
    <x v="1"/>
    <x v="2"/>
    <s v="USD"/>
    <n v="1447523371"/>
    <d v="2015-11-14T17:49:31"/>
    <n v="1444927771"/>
    <x v="1284"/>
    <b v="0"/>
    <n v="120"/>
    <b v="1"/>
    <x v="0"/>
    <x v="0"/>
    <n v="102"/>
    <n v="127.79"/>
  </r>
  <r>
    <n v="402"/>
    <s v="DVD Jesus Alive Again: From the Last Supper to the Ascension"/>
    <s v="Help create a new holiday classic -  _x000a_a film that takes us back in time to experience what the apostles witnessed, Jesus Alive Again."/>
    <x v="44"/>
    <n v="2833"/>
    <x v="1"/>
    <x v="2"/>
    <s v="USD"/>
    <n v="1446731817"/>
    <d v="2015-11-05T13:56:57"/>
    <n v="1444913817"/>
    <x v="1285"/>
    <b v="0"/>
    <n v="43"/>
    <b v="1"/>
    <x v="7"/>
    <x v="12"/>
    <n v="142"/>
    <n v="65.88"/>
  </r>
  <r>
    <n v="2198"/>
    <s v="Rivals: Masters of the Deep"/>
    <s v="A tactical Miniatures board game for 2-4 players set in a mysterious underwater realm where 4 factions battle for supremacy."/>
    <x v="61"/>
    <n v="53157"/>
    <x v="1"/>
    <x v="2"/>
    <s v="USD"/>
    <n v="1447507200"/>
    <d v="2015-11-14T13:20:00"/>
    <n v="1444911600"/>
    <x v="1286"/>
    <b v="0"/>
    <n v="651"/>
    <b v="1"/>
    <x v="3"/>
    <x v="4"/>
    <n v="133"/>
    <n v="81.650000000000006"/>
  </r>
  <r>
    <n v="347"/>
    <s v="&quot;Getting Naked: A Burlesque Story&quot;"/>
    <s v="&quot;Getting Naked&quot; tells the story of current-day burlesque in New York City through the on and off-stage lives of several performers."/>
    <x v="61"/>
    <n v="44636.2"/>
    <x v="1"/>
    <x v="2"/>
    <s v="USD"/>
    <n v="1447505609"/>
    <d v="2015-11-14T12:53:29"/>
    <n v="1444910009"/>
    <x v="1287"/>
    <b v="1"/>
    <n v="379"/>
    <b v="1"/>
    <x v="7"/>
    <x v="12"/>
    <n v="112"/>
    <n v="117.77"/>
  </r>
  <r>
    <n v="1747"/>
    <s v="'Tulip, my mother's favourite flower' - A Photo Book."/>
    <s v="A beautiful, limited edition, photobook about the story of the last year of my mother's life, to be published by Dewi Lewis."/>
    <x v="33"/>
    <n v="9446"/>
    <x v="1"/>
    <x v="0"/>
    <s v="GBP"/>
    <n v="1447426800"/>
    <d v="2015-11-13T15:00:00"/>
    <n v="1444904830"/>
    <x v="1288"/>
    <b v="0"/>
    <n v="159"/>
    <b v="1"/>
    <x v="6"/>
    <x v="11"/>
    <n v="105"/>
    <n v="59.41"/>
  </r>
  <r>
    <n v="377"/>
    <s v="PIN UP! THE MOVIE The documentary with vintage style"/>
    <s v="Dangerous. Sexy. All-American Girl. You know the look. Now meet the women who are making retro style modern."/>
    <x v="17"/>
    <n v="13728"/>
    <x v="1"/>
    <x v="2"/>
    <s v="USD"/>
    <n v="1447484460"/>
    <d v="2015-11-14T07:01:00"/>
    <n v="1444888868"/>
    <x v="1289"/>
    <b v="0"/>
    <n v="133"/>
    <b v="1"/>
    <x v="7"/>
    <x v="12"/>
    <n v="114"/>
    <n v="103.22"/>
  </r>
  <r>
    <n v="3384"/>
    <s v="The Hat"/>
    <s v="Six gay men, emotional baggage, and online dating: what could go wrong? A play about looking for love and finding something better."/>
    <x v="41"/>
    <n v="6000.66"/>
    <x v="1"/>
    <x v="2"/>
    <s v="USD"/>
    <n v="1448074800"/>
    <d v="2015-11-21T03:00:00"/>
    <n v="1444874768"/>
    <x v="1290"/>
    <b v="0"/>
    <n v="64"/>
    <b v="1"/>
    <x v="0"/>
    <x v="0"/>
    <n v="100"/>
    <n v="93.76"/>
  </r>
  <r>
    <n v="1367"/>
    <s v="House of Rabbits  - &quot;Songs of Charivari&quot;"/>
    <s v="House of Rabbits are recording our full-length, debut album! Support independent music, receive great rewards!"/>
    <x v="29"/>
    <n v="5713"/>
    <x v="1"/>
    <x v="2"/>
    <s v="USD"/>
    <n v="1447463050"/>
    <d v="2015-11-14T01:04:10"/>
    <n v="1444867450"/>
    <x v="1291"/>
    <b v="0"/>
    <n v="90"/>
    <b v="1"/>
    <x v="1"/>
    <x v="6"/>
    <n v="114"/>
    <n v="63.48"/>
  </r>
  <r>
    <n v="1408"/>
    <s v="General Treatise on Chess. Tactics. by R. Grau, translation"/>
    <s v="A translation of the legendary series of chess books &quot;General Treatise on Chess&quot; by R. Grau. A complete chess course for all levels."/>
    <x v="20"/>
    <n v="72"/>
    <x v="3"/>
    <x v="0"/>
    <s v="GBP"/>
    <n v="1447451756"/>
    <d v="2015-11-13T21:55:56"/>
    <n v="1444856156"/>
    <x v="1292"/>
    <b v="0"/>
    <n v="6"/>
    <b v="0"/>
    <x v="4"/>
    <x v="5"/>
    <n v="7"/>
    <n v="12"/>
  </r>
  <r>
    <n v="3628"/>
    <s v="Blast From the Past"/>
    <s v="I am asking for public funding to help put together a musical tribute titled &quot;Blast From The Past&quot; reenacting famous HipHop, RnB acts."/>
    <x v="46"/>
    <n v="0"/>
    <x v="3"/>
    <x v="2"/>
    <s v="USD"/>
    <n v="1450040396"/>
    <d v="2015-12-13T20:59:56"/>
    <n v="1444852796"/>
    <x v="1293"/>
    <b v="0"/>
    <n v="0"/>
    <b v="0"/>
    <x v="0"/>
    <x v="19"/>
    <n v="0"/>
    <n v="0"/>
  </r>
  <r>
    <n v="2841"/>
    <s v="The Dead Loss"/>
    <s v="1920's London; two brothers try to make a name for themselves in the underground crime world but encounter a ruthless Irish mob boss."/>
    <x v="20"/>
    <n v="10"/>
    <x v="3"/>
    <x v="0"/>
    <s v="GBP"/>
    <n v="1450032297"/>
    <d v="2015-12-13T18:44:57"/>
    <n v="1444844697"/>
    <x v="1294"/>
    <b v="0"/>
    <n v="1"/>
    <b v="0"/>
    <x v="0"/>
    <x v="0"/>
    <n v="1"/>
    <n v="10"/>
  </r>
  <r>
    <n v="336"/>
    <s v="Celluloid Wizards in the Video Wasteland"/>
    <s v="An epic documentary about the dramatic rise and fall of Empire Pictures, the most ambitious B-movie studio of the 1980â€™s."/>
    <x v="27"/>
    <n v="29209.78"/>
    <x v="1"/>
    <x v="2"/>
    <s v="USD"/>
    <n v="1447427918"/>
    <d v="2015-11-13T15:18:38"/>
    <n v="1444832318"/>
    <x v="1295"/>
    <b v="1"/>
    <n v="493"/>
    <b v="1"/>
    <x v="7"/>
    <x v="12"/>
    <n v="117"/>
    <n v="59.25"/>
  </r>
  <r>
    <n v="857"/>
    <s v="A Reason To Breathe - DEBUT ALBUM"/>
    <s v="Modern Post-Hardcore/Electro music (Hardstyle, EDM, Trap, Dubstep, Dembow, House)."/>
    <x v="43"/>
    <n v="1200"/>
    <x v="1"/>
    <x v="17"/>
    <s v="EUR"/>
    <n v="1448463431"/>
    <d v="2015-11-25T14:57:11"/>
    <n v="1444831031"/>
    <x v="1296"/>
    <b v="0"/>
    <n v="24"/>
    <b v="1"/>
    <x v="1"/>
    <x v="34"/>
    <n v="100"/>
    <n v="50"/>
  </r>
  <r>
    <n v="86"/>
    <s v="SECOND CHANCE - DEUXIÃˆME CHANCE"/>
    <s v="Two women, two destinies connected by a letter. _x000a_Between Paris and Skopje a poetic outstanding story of true courage, love and hope."/>
    <x v="41"/>
    <n v="6388"/>
    <x v="1"/>
    <x v="1"/>
    <s v="EUR"/>
    <n v="1451226045"/>
    <d v="2015-12-27T14:20:45"/>
    <n v="1444828845"/>
    <x v="1297"/>
    <b v="0"/>
    <n v="17"/>
    <b v="1"/>
    <x v="7"/>
    <x v="29"/>
    <n v="106"/>
    <n v="375.76"/>
  </r>
  <r>
    <n v="329"/>
    <s v="Struggle &amp; Hope - Documentary Film Music Soundtrack"/>
    <s v="Our documentary about Oklahoma's all-black towns needs a soundtrack that is authentic. Help us make it happen."/>
    <x v="2"/>
    <n v="10550"/>
    <x v="1"/>
    <x v="2"/>
    <s v="USD"/>
    <n v="1446868800"/>
    <d v="2015-11-07T04:00:00"/>
    <n v="1444821127"/>
    <x v="1298"/>
    <b v="1"/>
    <n v="167"/>
    <b v="1"/>
    <x v="7"/>
    <x v="12"/>
    <n v="106"/>
    <n v="63.17"/>
  </r>
  <r>
    <n v="3402"/>
    <s v="Liberty Falls, 54321"/>
    <s v="Itâ€™s a celebration of our heritage. Well, not all of ours. If you live in Liberty Falls, itâ€™s yours. If you donâ€™t, then it's not."/>
    <x v="11"/>
    <n v="16465"/>
    <x v="1"/>
    <x v="2"/>
    <s v="USD"/>
    <n v="1447295460"/>
    <d v="2015-11-12T02:31:00"/>
    <n v="1444747843"/>
    <x v="1299"/>
    <b v="0"/>
    <n v="165"/>
    <b v="1"/>
    <x v="0"/>
    <x v="0"/>
    <n v="110"/>
    <n v="99.79"/>
  </r>
  <r>
    <n v="1979"/>
    <s v="Skybuds - truly wireless earbuds and smartphone case"/>
    <s v="Truly wireless premium earbuds with a battery-boosting smartphone case for charging and storage"/>
    <x v="58"/>
    <n v="229802.31"/>
    <x v="1"/>
    <x v="2"/>
    <s v="USD"/>
    <n v="1447909140"/>
    <d v="2015-11-19T04:59:00"/>
    <n v="1444734146"/>
    <x v="1300"/>
    <b v="1"/>
    <n v="813"/>
    <b v="1"/>
    <x v="5"/>
    <x v="25"/>
    <n v="115"/>
    <n v="282.66000000000003"/>
  </r>
  <r>
    <n v="2117"/>
    <s v="You Said It Would Go Down Like This"/>
    <s v="Our next album is being mastered and we want your help to release it by putting your name down for a pre-sale copy and awesome merch!"/>
    <x v="43"/>
    <n v="1773"/>
    <x v="1"/>
    <x v="2"/>
    <s v="USD"/>
    <n v="1445921940"/>
    <d v="2015-10-27T04:59:00"/>
    <n v="1444699549"/>
    <x v="1301"/>
    <b v="0"/>
    <n v="35"/>
    <b v="1"/>
    <x v="1"/>
    <x v="31"/>
    <n v="148"/>
    <n v="50.66"/>
  </r>
  <r>
    <n v="2080"/>
    <s v="Tinker Tie Beta - Programmable RGB LED Bow Tie!"/>
    <s v="Tinker Tie is a fully programmable, hackable Arduino-compatible RGB LED bow tie that can last over 20 hours on a single charge!"/>
    <x v="20"/>
    <n v="5078"/>
    <x v="1"/>
    <x v="2"/>
    <s v="USD"/>
    <n v="1447286300"/>
    <d v="2015-11-11T23:58:20"/>
    <n v="1444690700"/>
    <x v="1302"/>
    <b v="0"/>
    <n v="50"/>
    <b v="1"/>
    <x v="5"/>
    <x v="25"/>
    <n v="508"/>
    <n v="101.56"/>
  </r>
  <r>
    <n v="3992"/>
    <s v="Tearing Down Cabrini-Green, a dynamic social commentary."/>
    <s v="A richly textured and intellectually powerful social commentary about family, community and America."/>
    <x v="2"/>
    <n v="541"/>
    <x v="3"/>
    <x v="2"/>
    <s v="USD"/>
    <n v="1449876859"/>
    <d v="2015-12-11T23:34:19"/>
    <n v="1444689259"/>
    <x v="1303"/>
    <b v="0"/>
    <n v="9"/>
    <b v="0"/>
    <x v="0"/>
    <x v="0"/>
    <n v="5"/>
    <n v="60.11"/>
  </r>
  <r>
    <n v="1457"/>
    <s v="Hey! I&quot;m not invisable, I am Just Old (Canceled)"/>
    <s v="Age is more than just a number, I hope your younger than you feel."/>
    <x v="41"/>
    <n v="0"/>
    <x v="2"/>
    <x v="2"/>
    <s v="USD"/>
    <n v="1447281044"/>
    <d v="2015-11-11T22:30:44"/>
    <n v="1444685444"/>
    <x v="1304"/>
    <b v="0"/>
    <n v="0"/>
    <b v="0"/>
    <x v="4"/>
    <x v="5"/>
    <n v="0"/>
    <n v="0"/>
  </r>
  <r>
    <n v="3533"/>
    <s v="Young Philosophers Theater Company Winter Productions"/>
    <s v="Two shows! (we're feeling particularly ambitious). Help us produce Eurydice and The Effect of Gamma Rays on Man-in-the-Moon Marigolds!"/>
    <x v="18"/>
    <n v="631"/>
    <x v="1"/>
    <x v="2"/>
    <s v="USD"/>
    <n v="1447269367"/>
    <d v="2015-11-11T19:16:07"/>
    <n v="1444673767"/>
    <x v="1305"/>
    <b v="0"/>
    <n v="8"/>
    <b v="1"/>
    <x v="0"/>
    <x v="0"/>
    <n v="126"/>
    <n v="78.88"/>
  </r>
  <r>
    <n v="1017"/>
    <s v="Elbee: Wireless in-ear headphones with smart features"/>
    <s v="Enjoy high-quality sound and the possibility to control your smartphone and apps using custom voice commands and head movements."/>
    <x v="110"/>
    <n v="57197"/>
    <x v="2"/>
    <x v="2"/>
    <s v="USD"/>
    <n v="1448125935"/>
    <d v="2015-11-21T17:12:15"/>
    <n v="1444666335"/>
    <x v="1306"/>
    <b v="0"/>
    <n v="355"/>
    <b v="0"/>
    <x v="5"/>
    <x v="10"/>
    <n v="23"/>
    <n v="161.12"/>
  </r>
  <r>
    <n v="1548"/>
    <s v="Change the World through Color"/>
    <s v="Beauty is in the eye of the beholder and I want to inspire conservation through color."/>
    <x v="3"/>
    <n v="60"/>
    <x v="3"/>
    <x v="2"/>
    <s v="USD"/>
    <n v="1447020620"/>
    <d v="2015-11-08T22:10:20"/>
    <n v="1444425020"/>
    <x v="1307"/>
    <b v="0"/>
    <n v="1"/>
    <b v="0"/>
    <x v="6"/>
    <x v="9"/>
    <n v="9"/>
    <n v="60"/>
  </r>
  <r>
    <n v="1736"/>
    <s v="In His Presence"/>
    <s v="A unique meditative album reflecting on the life of Christ, inviting Him into your presence"/>
    <x v="12"/>
    <n v="22"/>
    <x v="3"/>
    <x v="2"/>
    <s v="USD"/>
    <n v="1447018833"/>
    <d v="2015-11-08T21:40:33"/>
    <n v="1444423233"/>
    <x v="1308"/>
    <b v="0"/>
    <n v="1"/>
    <b v="0"/>
    <x v="1"/>
    <x v="1"/>
    <n v="1"/>
    <n v="22"/>
  </r>
  <r>
    <n v="3989"/>
    <s v="A Gentleman, A Lady and A Thug"/>
    <s v="I love to write. I have written and published my first book and everyone that read it enjoyed it. My dream is to one day write movies"/>
    <x v="12"/>
    <n v="0"/>
    <x v="3"/>
    <x v="2"/>
    <s v="USD"/>
    <n v="1447009181"/>
    <d v="2015-11-08T18:59:41"/>
    <n v="1444413581"/>
    <x v="1309"/>
    <b v="0"/>
    <n v="0"/>
    <b v="0"/>
    <x v="0"/>
    <x v="0"/>
    <n v="0"/>
    <n v="0"/>
  </r>
  <r>
    <n v="33"/>
    <s v="Imaginary Problems"/>
    <s v="3 best friends balance their work, personal and private lives while finding time for their imaginary friends (who are 3 puppets)."/>
    <x v="237"/>
    <n v="5360"/>
    <x v="1"/>
    <x v="2"/>
    <s v="USD"/>
    <n v="1447001501"/>
    <d v="2015-11-08T16:51:41"/>
    <n v="1444405901"/>
    <x v="1310"/>
    <b v="0"/>
    <n v="64"/>
    <b v="1"/>
    <x v="7"/>
    <x v="18"/>
    <n v="102"/>
    <n v="83.75"/>
  </r>
  <r>
    <n v="2438"/>
    <s v="FOOD|Art"/>
    <s v="I'm starting a catering and food truck business of southern comfort food. My FOOD is my Art!  _x000a_Thanks for you help!"/>
    <x v="11"/>
    <n v="50"/>
    <x v="3"/>
    <x v="2"/>
    <s v="USD"/>
    <n v="1449529062"/>
    <d v="2015-12-07T22:57:42"/>
    <n v="1444341462"/>
    <x v="1311"/>
    <b v="0"/>
    <n v="1"/>
    <b v="0"/>
    <x v="2"/>
    <x v="20"/>
    <n v="0"/>
    <n v="50"/>
  </r>
  <r>
    <n v="427"/>
    <s v="Hard Times Charles Video Book"/>
    <s v="Iâ€™m raising funds to produce a professional Hard Times Charles animated video book, including hiring animators and voice-over talent."/>
    <x v="80"/>
    <n v="0"/>
    <x v="3"/>
    <x v="2"/>
    <s v="USD"/>
    <n v="1445540340"/>
    <d v="2015-10-22T18:59:00"/>
    <n v="1444340940"/>
    <x v="1312"/>
    <b v="0"/>
    <n v="0"/>
    <b v="0"/>
    <x v="7"/>
    <x v="23"/>
    <n v="0"/>
    <n v="0"/>
  </r>
  <r>
    <n v="3643"/>
    <s v="Puberty: The Musical"/>
    <s v="It feels like the first time. Like the very first time everyone's coming-of-age comes to the stage. Think 'Wicked', with bad acne."/>
    <x v="27"/>
    <n v="0"/>
    <x v="3"/>
    <x v="2"/>
    <s v="USD"/>
    <n v="1447734439"/>
    <d v="2015-11-17T04:27:19"/>
    <n v="1444274839"/>
    <x v="1313"/>
    <b v="0"/>
    <n v="0"/>
    <b v="0"/>
    <x v="0"/>
    <x v="19"/>
    <n v="0"/>
    <n v="0"/>
  </r>
  <r>
    <n v="3817"/>
    <s v="TWIST: adapted from the novel Oliver Twist"/>
    <s v="Using 9 actors, TWIST focuses on the horror and unjust in 1837 London.  Think Peter and the Starcatcher meets American Horror Story."/>
    <x v="44"/>
    <n v="2145"/>
    <x v="1"/>
    <x v="2"/>
    <s v="USD"/>
    <n v="1445659140"/>
    <d v="2015-10-24T03:59:00"/>
    <n v="1444236216"/>
    <x v="1314"/>
    <b v="0"/>
    <n v="20"/>
    <b v="1"/>
    <x v="0"/>
    <x v="0"/>
    <n v="107"/>
    <n v="107.25"/>
  </r>
  <r>
    <n v="3263"/>
    <s v="Titus Andronicus (with an all-female cast &amp; crew)"/>
    <s v="Shakespeare's bloodiest tragedy, performed and produced exclusively by women."/>
    <x v="16"/>
    <n v="2804.16"/>
    <x v="1"/>
    <x v="2"/>
    <s v="USD"/>
    <n v="1446238800"/>
    <d v="2015-10-30T21:00:00"/>
    <n v="1444220588"/>
    <x v="1315"/>
    <b v="1"/>
    <n v="68"/>
    <b v="1"/>
    <x v="0"/>
    <x v="0"/>
    <n v="112"/>
    <n v="41.24"/>
  </r>
  <r>
    <n v="3272"/>
    <s v="&quot;Next Stop&quot; - Adjusting to dating in NYC"/>
    <s v="A new original play that follows two Israeli singles navigate the humorous and confusing dating scene of NYC."/>
    <x v="2"/>
    <n v="15443"/>
    <x v="1"/>
    <x v="2"/>
    <s v="USD"/>
    <n v="1446814809"/>
    <d v="2015-11-06T13:00:09"/>
    <n v="1444219209"/>
    <x v="1316"/>
    <b v="1"/>
    <n v="145"/>
    <b v="1"/>
    <x v="0"/>
    <x v="0"/>
    <n v="154"/>
    <n v="106.5"/>
  </r>
  <r>
    <n v="3603"/>
    <s v="Thank You For Waiting"/>
    <s v="Help produce &quot;Thank You For Waiting,&quot; a new play that explores friendship, loss, and mental illness, at the 2016 Frigid Festival!"/>
    <x v="4"/>
    <n v="2560"/>
    <x v="1"/>
    <x v="2"/>
    <s v="USD"/>
    <n v="1446759880"/>
    <d v="2015-11-05T21:44:40"/>
    <n v="1444164280"/>
    <x v="1317"/>
    <b v="0"/>
    <n v="57"/>
    <b v="1"/>
    <x v="0"/>
    <x v="0"/>
    <n v="171"/>
    <n v="44.91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3"/>
    <x v="1"/>
    <s v="EUR"/>
    <n v="1447600389"/>
    <d v="2015-11-15T15:13:09"/>
    <n v="1444140789"/>
    <x v="1318"/>
    <b v="0"/>
    <n v="34"/>
    <b v="0"/>
    <x v="5"/>
    <x v="7"/>
    <n v="27"/>
    <n v="402.71"/>
  </r>
  <r>
    <n v="4074"/>
    <s v="The Free Man - the story of Hurr"/>
    <s v="A performance to inspire people, regardless of their faith, to visualise the repentance of Hurr and the forgiveness of Imam Hussain"/>
    <x v="35"/>
    <n v="735"/>
    <x v="3"/>
    <x v="0"/>
    <s v="GBP"/>
    <n v="1446732975"/>
    <d v="2015-11-05T14:16:15"/>
    <n v="1444137375"/>
    <x v="1319"/>
    <b v="0"/>
    <n v="21"/>
    <b v="0"/>
    <x v="0"/>
    <x v="0"/>
    <n v="27"/>
    <n v="35"/>
  </r>
  <r>
    <n v="585"/>
    <s v="Link Card"/>
    <s v="SAVE UP TO 40% WHEN YOU SPEND!_x000a__x000a_PRE-ORDER YOUR LINK CARD TODAY"/>
    <x v="33"/>
    <n v="0"/>
    <x v="3"/>
    <x v="0"/>
    <s v="GBP"/>
    <n v="1448928000"/>
    <d v="2015-12-01T00:00:00"/>
    <n v="1444123377"/>
    <x v="1320"/>
    <b v="0"/>
    <n v="0"/>
    <b v="0"/>
    <x v="5"/>
    <x v="7"/>
    <n v="0"/>
    <n v="0"/>
  </r>
  <r>
    <n v="3292"/>
    <s v="Dick Whittington - our 2016 community pantomime!"/>
    <s v="Iver Heath Drama Club is a not-for-profit community group and this year we are performing DICK WHITTINGTON."/>
    <x v="238"/>
    <n v="289"/>
    <x v="1"/>
    <x v="0"/>
    <s v="GBP"/>
    <n v="1449257348"/>
    <d v="2015-12-04T19:29:08"/>
    <n v="1444069748"/>
    <x v="1321"/>
    <b v="0"/>
    <n v="15"/>
    <b v="1"/>
    <x v="0"/>
    <x v="0"/>
    <n v="286"/>
    <n v="19.27"/>
  </r>
  <r>
    <n v="537"/>
    <s v="Be A Buddy Not A Bully (Anti-Bullying Stage Play TOUR)"/>
    <s v="Transforming bystanders into anti-bullies since 2012 thru inclusive learning environments.  Together we can take back our classrooms."/>
    <x v="44"/>
    <n v="2410"/>
    <x v="1"/>
    <x v="2"/>
    <s v="USD"/>
    <n v="1446665191"/>
    <d v="2015-11-04T19:26:31"/>
    <n v="1444069591"/>
    <x v="1322"/>
    <b v="0"/>
    <n v="59"/>
    <b v="1"/>
    <x v="0"/>
    <x v="0"/>
    <n v="121"/>
    <n v="40.85"/>
  </r>
  <r>
    <n v="572"/>
    <s v="FairwayJockey.com Custom Golf Equipment"/>
    <s v="FairwayJockey.com is a web platform to make high quality custom tour golf equipment available at a lower cost to the consumer."/>
    <x v="16"/>
    <n v="0"/>
    <x v="3"/>
    <x v="2"/>
    <s v="USD"/>
    <n v="1446660688"/>
    <d v="2015-11-04T18:11:28"/>
    <n v="1444065088"/>
    <x v="1323"/>
    <b v="0"/>
    <n v="0"/>
    <b v="0"/>
    <x v="5"/>
    <x v="7"/>
    <n v="0"/>
    <n v="0"/>
  </r>
  <r>
    <n v="1804"/>
    <s v="No Dar Papaya:  Photographs from Colombia 2003-2013"/>
    <s v="A beautiful book of Polaroid photographs which celebrates the beauty, diversity, and distinctive character of Colombia"/>
    <x v="207"/>
    <n v="5452"/>
    <x v="3"/>
    <x v="2"/>
    <s v="USD"/>
    <n v="1447521404"/>
    <d v="2015-11-14T17:16:44"/>
    <n v="1444061804"/>
    <x v="1324"/>
    <b v="1"/>
    <n v="52"/>
    <b v="0"/>
    <x v="6"/>
    <x v="11"/>
    <n v="35"/>
    <n v="104.85"/>
  </r>
  <r>
    <n v="4026"/>
    <s v="Speak to my Soul: A Montage of Voices"/>
    <s v="This is a play that voices that stories of the black experience in America using spoken word, song and dance."/>
    <x v="10"/>
    <n v="0"/>
    <x v="3"/>
    <x v="2"/>
    <s v="USD"/>
    <n v="1449247439"/>
    <d v="2015-12-04T16:43:59"/>
    <n v="1444059839"/>
    <x v="1325"/>
    <b v="0"/>
    <n v="0"/>
    <b v="0"/>
    <x v="0"/>
    <x v="0"/>
    <n v="0"/>
    <n v="0"/>
  </r>
  <r>
    <n v="998"/>
    <s v="Ollinfit: The Wearable Personal Trainer"/>
    <s v="Ollinfit is the first wearable fitness trainer with 3 sensors for superior accuracy, feedback and results."/>
    <x v="97"/>
    <n v="35135"/>
    <x v="3"/>
    <x v="7"/>
    <s v="CAD"/>
    <n v="1447909401"/>
    <d v="2015-11-19T05:03:21"/>
    <n v="1444017801"/>
    <x v="1326"/>
    <b v="0"/>
    <n v="229"/>
    <b v="0"/>
    <x v="5"/>
    <x v="10"/>
    <n v="59"/>
    <n v="153.43"/>
  </r>
  <r>
    <n v="1549"/>
    <s v="2016 Calendar:  Wonders of Nature"/>
    <s v="A 2016 calendar collection of landscape and wildlife photographs from award winning photographer, Steve Marler."/>
    <x v="18"/>
    <n v="170"/>
    <x v="3"/>
    <x v="2"/>
    <s v="USD"/>
    <n v="1446524159"/>
    <d v="2015-11-03T04:15:59"/>
    <n v="1443928559"/>
    <x v="1327"/>
    <b v="0"/>
    <n v="6"/>
    <b v="0"/>
    <x v="6"/>
    <x v="9"/>
    <n v="34"/>
    <n v="28.33"/>
  </r>
  <r>
    <n v="2618"/>
    <s v="SPACE ART FEATURING ASTRONAUTS #WeBelieveInAstronauts"/>
    <s v="LTD ED COLLECTIBLE SPACE ART FEAT. ASTRONAUTS"/>
    <x v="11"/>
    <n v="15808"/>
    <x v="1"/>
    <x v="2"/>
    <s v="USD"/>
    <n v="1449000061"/>
    <d v="2015-12-01T20:01:01"/>
    <n v="1443812461"/>
    <x v="1328"/>
    <b v="1"/>
    <n v="77"/>
    <b v="1"/>
    <x v="5"/>
    <x v="14"/>
    <n v="105"/>
    <n v="205.3"/>
  </r>
  <r>
    <n v="3943"/>
    <s v="Alexandra Petri's &quot;The Scrum&quot;  - Field Trip Theatre"/>
    <s v="Field Trip Theatre has  commissioned Alexandra Petri to write a world premiere play set in DC , &quot;The Scrum&quot;,"/>
    <x v="29"/>
    <n v="1782"/>
    <x v="3"/>
    <x v="2"/>
    <s v="USD"/>
    <n v="1446483000"/>
    <d v="2015-11-02T16:50:00"/>
    <n v="1443811268"/>
    <x v="1329"/>
    <b v="0"/>
    <n v="13"/>
    <b v="0"/>
    <x v="0"/>
    <x v="0"/>
    <n v="36"/>
    <n v="137.08000000000001"/>
  </r>
  <r>
    <n v="2180"/>
    <s v="FOUR STAR MARY &quot;PIECES&quot;"/>
    <s v="Help fund the new record by independent alternative rockers FOUR STAR MARY &quot;PIECES&quot;"/>
    <x v="29"/>
    <n v="5359.21"/>
    <x v="1"/>
    <x v="2"/>
    <s v="USD"/>
    <n v="1447434268"/>
    <d v="2015-11-13T17:04:28"/>
    <n v="1443801868"/>
    <x v="1330"/>
    <b v="0"/>
    <n v="78"/>
    <b v="1"/>
    <x v="1"/>
    <x v="6"/>
    <n v="107"/>
    <n v="68.709999999999994"/>
  </r>
  <r>
    <n v="328"/>
    <s v="Edgar Allan Poe: Buried Alive"/>
    <s v="A documentary that tells the real story of the misunderstood author, and explores the iconic status he still commands today."/>
    <x v="93"/>
    <n v="77710.8"/>
    <x v="1"/>
    <x v="2"/>
    <s v="USD"/>
    <n v="1446350400"/>
    <d v="2015-11-01T04:00:00"/>
    <n v="1443739388"/>
    <x v="1331"/>
    <b v="1"/>
    <n v="498"/>
    <b v="1"/>
    <x v="7"/>
    <x v="12"/>
    <n v="104"/>
    <n v="156.05000000000001"/>
  </r>
  <r>
    <n v="2898"/>
    <s v="Galaxy Express - The Play"/>
    <s v="This is an action packed Sci-Fi stage play, using foam latex creature puppets, projected video footage, and audience participation."/>
    <x v="30"/>
    <n v="316"/>
    <x v="3"/>
    <x v="2"/>
    <s v="USD"/>
    <n v="1446307053"/>
    <d v="2015-10-31T15:57:33"/>
    <n v="1443715053"/>
    <x v="1332"/>
    <b v="0"/>
    <n v="12"/>
    <b v="0"/>
    <x v="0"/>
    <x v="0"/>
    <n v="4"/>
    <n v="26.33"/>
  </r>
  <r>
    <n v="1218"/>
    <s v="The Alaska Range"/>
    <s v="The Mountaineers Books and I, Carl Battreall, have teamed up to create the first photography book of the legendary Alaska Range."/>
    <x v="33"/>
    <n v="15505"/>
    <x v="1"/>
    <x v="2"/>
    <s v="USD"/>
    <n v="1446346800"/>
    <d v="2015-11-01T03:00:00"/>
    <n v="1443714800"/>
    <x v="1333"/>
    <b v="0"/>
    <n v="89"/>
    <b v="1"/>
    <x v="6"/>
    <x v="11"/>
    <n v="172"/>
    <n v="174.21"/>
  </r>
  <r>
    <n v="2918"/>
    <s v="When Johnny Comes Marching Home"/>
    <s v="A meta-theatrical retelling of Chekhov's Three Sisters, framed with Civil War Hymns, Dance, and wild theatricality."/>
    <x v="29"/>
    <n v="1362"/>
    <x v="3"/>
    <x v="2"/>
    <s v="USD"/>
    <n v="1446131207"/>
    <d v="2015-10-29T15:06:47"/>
    <n v="1443712007"/>
    <x v="1334"/>
    <b v="0"/>
    <n v="20"/>
    <b v="0"/>
    <x v="0"/>
    <x v="0"/>
    <n v="27"/>
    <n v="68.099999999999994"/>
  </r>
  <r>
    <n v="1315"/>
    <s v="World's First Amphibious Heart Rate &amp; Fitness Wearable"/>
    <s v="Zoom will happen - THANK YOU! Received outside funding due amazing early success!"/>
    <x v="46"/>
    <n v="40404"/>
    <x v="2"/>
    <x v="2"/>
    <s v="USD"/>
    <n v="1446771600"/>
    <d v="2015-11-06T01:00:00"/>
    <n v="1443700648"/>
    <x v="1335"/>
    <b v="0"/>
    <n v="248"/>
    <b v="0"/>
    <x v="5"/>
    <x v="10"/>
    <n v="40"/>
    <n v="162.91999999999999"/>
  </r>
  <r>
    <n v="1294"/>
    <s v="HELMER'S LOO"/>
    <s v="We have an award-winning Danish play, now we just need a bathroom set to perform it in. Spend a penny to help us build the set!"/>
    <x v="18"/>
    <n v="610"/>
    <x v="1"/>
    <x v="0"/>
    <s v="GBP"/>
    <n v="1445252400"/>
    <d v="2015-10-19T11:00:00"/>
    <n v="1443696797"/>
    <x v="1336"/>
    <b v="0"/>
    <n v="22"/>
    <b v="1"/>
    <x v="0"/>
    <x v="0"/>
    <n v="122"/>
    <n v="27.73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1"/>
    <x v="0"/>
    <s v="GBP"/>
    <n v="1445817540"/>
    <d v="2015-10-25T23:59:00"/>
    <n v="1443665293"/>
    <x v="1337"/>
    <b v="1"/>
    <n v="104"/>
    <b v="1"/>
    <x v="0"/>
    <x v="0"/>
    <n v="106"/>
    <n v="59.7"/>
  </r>
  <r>
    <n v="3226"/>
    <s v="Get Trip The Light Theatre's show to its 2nd London Stage!"/>
    <s v="Trip The Light Theatre needs YOUR help to fund it's second run of its debut production 'The Sun Shining On her Hands' in London."/>
    <x v="43"/>
    <n v="1250"/>
    <x v="1"/>
    <x v="0"/>
    <s v="GBP"/>
    <n v="1446213612"/>
    <d v="2015-10-30T14:00:12"/>
    <n v="1443621612"/>
    <x v="1338"/>
    <b v="1"/>
    <n v="21"/>
    <b v="1"/>
    <x v="0"/>
    <x v="0"/>
    <n v="104"/>
    <n v="59.52"/>
  </r>
  <r>
    <n v="548"/>
    <s v="Langwiser - video lessons with native speaking teachers"/>
    <s v="Teach your native language online or study a foreign language with native speaking teachers. Social Web service and apps."/>
    <x v="2"/>
    <n v="9"/>
    <x v="3"/>
    <x v="0"/>
    <s v="GBP"/>
    <n v="1446154848"/>
    <d v="2015-10-29T21:40:48"/>
    <n v="1443562848"/>
    <x v="1339"/>
    <b v="0"/>
    <n v="1"/>
    <b v="0"/>
    <x v="5"/>
    <x v="7"/>
    <n v="0"/>
    <n v="9"/>
  </r>
  <r>
    <n v="1005"/>
    <s v="Forcite Alpine - World's First smart helmet for snow sports"/>
    <s v="The Forcite Alpine helmet records 4K footage and keeps you connected all in one sleek design."/>
    <x v="58"/>
    <n v="150102"/>
    <x v="2"/>
    <x v="2"/>
    <s v="USD"/>
    <n v="1446217183"/>
    <d v="2015-10-30T14:59:43"/>
    <n v="1443538783"/>
    <x v="1340"/>
    <b v="0"/>
    <n v="161"/>
    <b v="0"/>
    <x v="5"/>
    <x v="10"/>
    <n v="75"/>
    <n v="932.31"/>
  </r>
  <r>
    <n v="2392"/>
    <s v="WILLAMETTE EXTRA BOARD (Canceled)"/>
    <s v="I am asking for $4,200 to launch a unique website serving professionals in any and all industries seeking additional income in Oregon."/>
    <x v="240"/>
    <n v="0"/>
    <x v="2"/>
    <x v="2"/>
    <s v="USD"/>
    <n v="1446087223"/>
    <d v="2015-10-29T02:53:43"/>
    <n v="1443495223"/>
    <x v="1341"/>
    <b v="0"/>
    <n v="0"/>
    <b v="0"/>
    <x v="5"/>
    <x v="7"/>
    <n v="0"/>
    <n v="0"/>
  </r>
  <r>
    <n v="541"/>
    <s v="Deviations"/>
    <s v="A website dedicated to local Kink Communities; to find others with matching interests and bring them together."/>
    <x v="52"/>
    <n v="25"/>
    <x v="3"/>
    <x v="2"/>
    <s v="USD"/>
    <n v="1446080834"/>
    <d v="2015-10-29T01:07:14"/>
    <n v="1443488834"/>
    <x v="1342"/>
    <b v="0"/>
    <n v="1"/>
    <b v="0"/>
    <x v="5"/>
    <x v="7"/>
    <n v="1"/>
    <n v="25"/>
  </r>
  <r>
    <n v="425"/>
    <s v="Patch Bo - Organic toons"/>
    <s v="Support new organic, gluten free cartoon! You'll enjoy this funny story about fruits &amp; vegies and will be able to see new episodes!"/>
    <x v="22"/>
    <n v="6"/>
    <x v="3"/>
    <x v="2"/>
    <s v="USD"/>
    <n v="1448660404"/>
    <d v="2015-11-27T21:40:04"/>
    <n v="1443472804"/>
    <x v="1343"/>
    <b v="0"/>
    <n v="2"/>
    <b v="0"/>
    <x v="7"/>
    <x v="23"/>
    <n v="0"/>
    <n v="3"/>
  </r>
  <r>
    <n v="1530"/>
    <s v="A 4-year-old's Portrait of the American West"/>
    <s v="A photobook made by 4-year-old Hawkeye Huey: National Geographic's youngest photographer and Rolling Stone's top 100 on Instagram"/>
    <x v="49"/>
    <n v="47189"/>
    <x v="1"/>
    <x v="2"/>
    <s v="USD"/>
    <n v="1445624695"/>
    <d v="2015-10-23T18:24:55"/>
    <n v="1443464695"/>
    <x v="1344"/>
    <b v="1"/>
    <n v="874"/>
    <b v="1"/>
    <x v="6"/>
    <x v="11"/>
    <n v="135"/>
    <n v="53.99"/>
  </r>
  <r>
    <n v="3374"/>
    <s v="HELP BUILD &quot;THE CASTLE&quot;"/>
    <s v="A rare  production of World acclaimed playwright Howard Barker's groundbreaking &amp; provocative 'The Castle'."/>
    <x v="1"/>
    <n v="3730"/>
    <x v="1"/>
    <x v="7"/>
    <s v="CAD"/>
    <n v="1446053616"/>
    <d v="2015-10-28T17:33:36"/>
    <n v="1443461616"/>
    <x v="1345"/>
    <b v="0"/>
    <n v="52"/>
    <b v="1"/>
    <x v="0"/>
    <x v="0"/>
    <n v="107"/>
    <n v="71.73"/>
  </r>
  <r>
    <n v="1179"/>
    <s v="El Camion Roja"/>
    <s v="Mexican Style Food Truck, run by a Red Seal Chef, in a town with NO MEXICAN FOOD! That is a culinary emergency situation!"/>
    <x v="97"/>
    <n v="3200"/>
    <x v="3"/>
    <x v="7"/>
    <s v="CAD"/>
    <n v="1446052627"/>
    <d v="2015-10-28T17:17:07"/>
    <n v="1443460627"/>
    <x v="1346"/>
    <b v="0"/>
    <n v="5"/>
    <b v="0"/>
    <x v="2"/>
    <x v="20"/>
    <n v="5"/>
    <n v="640"/>
  </r>
  <r>
    <n v="2668"/>
    <s v="UOttawa Makermobile"/>
    <s v="Creativity on the go! |_x000a_CrÃ©ativitÃ© en mouvement !"/>
    <x v="20"/>
    <n v="1707"/>
    <x v="1"/>
    <x v="7"/>
    <s v="CAD"/>
    <n v="1447079520"/>
    <d v="2015-11-09T14:32:00"/>
    <n v="1443449265"/>
    <x v="1347"/>
    <b v="0"/>
    <n v="28"/>
    <b v="1"/>
    <x v="5"/>
    <x v="38"/>
    <n v="171"/>
    <n v="60.96"/>
  </r>
  <r>
    <n v="2619"/>
    <s v="Mars on Earth: An Art Residency"/>
    <s v="Help a fine art photographer continue her project about space exploration, Mars, and the scientists who are going to make it possible!"/>
    <x v="20"/>
    <n v="1884"/>
    <x v="1"/>
    <x v="2"/>
    <s v="USD"/>
    <n v="1445598000"/>
    <d v="2015-10-23T11:00:00"/>
    <n v="1443302004"/>
    <x v="1348"/>
    <b v="1"/>
    <n v="53"/>
    <b v="1"/>
    <x v="5"/>
    <x v="14"/>
    <n v="188"/>
    <n v="35.549999999999997"/>
  </r>
  <r>
    <n v="715"/>
    <s v="Mouse^3"/>
    <s v="Mouse^3 is the next generation of input devices. With cursor control and customized gesture recognition, its applications are endless!"/>
    <x v="241"/>
    <n v="1389"/>
    <x v="3"/>
    <x v="2"/>
    <s v="USD"/>
    <n v="1446693040"/>
    <d v="2015-11-05T03:10:40"/>
    <n v="1443233440"/>
    <x v="1349"/>
    <b v="0"/>
    <n v="12"/>
    <b v="0"/>
    <x v="5"/>
    <x v="10"/>
    <n v="5"/>
    <n v="115.75"/>
  </r>
  <r>
    <n v="484"/>
    <s v="The Diddlys &quot;Steam powered Superheroes&quot;"/>
    <s v="The Diddlys are steam powered superheroes,transforming into spaceships,submarines or whatever it takes to complete their secret mission"/>
    <x v="87"/>
    <n v="149"/>
    <x v="3"/>
    <x v="0"/>
    <s v="GBP"/>
    <n v="1446766372"/>
    <d v="2015-11-05T23:32:52"/>
    <n v="1443220372"/>
    <x v="1350"/>
    <b v="0"/>
    <n v="11"/>
    <b v="0"/>
    <x v="7"/>
    <x v="23"/>
    <n v="0"/>
    <n v="13.55"/>
  </r>
  <r>
    <n v="2660"/>
    <s v="Central Ohio Astronomical Society Mobile Classroom"/>
    <s v="COAS is an organization that does community outreach programs to encourage and educate children and adults on Astronomy related subject"/>
    <x v="24"/>
    <n v="19"/>
    <x v="2"/>
    <x v="2"/>
    <s v="USD"/>
    <n v="1448388418"/>
    <d v="2015-11-24T18:06:58"/>
    <n v="1443200818"/>
    <x v="1351"/>
    <b v="0"/>
    <n v="5"/>
    <b v="0"/>
    <x v="5"/>
    <x v="14"/>
    <n v="0"/>
    <n v="3.8"/>
  </r>
  <r>
    <n v="3445"/>
    <s v="Axon Theatre - First Project (Phase 1)"/>
    <s v="Rehearsal &amp; development of our first project as Axon Theatre: &quot;The Star-Spangled Girl&quot; in South Wales."/>
    <x v="44"/>
    <n v="2000"/>
    <x v="1"/>
    <x v="0"/>
    <s v="GBP"/>
    <n v="1445604236"/>
    <d v="2015-10-23T12:43:56"/>
    <n v="1443185036"/>
    <x v="1352"/>
    <b v="0"/>
    <n v="31"/>
    <b v="1"/>
    <x v="0"/>
    <x v="0"/>
    <n v="100"/>
    <n v="64.52"/>
  </r>
  <r>
    <n v="1730"/>
    <s v="Triumph Over Trials/ Hope Through the Hurt"/>
    <s v="Hello, I am raising money to fund my first solo Album.  This project is my testimony that God is truly our shelter in the storm."/>
    <x v="12"/>
    <n v="0"/>
    <x v="3"/>
    <x v="2"/>
    <s v="USD"/>
    <n v="1445738783"/>
    <d v="2015-10-25T02:06:23"/>
    <n v="1443146783"/>
    <x v="1353"/>
    <b v="0"/>
    <n v="0"/>
    <b v="0"/>
    <x v="1"/>
    <x v="1"/>
    <n v="0"/>
    <n v="0"/>
  </r>
  <r>
    <n v="1021"/>
    <s v="Rick and Morty Album &amp; Music Video"/>
    <s v="Rick and Morty concept album written by Allie Goertz + music video directed by Paul B. Cummings!"/>
    <x v="12"/>
    <n v="10554.11"/>
    <x v="1"/>
    <x v="2"/>
    <s v="USD"/>
    <n v="1445054400"/>
    <d v="2015-10-17T04:00:00"/>
    <n v="1443074571"/>
    <x v="1354"/>
    <b v="1"/>
    <n v="478"/>
    <b v="1"/>
    <x v="1"/>
    <x v="21"/>
    <n v="352"/>
    <n v="22.08"/>
  </r>
  <r>
    <n v="49"/>
    <s v="Driving Jersey - Season Five"/>
    <s v="Driving Jersey is real people telling real stories."/>
    <x v="17"/>
    <n v="12000"/>
    <x v="1"/>
    <x v="2"/>
    <s v="USD"/>
    <n v="1445660045"/>
    <d v="2015-10-24T04:14:05"/>
    <n v="1443068045"/>
    <x v="1355"/>
    <b v="0"/>
    <n v="87"/>
    <b v="1"/>
    <x v="7"/>
    <x v="18"/>
    <n v="100"/>
    <n v="137.93"/>
  </r>
  <r>
    <n v="1920"/>
    <s v="Brightside - Side lighting for cyclists"/>
    <s v="A new concept in bike light safety, protecting cyclists from being hit in the side. Bright, amber sideways."/>
    <x v="2"/>
    <n v="4303"/>
    <x v="3"/>
    <x v="0"/>
    <s v="GBP"/>
    <n v="1445468400"/>
    <d v="2015-10-21T23:00:00"/>
    <n v="1443042061"/>
    <x v="1356"/>
    <b v="0"/>
    <n v="105"/>
    <b v="0"/>
    <x v="5"/>
    <x v="24"/>
    <n v="43"/>
    <n v="40.98"/>
  </r>
  <r>
    <n v="534"/>
    <s v="Theatre for restorative justice - help us get to Belgium!"/>
    <s v="We're a zero-budget, non-profit theatre group based in Oslo and have been invited to perform at a conference in Belgium. Help!"/>
    <x v="11"/>
    <n v="15700"/>
    <x v="1"/>
    <x v="16"/>
    <s v="NOK"/>
    <n v="1446418800"/>
    <d v="2015-11-01T23:00:00"/>
    <n v="1443036470"/>
    <x v="1357"/>
    <b v="0"/>
    <n v="48"/>
    <b v="1"/>
    <x v="0"/>
    <x v="0"/>
    <n v="105"/>
    <n v="327.08"/>
  </r>
  <r>
    <n v="3354"/>
    <s v="Strangeloop Theatre - A Focus on New Works"/>
    <s v="Help Strangeloop Theatre create and support new work by sponsoring our 2015-2016 season."/>
    <x v="12"/>
    <n v="3058"/>
    <x v="1"/>
    <x v="2"/>
    <s v="USD"/>
    <n v="1446091260"/>
    <d v="2015-10-29T04:01:00"/>
    <n v="1443029206"/>
    <x v="1358"/>
    <b v="0"/>
    <n v="55"/>
    <b v="1"/>
    <x v="0"/>
    <x v="0"/>
    <n v="102"/>
    <n v="55.6"/>
  </r>
  <r>
    <n v="3222"/>
    <s v="Shakespeare in ASL - and FREE for everyone"/>
    <s v="Shakespeare's classic re-imagined as a spoken and signed production for deaf and hearing audiences"/>
    <x v="16"/>
    <n v="3120"/>
    <x v="1"/>
    <x v="2"/>
    <s v="USD"/>
    <n v="1445722140"/>
    <d v="2015-10-24T21:29:00"/>
    <n v="1443016697"/>
    <x v="1359"/>
    <b v="1"/>
    <n v="84"/>
    <b v="1"/>
    <x v="0"/>
    <x v="0"/>
    <n v="125"/>
    <n v="37.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"/>
    <n v="13685.99"/>
    <x v="1"/>
    <x v="2"/>
    <s v="USD"/>
    <n v="1444778021"/>
    <d v="2015-10-13T23:13:41"/>
    <n v="1442963621"/>
    <x v="1360"/>
    <b v="0"/>
    <n v="132"/>
    <b v="1"/>
    <x v="1"/>
    <x v="16"/>
    <n v="109"/>
    <n v="103.68"/>
  </r>
  <r>
    <n v="3802"/>
    <s v="The Lost Play of William Shakespeare"/>
    <s v="A musical about how Shakespeare was inspired to write only his own plays after the co-authored play Henry VI was taken."/>
    <x v="12"/>
    <n v="0"/>
    <x v="3"/>
    <x v="2"/>
    <s v="USD"/>
    <n v="1445482906"/>
    <d v="2015-10-22T03:01:46"/>
    <n v="1442890906"/>
    <x v="1361"/>
    <b v="0"/>
    <n v="0"/>
    <b v="0"/>
    <x v="0"/>
    <x v="19"/>
    <n v="0"/>
    <n v="0"/>
  </r>
  <r>
    <n v="561"/>
    <s v="CheckMate Careers"/>
    <s v="A marketplace for talent and employers to match. Using intuitive technology we match &amp; place talent with the best career position."/>
    <x v="11"/>
    <n v="55"/>
    <x v="3"/>
    <x v="2"/>
    <s v="USD"/>
    <n v="1445874513"/>
    <d v="2015-10-26T15:48:33"/>
    <n v="1442850513"/>
    <x v="1362"/>
    <b v="0"/>
    <n v="2"/>
    <b v="0"/>
    <x v="5"/>
    <x v="7"/>
    <n v="0"/>
    <n v="27.5"/>
  </r>
  <r>
    <n v="1728"/>
    <s v="With His Presence"/>
    <s v="Be in God's presence through instrumental covers of hymns. Help me build a home studio to freely distribute this album."/>
    <x v="13"/>
    <n v="855"/>
    <x v="3"/>
    <x v="2"/>
    <s v="USD"/>
    <n v="1445439674"/>
    <d v="2015-10-21T15:01:14"/>
    <n v="1442847674"/>
    <x v="1363"/>
    <b v="0"/>
    <n v="7"/>
    <b v="0"/>
    <x v="1"/>
    <x v="1"/>
    <n v="68"/>
    <n v="122.14"/>
  </r>
  <r>
    <n v="2366"/>
    <s v="iDEA On Demand Virtual Activities. Get Active! (Canceled)"/>
    <s v="iDEA virtual activities, the perfect way to encourage children and families to get active - physically, socially and mentally."/>
    <x v="27"/>
    <n v="2630"/>
    <x v="2"/>
    <x v="0"/>
    <s v="GBP"/>
    <n v="1445431533"/>
    <d v="2015-10-21T12:45:33"/>
    <n v="1442839533"/>
    <x v="1364"/>
    <b v="0"/>
    <n v="27"/>
    <b v="0"/>
    <x v="5"/>
    <x v="7"/>
    <n v="11"/>
    <n v="97.41"/>
  </r>
  <r>
    <n v="2833"/>
    <s v="Star Man Rocket Man"/>
    <s v="A new play about exploring outer space"/>
    <x v="9"/>
    <n v="2923"/>
    <x v="1"/>
    <x v="2"/>
    <s v="USD"/>
    <n v="1444528800"/>
    <d v="2015-10-11T02:00:00"/>
    <n v="1442804633"/>
    <x v="1365"/>
    <b v="0"/>
    <n v="35"/>
    <b v="1"/>
    <x v="0"/>
    <x v="0"/>
    <n v="108"/>
    <n v="83.51"/>
  </r>
  <r>
    <n v="3492"/>
    <s v="The Man from Willow's Brook, a new play by Kevin Kordis"/>
    <s v="We have the Blackbox Fellowship at Boston Playwright's Theatre, now all we need is your support to produce Kevin's new play!"/>
    <x v="242"/>
    <n v="4000.22"/>
    <x v="1"/>
    <x v="2"/>
    <s v="USD"/>
    <n v="1445818397"/>
    <d v="2015-10-26T00:13:17"/>
    <n v="1442794397"/>
    <x v="1366"/>
    <b v="0"/>
    <n v="35"/>
    <b v="1"/>
    <x v="0"/>
    <x v="0"/>
    <n v="105"/>
    <n v="114.29"/>
  </r>
  <r>
    <n v="1895"/>
    <s v="HERESTOFIGHTIN Debut full length album &quot;Becoming Native&quot;"/>
    <s v="HERESTOFIGHTIN is a folk rock band from Colorado fighting for change in our world through rock and roll. Be the change you want to see."/>
    <x v="243"/>
    <n v="9228"/>
    <x v="1"/>
    <x v="2"/>
    <s v="USD"/>
    <n v="1445363722"/>
    <d v="2015-10-20T17:55:22"/>
    <n v="1442771722"/>
    <x v="1367"/>
    <b v="0"/>
    <n v="47"/>
    <b v="1"/>
    <x v="1"/>
    <x v="31"/>
    <n v="102"/>
    <n v="196.34"/>
  </r>
  <r>
    <n v="2439"/>
    <s v="Pillow Puffs Concessions"/>
    <s v="Expand cotton candy concession to include other foods and purchase a trailer to haul._x000a_Purchase unstuffed pets to fill with cotton candy"/>
    <x v="2"/>
    <n v="0"/>
    <x v="3"/>
    <x v="2"/>
    <s v="USD"/>
    <n v="1445197129"/>
    <d v="2015-10-18T19:38:49"/>
    <n v="1442605129"/>
    <x v="1368"/>
    <b v="0"/>
    <n v="0"/>
    <b v="0"/>
    <x v="2"/>
    <x v="20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x v="88"/>
    <n v="2129"/>
    <x v="3"/>
    <x v="2"/>
    <s v="USD"/>
    <n v="1445196989"/>
    <d v="2015-10-18T19:36:29"/>
    <n v="1442604989"/>
    <x v="1369"/>
    <b v="1"/>
    <n v="43"/>
    <b v="0"/>
    <x v="0"/>
    <x v="0"/>
    <n v="16"/>
    <n v="49.51"/>
  </r>
  <r>
    <n v="3928"/>
    <s v="CHARM by Philip Dawkins"/>
    <s v="&quot;Charm&quot; class is in session! Mama Darleena, a transgender African-American woman, shares rules for etiquette with her LGBTQ students."/>
    <x v="29"/>
    <n v="651"/>
    <x v="3"/>
    <x v="2"/>
    <s v="USD"/>
    <n v="1444971540"/>
    <d v="2015-10-16T04:59:00"/>
    <n v="1442593427"/>
    <x v="1370"/>
    <b v="0"/>
    <n v="7"/>
    <b v="0"/>
    <x v="0"/>
    <x v="0"/>
    <n v="13"/>
    <n v="93"/>
  </r>
  <r>
    <n v="3411"/>
    <s v="Assimilation - A history lesson you will never forget"/>
    <s v="The world's Boarding School history is brutal. But in this acclaimed play, Natives run the school, and Whites are being assimilated."/>
    <x v="11"/>
    <n v="15535"/>
    <x v="1"/>
    <x v="2"/>
    <s v="USD"/>
    <n v="1444264372"/>
    <d v="2015-10-08T00:32:52"/>
    <n v="1442536372"/>
    <x v="1371"/>
    <b v="0"/>
    <n v="78"/>
    <b v="1"/>
    <x v="0"/>
    <x v="0"/>
    <n v="104"/>
    <n v="199.17"/>
  </r>
  <r>
    <n v="1910"/>
    <s v="Thinking Cleaner, Wifi for iRobotÂ® RoombaÂ® 700 &amp; 800 series"/>
    <s v="Thinking Cleaner is an add-on for your iRobotÂ® RoombaÂ® 700/800 that makes it smarter and aware of its owner."/>
    <x v="141"/>
    <n v="33486"/>
    <x v="3"/>
    <x v="4"/>
    <s v="EUR"/>
    <n v="1446331500"/>
    <d v="2015-10-31T22:45:00"/>
    <n v="1442531217"/>
    <x v="1372"/>
    <b v="0"/>
    <n v="285"/>
    <b v="0"/>
    <x v="5"/>
    <x v="24"/>
    <n v="39"/>
    <n v="117.49"/>
  </r>
  <r>
    <n v="2357"/>
    <s v="Online therapist directory - Click For Therapy (Canceled)"/>
    <s v="Click For Therapy is a website that was created to connect consumers and therapists across the UK."/>
    <x v="244"/>
    <n v="0"/>
    <x v="2"/>
    <x v="0"/>
    <s v="GBP"/>
    <n v="1445093578"/>
    <d v="2015-10-17T14:52:58"/>
    <n v="1442501578"/>
    <x v="1373"/>
    <b v="0"/>
    <n v="0"/>
    <b v="0"/>
    <x v="5"/>
    <x v="7"/>
    <n v="0"/>
    <n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6"/>
    <n v="2746"/>
    <x v="1"/>
    <x v="2"/>
    <s v="USD"/>
    <n v="1445065210"/>
    <d v="2015-10-17T07:00:10"/>
    <n v="1442473210"/>
    <x v="1374"/>
    <b v="0"/>
    <n v="45"/>
    <b v="1"/>
    <x v="0"/>
    <x v="0"/>
    <n v="110"/>
    <n v="61.02"/>
  </r>
  <r>
    <n v="254"/>
    <s v="&quot;I Clown You&quot; Documentary"/>
    <s v="&quot;I Clown You&quot; is a documentary about Israeli medical clowns and clowning as an art of challenging the norm."/>
    <x v="245"/>
    <n v="28067.34"/>
    <x v="1"/>
    <x v="2"/>
    <s v="USD"/>
    <n v="1445047200"/>
    <d v="2015-10-17T02:00:00"/>
    <n v="1442443910"/>
    <x v="1375"/>
    <b v="1"/>
    <n v="314"/>
    <b v="1"/>
    <x v="7"/>
    <x v="12"/>
    <n v="117"/>
    <n v="89.39"/>
  </r>
  <r>
    <n v="3068"/>
    <s v="Theaters in the Loop - Hearing Loop Installation Project"/>
    <s v="Hearing loops will be installed in theaters to give hearing loss sufferers with cochlear implants and hearing aids much needed access."/>
    <x v="110"/>
    <n v="175"/>
    <x v="3"/>
    <x v="2"/>
    <s v="USD"/>
    <n v="1445013352"/>
    <d v="2015-10-16T16:35:52"/>
    <n v="1442421352"/>
    <x v="1376"/>
    <b v="0"/>
    <n v="2"/>
    <b v="0"/>
    <x v="0"/>
    <x v="3"/>
    <n v="0"/>
    <n v="87.5"/>
  </r>
  <r>
    <n v="332"/>
    <s v="Changing of the Gods"/>
    <s v="A groundbreaking new film by Kenny Ausubel &amp; Louie Schwartzberg, featuring John Cleese, based on the work of Richard Tarnas."/>
    <x v="46"/>
    <n v="113015"/>
    <x v="1"/>
    <x v="2"/>
    <s v="USD"/>
    <n v="1446019200"/>
    <d v="2015-10-28T08:00:00"/>
    <n v="1442420377"/>
    <x v="1377"/>
    <b v="1"/>
    <n v="555"/>
    <b v="1"/>
    <x v="7"/>
    <x v="12"/>
    <n v="113"/>
    <n v="203.63"/>
  </r>
  <r>
    <n v="2396"/>
    <s v="Projektwebseite (Canceled)"/>
    <s v="I'm creating a website with projects which I'll create later / Ich erstelle eine Webseite mit Projekten, welche ich spÃ¤ter erstelle."/>
    <x v="29"/>
    <n v="10"/>
    <x v="2"/>
    <x v="15"/>
    <s v="CHF"/>
    <n v="1444940558"/>
    <d v="2015-10-15T20:22:38"/>
    <n v="1442348558"/>
    <x v="1378"/>
    <b v="0"/>
    <n v="1"/>
    <b v="0"/>
    <x v="5"/>
    <x v="7"/>
    <n v="0"/>
    <n v="10"/>
  </r>
  <r>
    <n v="2199"/>
    <s v="Decadolo. Flip it!"/>
    <s v="A new strategic board game designed to flip out your opponent."/>
    <x v="33"/>
    <n v="13228"/>
    <x v="1"/>
    <x v="3"/>
    <s v="EUR"/>
    <n v="1444903198"/>
    <d v="2015-10-15T09:59:58"/>
    <n v="1442311198"/>
    <x v="1379"/>
    <b v="1"/>
    <n v="251"/>
    <b v="1"/>
    <x v="3"/>
    <x v="4"/>
    <n v="147"/>
    <n v="52.7"/>
  </r>
  <r>
    <n v="688"/>
    <s v="The Most Advanced Dress Shirt- EVER!!"/>
    <s v="Removable collars and cuffs along with hidden underarm designs that prevent embarrassing and stubborn stains. What does YOUR shirt do?"/>
    <x v="24"/>
    <n v="14598"/>
    <x v="3"/>
    <x v="2"/>
    <s v="USD"/>
    <n v="1444876253"/>
    <d v="2015-10-15T02:30:53"/>
    <n v="1442284253"/>
    <x v="1380"/>
    <b v="0"/>
    <n v="36"/>
    <b v="0"/>
    <x v="5"/>
    <x v="10"/>
    <n v="73"/>
    <n v="405.5"/>
  </r>
  <r>
    <n v="3243"/>
    <s v="THE INCREDIBLE FOX SISTERS"/>
    <s v="Live Source's world premiere of a new play by Jaclyn Backhaus, premiering at the New Ohio Theatre October 30th-November 8th."/>
    <x v="34"/>
    <n v="8227"/>
    <x v="1"/>
    <x v="2"/>
    <s v="USD"/>
    <n v="1444348800"/>
    <d v="2015-10-09T00:00:00"/>
    <n v="1442283562"/>
    <x v="1381"/>
    <b v="1"/>
    <n v="71"/>
    <b v="1"/>
    <x v="0"/>
    <x v="0"/>
    <n v="103"/>
    <n v="115.87"/>
  </r>
  <r>
    <n v="3299"/>
    <s v="The Maid, in the Common Room, with the FiancÃ©: A Comedy"/>
    <s v="A quick-witted original comedy that follows a group of eccentric friends as they attend an engagement party gone terribly wrong!"/>
    <x v="12"/>
    <n v="3486"/>
    <x v="1"/>
    <x v="2"/>
    <s v="USD"/>
    <n v="1444860063"/>
    <d v="2015-10-14T22:01:03"/>
    <n v="1442268063"/>
    <x v="1382"/>
    <b v="0"/>
    <n v="63"/>
    <b v="1"/>
    <x v="0"/>
    <x v="0"/>
    <n v="116"/>
    <n v="55.33"/>
  </r>
  <r>
    <n v="2886"/>
    <s v="Artists' tickets to VARIATIONS ON FAMILY"/>
    <s v="Help us provide half-price tickets to the 11th annual Variations Project, allowing our fellow artists to see this wonderful production."/>
    <x v="0"/>
    <n v="10"/>
    <x v="3"/>
    <x v="2"/>
    <s v="USD"/>
    <n v="1442635140"/>
    <d v="2015-09-19T03:59:00"/>
    <n v="1442243484"/>
    <x v="1383"/>
    <b v="0"/>
    <n v="1"/>
    <b v="0"/>
    <x v="0"/>
    <x v="0"/>
    <n v="5"/>
    <n v="10"/>
  </r>
  <r>
    <n v="346"/>
    <s v="THE ABILITY EXCHANGE - a documentary"/>
    <s v="Engineering students and adults with cerebral palsy learn to communicate, connect and cultivate their abilities by making movies."/>
    <x v="2"/>
    <n v="17028.88"/>
    <x v="1"/>
    <x v="2"/>
    <s v="USD"/>
    <n v="1444824021"/>
    <d v="2015-10-14T12:00:21"/>
    <n v="1442232021"/>
    <x v="1384"/>
    <b v="1"/>
    <n v="188"/>
    <b v="1"/>
    <x v="7"/>
    <x v="12"/>
    <n v="170"/>
    <n v="90.58"/>
  </r>
  <r>
    <n v="2561"/>
    <s v="Project Bearnaise Trucks (Canceled)"/>
    <s v="Ever had chicken fingers smothered in bearnaise sauce, resting on a bed of your favorite rice? We need these meals on wheels."/>
    <x v="46"/>
    <n v="0"/>
    <x v="2"/>
    <x v="7"/>
    <s v="CAD"/>
    <n v="1444740089"/>
    <d v="2015-10-13T12:41:29"/>
    <n v="1442148089"/>
    <x v="1385"/>
    <b v="0"/>
    <n v="0"/>
    <b v="0"/>
    <x v="2"/>
    <x v="20"/>
    <n v="0"/>
    <n v="0"/>
  </r>
  <r>
    <n v="196"/>
    <s v="Thunder Under Control"/>
    <s v="A moving short film about a retired female boxer who develops a relationship with a young journalist who idolises her"/>
    <x v="1"/>
    <n v="1465"/>
    <x v="3"/>
    <x v="0"/>
    <s v="GBP"/>
    <n v="1444510800"/>
    <d v="2015-10-10T21:00:00"/>
    <n v="1442062898"/>
    <x v="1386"/>
    <b v="0"/>
    <n v="19"/>
    <b v="0"/>
    <x v="7"/>
    <x v="17"/>
    <n v="42"/>
    <n v="77.11"/>
  </r>
  <r>
    <n v="1435"/>
    <s v="Trilogy of Crystals, book 1, translation"/>
    <s v="English translation of the first book from a sword and sorcery Fantasy trilogy, by Paolo Parente"/>
    <x v="11"/>
    <n v="15"/>
    <x v="3"/>
    <x v="9"/>
    <s v="EUR"/>
    <n v="1444589020"/>
    <d v="2015-10-11T18:43:40"/>
    <n v="1441997020"/>
    <x v="1387"/>
    <b v="0"/>
    <n v="2"/>
    <b v="0"/>
    <x v="4"/>
    <x v="5"/>
    <n v="0"/>
    <n v="7.5"/>
  </r>
  <r>
    <n v="2897"/>
    <s v="CAYCE"/>
    <s v="A unique stage play about the epic struggle of psychic Edgar Cayce to deal with his extraordinary abilities and find his place in life."/>
    <x v="17"/>
    <n v="550"/>
    <x v="3"/>
    <x v="2"/>
    <s v="USD"/>
    <n v="1444577345"/>
    <d v="2015-10-11T15:29:05"/>
    <n v="1441985458"/>
    <x v="1388"/>
    <b v="0"/>
    <n v="3"/>
    <b v="0"/>
    <x v="0"/>
    <x v="0"/>
    <n v="5"/>
    <n v="183.33"/>
  </r>
  <r>
    <n v="2506"/>
    <s v="Bowlz Cafe, Hull"/>
    <s v="Love cereal as much as we do? Then we need your help! We are opening a worldwide cereal cafe, serving the best in imported cereals!"/>
    <x v="29"/>
    <n v="30"/>
    <x v="3"/>
    <x v="0"/>
    <s v="GBP"/>
    <n v="1443906000"/>
    <d v="2015-10-03T21:00:00"/>
    <n v="1441955269"/>
    <x v="1389"/>
    <b v="0"/>
    <n v="2"/>
    <b v="0"/>
    <x v="2"/>
    <x v="28"/>
    <n v="1"/>
    <n v="15"/>
  </r>
  <r>
    <n v="1309"/>
    <s v="CORE : Roam (Canceled)"/>
    <s v="Wicked fun and built for excitement, CORE is the safest and most versatile speaker you've ever worn."/>
    <x v="246"/>
    <n v="12879"/>
    <x v="2"/>
    <x v="2"/>
    <s v="USD"/>
    <n v="1444943468"/>
    <d v="2015-10-15T21:11:08"/>
    <n v="1441919468"/>
    <x v="1390"/>
    <b v="0"/>
    <n v="35"/>
    <b v="0"/>
    <x v="5"/>
    <x v="10"/>
    <n v="112"/>
    <n v="367.97"/>
  </r>
  <r>
    <n v="2861"/>
    <s v="Julius Caesar"/>
    <s v="The University of Queensland Drama Production Course is putting on an adaptation of William Shakespeares Julius Caesar"/>
    <x v="5"/>
    <n v="80"/>
    <x v="3"/>
    <x v="11"/>
    <s v="AUD"/>
    <n v="1443103848"/>
    <d v="2015-09-24T14:10:48"/>
    <n v="1441894248"/>
    <x v="1391"/>
    <b v="0"/>
    <n v="3"/>
    <b v="0"/>
    <x v="0"/>
    <x v="0"/>
    <n v="32"/>
    <n v="26.67"/>
  </r>
  <r>
    <n v="973"/>
    <s v="The Worlds First Fitness Shirt with Resistance the RS-1."/>
    <s v="The RS-1 is one of the most innovative workout tools to hit the market ever.  A must have for anyone that enjoys new ways to get fit."/>
    <x v="24"/>
    <n v="411"/>
    <x v="3"/>
    <x v="2"/>
    <s v="USD"/>
    <n v="1447032093"/>
    <d v="2015-11-09T01:21:33"/>
    <n v="1441844493"/>
    <x v="1392"/>
    <b v="0"/>
    <n v="8"/>
    <b v="0"/>
    <x v="5"/>
    <x v="10"/>
    <n v="2"/>
    <n v="51.38"/>
  </r>
  <r>
    <n v="1589"/>
    <s v="A Side Of The World In Canvas"/>
    <s v="I want to be able to have my own photography inside a canvas and have it be displayed everywhere."/>
    <x v="43"/>
    <n v="0"/>
    <x v="3"/>
    <x v="2"/>
    <s v="USD"/>
    <n v="1444433886"/>
    <d v="2015-10-09T23:38:06"/>
    <n v="1441841886"/>
    <x v="1393"/>
    <b v="0"/>
    <n v="0"/>
    <b v="0"/>
    <x v="6"/>
    <x v="33"/>
    <n v="0"/>
    <n v="0"/>
  </r>
  <r>
    <n v="1292"/>
    <s v="Season Scandinavia"/>
    <s v="Empty Deck presents the most exciting unknown contemporary Scandinavian plays in co-production with The Other Room Theatre, Cardiff."/>
    <x v="50"/>
    <n v="1870"/>
    <x v="1"/>
    <x v="0"/>
    <s v="GBP"/>
    <n v="1444172340"/>
    <d v="2015-10-06T22:59:00"/>
    <n v="1441822828"/>
    <x v="1394"/>
    <b v="0"/>
    <n v="52"/>
    <b v="1"/>
    <x v="0"/>
    <x v="0"/>
    <n v="110"/>
    <n v="35.96"/>
  </r>
  <r>
    <n v="15"/>
    <s v="Cien&amp;Cia"/>
    <s v="Cien&amp;Cia es un proyecto transmedia para televisiÃ³n; la finalidad de la venta de camisetas es financiar el reality (Factual)."/>
    <x v="44"/>
    <n v="2132"/>
    <x v="1"/>
    <x v="17"/>
    <s v="EUR"/>
    <n v="1443384840"/>
    <d v="2015-09-27T20:14:00"/>
    <n v="1441790658"/>
    <x v="1395"/>
    <b v="0"/>
    <n v="98"/>
    <b v="1"/>
    <x v="7"/>
    <x v="18"/>
    <n v="107"/>
    <n v="21.76"/>
  </r>
  <r>
    <n v="202"/>
    <s v="Modern Gangsters"/>
    <s v="new web series created by jonney terry"/>
    <x v="41"/>
    <n v="0"/>
    <x v="3"/>
    <x v="2"/>
    <s v="USD"/>
    <n v="1444337940"/>
    <d v="2015-10-08T20:59:00"/>
    <n v="1441750564"/>
    <x v="1396"/>
    <b v="0"/>
    <n v="0"/>
    <b v="0"/>
    <x v="7"/>
    <x v="17"/>
    <n v="0"/>
    <n v="0"/>
  </r>
  <r>
    <n v="2953"/>
    <s v="Pueblo Underground Theater (Canceled)"/>
    <s v="I want to purchase the former Bread Of Life Church and convert it into a multipurpose theater space for local talent."/>
    <x v="247"/>
    <n v="605"/>
    <x v="2"/>
    <x v="2"/>
    <s v="USD"/>
    <n v="1444330821"/>
    <d v="2015-10-08T19:00:21"/>
    <n v="1441738821"/>
    <x v="1397"/>
    <b v="0"/>
    <n v="3"/>
    <b v="0"/>
    <x v="0"/>
    <x v="3"/>
    <n v="0"/>
    <n v="201.67"/>
  </r>
  <r>
    <n v="3873"/>
    <s v="Dream Big, Work Hard Character Development Show Tour"/>
    <s v="Looking for $250 sponsors to help us provide in-house field trips to schools focusing on character development shows for children K-3."/>
    <x v="136"/>
    <n v="0"/>
    <x v="2"/>
    <x v="2"/>
    <s v="USD"/>
    <n v="1444322535"/>
    <d v="2015-10-08T16:42:15"/>
    <n v="1441730535"/>
    <x v="1398"/>
    <b v="0"/>
    <n v="0"/>
    <b v="0"/>
    <x v="0"/>
    <x v="19"/>
    <n v="0"/>
    <n v="0"/>
  </r>
  <r>
    <n v="3092"/>
    <s v="A home for the arts on the Upper East Side/Yorkville"/>
    <s v="Our goal is to purchase a theater on the Upper East Side of Manhattan that will act as a home for four theater companies."/>
    <x v="46"/>
    <n v="1183.19"/>
    <x v="3"/>
    <x v="2"/>
    <s v="USD"/>
    <n v="1444946400"/>
    <d v="2015-10-15T22:00:00"/>
    <n v="1441723912"/>
    <x v="1399"/>
    <b v="0"/>
    <n v="21"/>
    <b v="0"/>
    <x v="0"/>
    <x v="3"/>
    <n v="1"/>
    <n v="56.34"/>
  </r>
  <r>
    <n v="2716"/>
    <s v="Berlin's first international, alternative comedy stage!"/>
    <s v="Love comedy? Get involved in creating a dedicated space for alternative comedy in Berlin._x000a__x000a_(Das Video ist untertitelt. Klicke auf CC)"/>
    <x v="2"/>
    <n v="11998.01"/>
    <x v="1"/>
    <x v="8"/>
    <s v="EUR"/>
    <n v="1444291193"/>
    <d v="2015-10-08T07:59:53"/>
    <n v="1441699193"/>
    <x v="1400"/>
    <b v="1"/>
    <n v="187"/>
    <b v="1"/>
    <x v="0"/>
    <x v="3"/>
    <n v="120"/>
    <n v="64.16"/>
  </r>
  <r>
    <n v="2828"/>
    <s v="Peace In Our Time"/>
    <s v="The Battle of Britain has been lost; London is occupied, who can you trust? Help produce this classic piece of theatre. Drama for now."/>
    <x v="115"/>
    <n v="9536"/>
    <x v="1"/>
    <x v="0"/>
    <s v="GBP"/>
    <n v="1443826800"/>
    <d v="2015-10-02T23:00:00"/>
    <n v="1441606869"/>
    <x v="1401"/>
    <b v="0"/>
    <n v="97"/>
    <b v="1"/>
    <x v="0"/>
    <x v="0"/>
    <n v="100"/>
    <n v="98.31"/>
  </r>
  <r>
    <n v="3310"/>
    <s v="The Island Boys: A New Play"/>
    <s v="A new play about coming coming home, recovery, and trying to find God in the process."/>
    <x v="80"/>
    <n v="6505"/>
    <x v="1"/>
    <x v="2"/>
    <s v="USD"/>
    <n v="1444169825"/>
    <d v="2015-10-06T22:17:05"/>
    <n v="1441577825"/>
    <x v="1402"/>
    <b v="0"/>
    <n v="31"/>
    <b v="1"/>
    <x v="0"/>
    <x v="0"/>
    <n v="100"/>
    <n v="209.84"/>
  </r>
  <r>
    <n v="3042"/>
    <s v="HOPE MILL THEATRE - CHAIR FUND"/>
    <s v="Hope Mill Theatre is a brand new Fringe Theatre in the heart of Manchester city - bringing a diverse programme of entertainment!"/>
    <x v="4"/>
    <n v="1920"/>
    <x v="1"/>
    <x v="0"/>
    <s v="GBP"/>
    <n v="1444149047"/>
    <d v="2015-10-06T16:30:47"/>
    <n v="1441557047"/>
    <x v="1403"/>
    <b v="0"/>
    <n v="37"/>
    <b v="1"/>
    <x v="0"/>
    <x v="3"/>
    <n v="128"/>
    <n v="51.89"/>
  </r>
  <r>
    <n v="3863"/>
    <s v="Umma Yemaya"/>
    <s v="Umma Yemaya is  a play that examines the challenges of unconventional love. The Lady  and the Artist create their own world for love."/>
    <x v="41"/>
    <n v="0"/>
    <x v="3"/>
    <x v="2"/>
    <s v="USD"/>
    <n v="1446739905"/>
    <d v="2015-11-05T16:11:45"/>
    <n v="1441552305"/>
    <x v="1404"/>
    <b v="0"/>
    <n v="0"/>
    <b v="0"/>
    <x v="0"/>
    <x v="0"/>
    <n v="0"/>
    <n v="0"/>
  </r>
  <r>
    <n v="1755"/>
    <s v="Just One Block: The Extraordinary Journey Around The Block"/>
    <s v="For about a year I've been taking pictures while walking around the block with my dog. Want to publish a ebook of what I captured."/>
    <x v="248"/>
    <n v="30"/>
    <x v="1"/>
    <x v="2"/>
    <s v="USD"/>
    <n v="1444071361"/>
    <d v="2015-10-05T18:56:01"/>
    <n v="1441479361"/>
    <x v="1405"/>
    <b v="0"/>
    <n v="4"/>
    <b v="1"/>
    <x v="6"/>
    <x v="11"/>
    <n v="120"/>
    <n v="7.5"/>
  </r>
  <r>
    <n v="3237"/>
    <s v="Celebrating 20 years of The 24 Hour Plays around the world!"/>
    <s v="An annual campaign supporting our intensive for artists 25 and under."/>
    <x v="49"/>
    <n v="35275.64"/>
    <x v="1"/>
    <x v="2"/>
    <s v="USD"/>
    <n v="1443499140"/>
    <d v="2015-09-29T03:59:00"/>
    <n v="1441452184"/>
    <x v="1406"/>
    <b v="1"/>
    <n v="269"/>
    <b v="1"/>
    <x v="0"/>
    <x v="0"/>
    <n v="101"/>
    <n v="131.13999999999999"/>
  </r>
  <r>
    <n v="2435"/>
    <s v="Paleo food as a Take Away-food, order and pay in the app"/>
    <s v="Healthy, paleo food nearby gym and office areas. You pic your order and pay in the app and pic your time for just pic up the food."/>
    <x v="110"/>
    <n v="1224"/>
    <x v="3"/>
    <x v="13"/>
    <s v="SEK"/>
    <n v="1444027186"/>
    <d v="2015-10-05T06:39:46"/>
    <n v="1441435186"/>
    <x v="1407"/>
    <b v="0"/>
    <n v="4"/>
    <b v="0"/>
    <x v="2"/>
    <x v="20"/>
    <n v="0"/>
    <n v="306"/>
  </r>
  <r>
    <n v="2620"/>
    <s v="#TeamMopra - Save the Mopra Telescope &amp; Map the Milky Way"/>
    <s v="Come and join us on a voyage of interstellar exploration as we chart the least known part of the Milky Way â€“ its Delta Quadrant."/>
    <x v="47"/>
    <n v="93374"/>
    <x v="1"/>
    <x v="11"/>
    <s v="AUD"/>
    <n v="1444525200"/>
    <d v="2015-10-11T01:00:00"/>
    <n v="1441339242"/>
    <x v="1408"/>
    <b v="1"/>
    <n v="1251"/>
    <b v="1"/>
    <x v="5"/>
    <x v="14"/>
    <n v="144"/>
    <n v="74.64"/>
  </r>
  <r>
    <n v="776"/>
    <s v="Run Ragged"/>
    <s v="Would anything change if women were in charge? Book Clubs, readers, and critics herald the latest by award-winning author, Aguila."/>
    <x v="72"/>
    <n v="3598"/>
    <x v="3"/>
    <x v="2"/>
    <s v="USD"/>
    <n v="1444539600"/>
    <d v="2015-10-11T05:00:00"/>
    <n v="1441297645"/>
    <x v="1409"/>
    <b v="0"/>
    <n v="57"/>
    <b v="0"/>
    <x v="4"/>
    <x v="35"/>
    <n v="51"/>
    <n v="63.12"/>
  </r>
  <r>
    <n v="2818"/>
    <s v="Joe West's THEATER OF DEATH"/>
    <s v="Joe West and his wonderful theater company THEATER OF DEATH present original plays both horrific and comical."/>
    <x v="2"/>
    <n v="10603"/>
    <x v="1"/>
    <x v="2"/>
    <s v="USD"/>
    <n v="1443018086"/>
    <d v="2015-09-23T14:21:26"/>
    <n v="1441290086"/>
    <x v="1410"/>
    <b v="0"/>
    <n v="102"/>
    <b v="1"/>
    <x v="0"/>
    <x v="0"/>
    <n v="106"/>
    <n v="103.95"/>
  </r>
  <r>
    <n v="546"/>
    <s v="Lift Up Missions a Global Christian Online Platform"/>
    <s v="Build a Christian Network Platform to connect and collaborate projects, events, missions and support online to fulfill the call."/>
    <x v="97"/>
    <n v="52"/>
    <x v="3"/>
    <x v="2"/>
    <s v="USD"/>
    <n v="1445097715"/>
    <d v="2015-10-17T16:01:55"/>
    <n v="1441209715"/>
    <x v="1411"/>
    <b v="0"/>
    <n v="2"/>
    <b v="0"/>
    <x v="5"/>
    <x v="7"/>
    <n v="0"/>
    <n v="26"/>
  </r>
  <r>
    <n v="210"/>
    <s v="Like Son, Like Father"/>
    <s v="A tender short film about a young man who needs advice from  someone he had no intention of ever meeting, his biological father."/>
    <x v="17"/>
    <n v="3030"/>
    <x v="3"/>
    <x v="2"/>
    <s v="USD"/>
    <n v="1443675600"/>
    <d v="2015-10-01T05:00:00"/>
    <n v="1441157592"/>
    <x v="1412"/>
    <b v="0"/>
    <n v="33"/>
    <b v="0"/>
    <x v="7"/>
    <x v="17"/>
    <n v="25"/>
    <n v="91.82"/>
  </r>
  <r>
    <n v="2364"/>
    <s v="Minecraft Server and Website Help (Name: Forge Realms)"/>
    <s v="Making a Minecraft server and Website and I need your help to fund it. Thanks in Advance!"/>
    <x v="249"/>
    <n v="0"/>
    <x v="2"/>
    <x v="2"/>
    <s v="USD"/>
    <n v="1445898356"/>
    <d v="2015-10-26T22:25:56"/>
    <n v="1441146356"/>
    <x v="1413"/>
    <b v="0"/>
    <n v="0"/>
    <b v="0"/>
    <x v="5"/>
    <x v="7"/>
    <n v="0"/>
    <n v="0"/>
  </r>
  <r>
    <n v="2464"/>
    <s v="The Enemy Feathers NEW EP"/>
    <s v="The Enemy Feathers are passing the proverbial hat to see if we can raise enough money to complete Our NEW EP"/>
    <x v="44"/>
    <n v="2222"/>
    <x v="1"/>
    <x v="7"/>
    <s v="CAD"/>
    <n v="1443641340"/>
    <d v="2015-09-30T19:29:00"/>
    <n v="1441143397"/>
    <x v="1414"/>
    <b v="0"/>
    <n v="43"/>
    <b v="1"/>
    <x v="1"/>
    <x v="31"/>
    <n v="111"/>
    <n v="51.67"/>
  </r>
  <r>
    <n v="2380"/>
    <s v="Finit - Hashtag Chatting (Canceled)"/>
    <s v="Tired of waiting for likes? Here is a brand new social network centered on real-time hashtag chatting. Just chat and enjoy!"/>
    <x v="11"/>
    <n v="55"/>
    <x v="2"/>
    <x v="2"/>
    <s v="USD"/>
    <n v="1443726142"/>
    <d v="2015-10-01T19:02:22"/>
    <n v="1441134142"/>
    <x v="1415"/>
    <b v="0"/>
    <n v="3"/>
    <b v="0"/>
    <x v="5"/>
    <x v="7"/>
    <n v="0"/>
    <n v="18.329999999999998"/>
  </r>
  <r>
    <n v="875"/>
    <s v="Italian Jazz Days 2015, an annual NYS jazzseries since 2009."/>
    <s v="IJD coincides with the Columbus Day. The musicians are Italian-American and they'll showcase music from the Italian American songbook."/>
    <x v="29"/>
    <n v="0"/>
    <x v="3"/>
    <x v="2"/>
    <s v="USD"/>
    <n v="1442856131"/>
    <d v="2015-09-21T17:22:11"/>
    <n v="1441128131"/>
    <x v="1416"/>
    <b v="0"/>
    <n v="0"/>
    <b v="0"/>
    <x v="1"/>
    <x v="26"/>
    <n v="0"/>
    <n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9"/>
    <n v="5226"/>
    <x v="1"/>
    <x v="2"/>
    <s v="USD"/>
    <n v="1444149886"/>
    <d v="2015-10-06T16:44:46"/>
    <n v="1441125886"/>
    <x v="1417"/>
    <b v="0"/>
    <n v="65"/>
    <b v="1"/>
    <x v="0"/>
    <x v="0"/>
    <n v="105"/>
    <n v="80.400000000000006"/>
  </r>
  <r>
    <n v="3535"/>
    <s v="Twelve Angry Women"/>
    <s v="On the 60th anniversary of Twelve Angry Men, 12 female writers create 12 short pieces about what makes them angry."/>
    <x v="44"/>
    <n v="2063"/>
    <x v="1"/>
    <x v="0"/>
    <s v="GBP"/>
    <n v="1443808800"/>
    <d v="2015-10-02T18:00:00"/>
    <n v="1441120910"/>
    <x v="1418"/>
    <b v="0"/>
    <n v="46"/>
    <b v="1"/>
    <x v="0"/>
    <x v="0"/>
    <n v="103"/>
    <n v="44.85"/>
  </r>
  <r>
    <n v="205"/>
    <s v="KISS ME GOODBYE - A REFRESHING VOICE IN INDIE FILMMAKING"/>
    <s v="A martyr faces execution at the hands of the State, while enduring the horrors and alienation of a new world order."/>
    <x v="34"/>
    <n v="1300"/>
    <x v="3"/>
    <x v="2"/>
    <s v="USD"/>
    <n v="1444144222"/>
    <d v="2015-10-06T15:10:22"/>
    <n v="1441120222"/>
    <x v="1419"/>
    <b v="0"/>
    <n v="17"/>
    <b v="0"/>
    <x v="7"/>
    <x v="17"/>
    <n v="16"/>
    <n v="76.47"/>
  </r>
  <r>
    <n v="3845"/>
    <s v="Marilyn Madness &amp; Me"/>
    <s v="He met Marilyn. He became obsessed with Norma Jean. That changed everything._x000a__x000a_                                A play by Frank Furino"/>
    <x v="61"/>
    <n v="842"/>
    <x v="3"/>
    <x v="2"/>
    <s v="USD"/>
    <n v="1443711774"/>
    <d v="2015-10-01T15:02:54"/>
    <n v="1441119774"/>
    <x v="1420"/>
    <b v="1"/>
    <n v="12"/>
    <b v="0"/>
    <x v="0"/>
    <x v="0"/>
    <n v="2"/>
    <n v="70.17"/>
  </r>
  <r>
    <n v="3062"/>
    <s v="The Comedy Catch Relocation to the Choo Choo"/>
    <s v="In our 30th year we are relocating to the world famous Choo Choo on The South Side. We will be remodeling the old Station House."/>
    <x v="2"/>
    <n v="6684"/>
    <x v="3"/>
    <x v="2"/>
    <s v="USD"/>
    <n v="1443636000"/>
    <d v="2015-09-30T18:00:00"/>
    <n v="1441111892"/>
    <x v="1421"/>
    <b v="0"/>
    <n v="67"/>
    <b v="0"/>
    <x v="0"/>
    <x v="3"/>
    <n v="67"/>
    <n v="99.76"/>
  </r>
  <r>
    <n v="1805"/>
    <s v="Book &quot;The Travellers&quot;"/>
    <s v="The production of the book about my long term project &quot;The Travellers&quot;, Ireland`s biggest minority group with a nomadic origin."/>
    <x v="101"/>
    <n v="8191"/>
    <x v="3"/>
    <x v="8"/>
    <s v="EUR"/>
    <n v="1443808800"/>
    <d v="2015-10-02T18:00:00"/>
    <n v="1441048658"/>
    <x v="1422"/>
    <b v="1"/>
    <n v="122"/>
    <b v="0"/>
    <x v="6"/>
    <x v="11"/>
    <n v="36"/>
    <n v="67.14"/>
  </r>
  <r>
    <n v="1216"/>
    <s v="In Training: a book of Bonsai photographs"/>
    <s v="A fine art photography book taking a new look at the art of bonsai."/>
    <x v="109"/>
    <n v="20398"/>
    <x v="1"/>
    <x v="2"/>
    <s v="USD"/>
    <n v="1443826980"/>
    <d v="2015-10-02T23:03:00"/>
    <n v="1441032457"/>
    <x v="1423"/>
    <b v="0"/>
    <n v="222"/>
    <b v="1"/>
    <x v="6"/>
    <x v="11"/>
    <n v="146"/>
    <n v="91.88"/>
  </r>
  <r>
    <n v="613"/>
    <s v="storieChild: technology + art = your child's storybook"/>
    <s v="A storybook for your child in 15 minutes, exclusively through Kickstarter (pre-sales, not a donation) starting at $15 for a softcover."/>
    <x v="97"/>
    <n v="12818"/>
    <x v="2"/>
    <x v="2"/>
    <s v="USD"/>
    <n v="1443675540"/>
    <d v="2015-10-01T04:59:00"/>
    <n v="1441022120"/>
    <x v="1424"/>
    <b v="0"/>
    <n v="121"/>
    <b v="0"/>
    <x v="5"/>
    <x v="7"/>
    <n v="21"/>
    <n v="105.93"/>
  </r>
  <r>
    <n v="3085"/>
    <s v="Paper Tank Theater Music Madness Party"/>
    <s v="Get behind a new music venue in our city by helping with equipment! We're pre-selling tickets to our party and offering other perks."/>
    <x v="27"/>
    <n v="610"/>
    <x v="3"/>
    <x v="2"/>
    <s v="USD"/>
    <n v="1443561159"/>
    <d v="2015-09-29T21:12:39"/>
    <n v="1440969159"/>
    <x v="1425"/>
    <b v="0"/>
    <n v="9"/>
    <b v="0"/>
    <x v="0"/>
    <x v="3"/>
    <n v="2"/>
    <n v="67.78"/>
  </r>
  <r>
    <n v="1582"/>
    <s v="Scenes from New Orleans"/>
    <s v="I create canvas prints of images from in and around New Orleans"/>
    <x v="20"/>
    <n v="93"/>
    <x v="3"/>
    <x v="2"/>
    <s v="USD"/>
    <n v="1445894400"/>
    <d v="2015-10-26T21:20:00"/>
    <n v="1440961053"/>
    <x v="1426"/>
    <b v="0"/>
    <n v="3"/>
    <b v="0"/>
    <x v="6"/>
    <x v="33"/>
    <n v="9"/>
    <n v="31"/>
  </r>
  <r>
    <n v="3060"/>
    <s v="Save the Roxy Theatre in Bremerton WA"/>
    <s v="Save the historic Roxy theatre in Bremerton WA from being repurposed as office space."/>
    <x v="250"/>
    <n v="335"/>
    <x v="3"/>
    <x v="2"/>
    <s v="USD"/>
    <n v="1443422134"/>
    <d v="2015-09-28T06:35:34"/>
    <n v="1440830134"/>
    <x v="1427"/>
    <b v="0"/>
    <n v="6"/>
    <b v="0"/>
    <x v="0"/>
    <x v="3"/>
    <n v="0"/>
    <n v="55.83"/>
  </r>
  <r>
    <n v="2917"/>
    <s v="Elevation Twelfth Night"/>
    <s v="Cross dressing, cross gartering, crossed swords. Cross a bridge and come see this fantastically fun rendition of Twelfth Night"/>
    <x v="44"/>
    <n v="437"/>
    <x v="3"/>
    <x v="2"/>
    <s v="USD"/>
    <n v="1442381847"/>
    <d v="2015-09-16T05:37:27"/>
    <n v="1440826647"/>
    <x v="1428"/>
    <b v="0"/>
    <n v="9"/>
    <b v="0"/>
    <x v="0"/>
    <x v="0"/>
    <n v="22"/>
    <n v="48.56"/>
  </r>
  <r>
    <n v="1705"/>
    <s v="Piano Prayer Album - Russ James"/>
    <s v="An instrumental album that ranges from hymns to contemporary music. All the music is recorded by myself."/>
    <x v="44"/>
    <n v="0"/>
    <x v="3"/>
    <x v="2"/>
    <s v="USD"/>
    <n v="1441814400"/>
    <d v="2015-09-09T16:00:00"/>
    <n v="1440807846"/>
    <x v="1429"/>
    <b v="0"/>
    <n v="0"/>
    <b v="0"/>
    <x v="1"/>
    <x v="1"/>
    <n v="0"/>
    <n v="0"/>
  </r>
  <r>
    <n v="2501"/>
    <s v="The Bent King board game cafÃ© and wine lounge"/>
    <s v="Locally owned board game cafÃ© focused on keeping it local with fresh food, craft beer, wine, and, of course, all your favourite games!"/>
    <x v="90"/>
    <n v="281"/>
    <x v="3"/>
    <x v="7"/>
    <s v="CAD"/>
    <n v="1443379104"/>
    <d v="2015-09-27T18:38:24"/>
    <n v="1440787104"/>
    <x v="1430"/>
    <b v="0"/>
    <n v="7"/>
    <b v="0"/>
    <x v="2"/>
    <x v="28"/>
    <n v="3"/>
    <n v="40.14"/>
  </r>
  <r>
    <n v="163"/>
    <s v="UNDIVIDED (Working Title)"/>
    <s v="Over 2.5 million Black men registered for the draft in World War II. _x000a_This will be the most comprehensive portrayal EVER of US. THEN."/>
    <x v="251"/>
    <n v="0"/>
    <x v="3"/>
    <x v="2"/>
    <s v="USD"/>
    <n v="1443657600"/>
    <d v="2015-10-01T00:00:00"/>
    <n v="1440716654"/>
    <x v="1431"/>
    <b v="0"/>
    <n v="0"/>
    <b v="0"/>
    <x v="7"/>
    <x v="17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x v="86"/>
    <n v="25"/>
    <x v="3"/>
    <x v="2"/>
    <s v="USD"/>
    <n v="1445885890"/>
    <d v="2015-10-26T18:58:10"/>
    <n v="1440701890"/>
    <x v="1432"/>
    <b v="0"/>
    <n v="1"/>
    <b v="0"/>
    <x v="0"/>
    <x v="0"/>
    <n v="0"/>
    <n v="25"/>
  </r>
  <r>
    <n v="3534"/>
    <s v="Night of Ashes"/>
    <s v="A Theatrical Prequel to Hell's Rebels, the current Pathfinder Adventure Path from Paizo Publishing"/>
    <x v="29"/>
    <n v="7810"/>
    <x v="1"/>
    <x v="2"/>
    <s v="USD"/>
    <n v="1443711623"/>
    <d v="2015-10-01T15:00:23"/>
    <n v="1440687623"/>
    <x v="1433"/>
    <b v="0"/>
    <n v="204"/>
    <b v="1"/>
    <x v="0"/>
    <x v="0"/>
    <n v="156"/>
    <n v="38.28"/>
  </r>
  <r>
    <n v="2445"/>
    <s v="Joe's Cellar Phase 1 - Sit down, shut up &amp; EAT!"/>
    <s v="Joe's Cellar is locally prepared old world Italian &quot;cellar food&quot;. _x000a_This is the stuff that makes non-Italians wish they were Italian!"/>
    <x v="29"/>
    <n v="8640"/>
    <x v="1"/>
    <x v="2"/>
    <s v="USD"/>
    <n v="1443242021"/>
    <d v="2015-09-26T04:33:41"/>
    <n v="1440650021"/>
    <x v="1434"/>
    <b v="0"/>
    <n v="115"/>
    <b v="1"/>
    <x v="2"/>
    <x v="2"/>
    <n v="173"/>
    <n v="75.13"/>
  </r>
  <r>
    <n v="3203"/>
    <s v="Escape from Reality's 1st Season &quot;Defying Gravity&quot;"/>
    <s v="Escape from Reality's 1st Season &quot;Defying Gravity&quot; including The Last Five Years, Godspell, and Aida."/>
    <x v="20"/>
    <n v="250"/>
    <x v="3"/>
    <x v="2"/>
    <s v="USD"/>
    <n v="1443224622"/>
    <d v="2015-09-25T23:43:42"/>
    <n v="1440632622"/>
    <x v="1435"/>
    <b v="0"/>
    <n v="6"/>
    <b v="0"/>
    <x v="0"/>
    <x v="19"/>
    <n v="25"/>
    <n v="41.67"/>
  </r>
  <r>
    <n v="615"/>
    <s v="PixlDir.com - Simple and fast image hosting. (Canceled)"/>
    <s v="The aim of PixlDir is to deliver the most simple, and fast experience when it comes to uploading images to the web."/>
    <x v="252"/>
    <n v="0"/>
    <x v="2"/>
    <x v="10"/>
    <s v="NZD"/>
    <n v="1443149759"/>
    <d v="2015-09-25T02:55:59"/>
    <n v="1440557759"/>
    <x v="1436"/>
    <b v="0"/>
    <n v="0"/>
    <b v="0"/>
    <x v="5"/>
    <x v="7"/>
    <n v="0"/>
    <n v="0"/>
  </r>
  <r>
    <n v="2203"/>
    <s v="Andy's iLL - The Invisible City"/>
    <s v="The Invisible City is a project built &amp; powered by my fans. A full video and audio experience that I hope to merge into a live show."/>
    <x v="44"/>
    <n v="2191"/>
    <x v="1"/>
    <x v="7"/>
    <s v="CAD"/>
    <n v="1443127082"/>
    <d v="2015-09-24T20:38:02"/>
    <n v="1440535082"/>
    <x v="1437"/>
    <b v="0"/>
    <n v="50"/>
    <b v="1"/>
    <x v="1"/>
    <x v="21"/>
    <n v="110"/>
    <n v="43.82"/>
  </r>
  <r>
    <n v="2678"/>
    <s v="Wavegarden in Marbella (MÃ¡laga)"/>
    <s v="Wavegarden is the worldâ€™s longest man-made wave that creates ideal conditions for surfing. Help us and let's open one in Malaga!!"/>
    <x v="253"/>
    <n v="1100"/>
    <x v="3"/>
    <x v="17"/>
    <s v="EUR"/>
    <n v="1443121765"/>
    <d v="2015-09-24T19:09:25"/>
    <n v="1440529765"/>
    <x v="1438"/>
    <b v="0"/>
    <n v="2"/>
    <b v="0"/>
    <x v="5"/>
    <x v="38"/>
    <n v="0"/>
    <n v="550"/>
  </r>
  <r>
    <n v="1555"/>
    <s v="Coffee Table Book of Maine"/>
    <s v="I am traveling the coastline of Maine and will be taking pictures of all the scenery and lighthouses in the area."/>
    <x v="51"/>
    <n v="0"/>
    <x v="3"/>
    <x v="2"/>
    <s v="USD"/>
    <n v="1442509200"/>
    <d v="2015-09-17T17:00:00"/>
    <n v="1440513832"/>
    <x v="1439"/>
    <b v="0"/>
    <n v="0"/>
    <b v="0"/>
    <x v="6"/>
    <x v="9"/>
    <n v="0"/>
    <n v="0"/>
  </r>
  <r>
    <n v="3106"/>
    <s v="Wild Men at the Bristol Cathedral"/>
    <s v="Help fund the exciting first collaboration between Hotel Echo and Bristol Cathedral: WILD MEN, a show commemorating those lost in WW1."/>
    <x v="20"/>
    <n v="41"/>
    <x v="3"/>
    <x v="0"/>
    <s v="GBP"/>
    <n v="1442440800"/>
    <d v="2015-09-16T22:00:00"/>
    <n v="1440497876"/>
    <x v="1440"/>
    <b v="0"/>
    <n v="4"/>
    <b v="0"/>
    <x v="0"/>
    <x v="3"/>
    <n v="4"/>
    <n v="10.25"/>
  </r>
  <r>
    <n v="1590"/>
    <s v="An Italian Adventure"/>
    <s v="Discover Italy through photography."/>
    <x v="97"/>
    <n v="1020"/>
    <x v="3"/>
    <x v="9"/>
    <s v="EUR"/>
    <n v="1443040464"/>
    <d v="2015-09-23T20:34:24"/>
    <n v="1440448464"/>
    <x v="1441"/>
    <b v="0"/>
    <n v="2"/>
    <b v="0"/>
    <x v="6"/>
    <x v="33"/>
    <n v="2"/>
    <n v="510"/>
  </r>
  <r>
    <n v="2161"/>
    <s v="CallMeGhost DEBUT ALBUM preorder!"/>
    <s v="We're trying to fund hard copies of our debut album!"/>
    <x v="100"/>
    <n v="463"/>
    <x v="1"/>
    <x v="2"/>
    <s v="USD"/>
    <n v="1443040059"/>
    <d v="2015-09-23T20:27:39"/>
    <n v="1440448059"/>
    <x v="1442"/>
    <b v="0"/>
    <n v="13"/>
    <b v="1"/>
    <x v="1"/>
    <x v="6"/>
    <n v="116"/>
    <n v="35.619999999999997"/>
  </r>
  <r>
    <n v="2598"/>
    <s v="Rovin' Okie's Fried Pies gourmet southern fried pies."/>
    <s v="I'm ready to make Tulsa happy and aware that love and kindness go hand in hand with good food!"/>
    <x v="12"/>
    <n v="1170"/>
    <x v="3"/>
    <x v="2"/>
    <s v="USD"/>
    <n v="1443039001"/>
    <d v="2015-09-23T20:10:01"/>
    <n v="1440447001"/>
    <x v="1443"/>
    <b v="0"/>
    <n v="14"/>
    <b v="0"/>
    <x v="2"/>
    <x v="20"/>
    <n v="39"/>
    <n v="83.57"/>
  </r>
  <r>
    <n v="3298"/>
    <s v="Get. That. Snitch. - The World's Most Dangerous Play"/>
    <s v="A stylishly sinister story about blood, guns, and raw ambition. You can help Great Minds bring the world's most dangerous play to life!"/>
    <x v="2"/>
    <n v="10173"/>
    <x v="1"/>
    <x v="2"/>
    <s v="USD"/>
    <n v="1442102400"/>
    <d v="2015-09-13T00:00:00"/>
    <n v="1440370768"/>
    <x v="1444"/>
    <b v="0"/>
    <n v="72"/>
    <b v="1"/>
    <x v="0"/>
    <x v="0"/>
    <n v="102"/>
    <n v="141.29"/>
  </r>
  <r>
    <n v="137"/>
    <s v="Predator : Repentance (Canceled)"/>
    <s v="An unofficial sequel to the independent 2015 fan film Predator: Dark ages. Set in 2141 we follow the crew of the cargoship Centurion"/>
    <x v="83"/>
    <n v="0"/>
    <x v="2"/>
    <x v="19"/>
    <s v="DKK"/>
    <n v="1444657593"/>
    <d v="2015-10-12T13:46:33"/>
    <n v="1440337593"/>
    <x v="1445"/>
    <b v="0"/>
    <n v="0"/>
    <b v="0"/>
    <x v="7"/>
    <x v="32"/>
    <n v="0"/>
    <n v="0"/>
  </r>
  <r>
    <n v="191"/>
    <s v="Trillion: Feature Film"/>
    <s v="A young boy passionate about Astronomy and Chemistry tracks down an astroid that scientists said would never hit earth."/>
    <x v="29"/>
    <n v="250"/>
    <x v="3"/>
    <x v="11"/>
    <s v="AUD"/>
    <n v="1443782138"/>
    <d v="2015-10-02T10:35:38"/>
    <n v="1440326138"/>
    <x v="1446"/>
    <b v="0"/>
    <n v="3"/>
    <b v="0"/>
    <x v="7"/>
    <x v="17"/>
    <n v="5"/>
    <n v="83.33"/>
  </r>
  <r>
    <n v="432"/>
    <s v="The Zombie Next Door"/>
    <s v="A teenage zombie named Jeff and his mad scientist mother adapt to life in the town of Serendipity, where the supernatural occurs daily."/>
    <x v="41"/>
    <n v="570"/>
    <x v="3"/>
    <x v="2"/>
    <s v="USD"/>
    <n v="1445448381"/>
    <d v="2015-10-21T17:26:21"/>
    <n v="1440264381"/>
    <x v="1447"/>
    <b v="0"/>
    <n v="8"/>
    <b v="0"/>
    <x v="7"/>
    <x v="23"/>
    <n v="10"/>
    <n v="71.25"/>
  </r>
  <r>
    <n v="523"/>
    <s v="&quot;The Star on My Heart&quot; Original Play Project on Holocaust"/>
    <s v="The Star on My Heart, an original play based on a survivor of the Terezin concentration camp, with community outreach for all ages."/>
    <x v="29"/>
    <n v="6030"/>
    <x v="1"/>
    <x v="2"/>
    <s v="USD"/>
    <n v="1442805076"/>
    <d v="2015-09-21T03:11:16"/>
    <n v="1440213076"/>
    <x v="1448"/>
    <b v="0"/>
    <n v="84"/>
    <b v="1"/>
    <x v="0"/>
    <x v="0"/>
    <n v="121"/>
    <n v="71.790000000000006"/>
  </r>
  <r>
    <n v="2578"/>
    <s v="Madhuri Kitchen | Power Bowls &amp; Juices (Canceled)"/>
    <s v="Madhuri means &quot;inner beauty, inner sweetness&quot;. At Madhuri Kitchen, we're bringing the spiritual practice of food to festivals &amp; events."/>
    <x v="41"/>
    <n v="0"/>
    <x v="2"/>
    <x v="2"/>
    <s v="USD"/>
    <n v="1444410000"/>
    <d v="2015-10-09T17:00:00"/>
    <n v="1440203579"/>
    <x v="1449"/>
    <b v="0"/>
    <n v="0"/>
    <b v="0"/>
    <x v="2"/>
    <x v="20"/>
    <n v="0"/>
    <n v="0"/>
  </r>
  <r>
    <n v="3081"/>
    <s v="Help! World Tour ~ A Theatrical Revival of Hope"/>
    <s v="Help! is a full scale mobile theatrical musical bringing a Gospel revival through a story of love and hope to communities world wide."/>
    <x v="99"/>
    <n v="2103"/>
    <x v="3"/>
    <x v="2"/>
    <s v="USD"/>
    <n v="1442722891"/>
    <d v="2015-09-20T04:21:31"/>
    <n v="1440130891"/>
    <x v="1450"/>
    <b v="0"/>
    <n v="5"/>
    <b v="0"/>
    <x v="0"/>
    <x v="3"/>
    <n v="0"/>
    <n v="420.6"/>
  </r>
  <r>
    <n v="2379"/>
    <s v="SelectCooks.com (Canceled)"/>
    <s v="Selectcooks.com is a community marketplace for people to list, find and hire chefs."/>
    <x v="26"/>
    <n v="0"/>
    <x v="2"/>
    <x v="2"/>
    <s v="USD"/>
    <n v="1444004616"/>
    <d v="2015-10-05T00:23:36"/>
    <n v="1440116616"/>
    <x v="1451"/>
    <b v="0"/>
    <n v="0"/>
    <b v="0"/>
    <x v="5"/>
    <x v="7"/>
    <n v="0"/>
    <n v="0"/>
  </r>
  <r>
    <n v="3564"/>
    <s v="The Pillowman Aberdeen"/>
    <s v="Multi Award-Winng play THE PILLOWMAN coming to the Arts Centre Theatre, Aberdeen"/>
    <x v="20"/>
    <n v="1005"/>
    <x v="1"/>
    <x v="0"/>
    <s v="GBP"/>
    <n v="1444060800"/>
    <d v="2015-10-05T16:00:00"/>
    <n v="1440082649"/>
    <x v="1452"/>
    <b v="0"/>
    <n v="17"/>
    <b v="1"/>
    <x v="0"/>
    <x v="0"/>
    <n v="101"/>
    <n v="59.12"/>
  </r>
  <r>
    <n v="3206"/>
    <s v="Performance Theater for Young Artists (PTYA)"/>
    <s v="PTYA is a non-profit musical theater group for kids ages 7-18 that teaches the importance of self expression through the arts."/>
    <x v="29"/>
    <n v="0"/>
    <x v="3"/>
    <x v="2"/>
    <s v="USD"/>
    <n v="1442644651"/>
    <d v="2015-09-19T06:37:31"/>
    <n v="1440052651"/>
    <x v="1453"/>
    <b v="0"/>
    <n v="0"/>
    <b v="0"/>
    <x v="0"/>
    <x v="19"/>
    <n v="0"/>
    <n v="0"/>
  </r>
  <r>
    <n v="211"/>
    <s v="Pre-production - The Heart of A Woman &amp; The Heart of A Man"/>
    <s v="The Heart of a Woman and The Heart of a Man is a feature film written by Jennie Marie Pacelli, based on real people and true events"/>
    <x v="29"/>
    <n v="2230"/>
    <x v="3"/>
    <x v="2"/>
    <s v="USD"/>
    <n v="1442634617"/>
    <d v="2015-09-19T03:50:17"/>
    <n v="1440042617"/>
    <x v="1454"/>
    <b v="0"/>
    <n v="12"/>
    <b v="0"/>
    <x v="7"/>
    <x v="17"/>
    <n v="45"/>
    <n v="185.83"/>
  </r>
  <r>
    <n v="2666"/>
    <s v="StartMart - NEW $40,000 Stretch Goal to Match $40,000 Grant"/>
    <s v="StartMart is a 35,000 sqft entrepreneurial hub and co-working space located on the 2nd floor of the Terminal Tower in Cleveland, Ohio."/>
    <x v="2"/>
    <n v="15929.51"/>
    <x v="1"/>
    <x v="2"/>
    <s v="USD"/>
    <n v="1443214800"/>
    <d v="2015-09-25T21:00:00"/>
    <n v="1440008439"/>
    <x v="1455"/>
    <b v="0"/>
    <n v="206"/>
    <b v="1"/>
    <x v="5"/>
    <x v="38"/>
    <n v="159"/>
    <n v="77.33"/>
  </r>
  <r>
    <n v="4067"/>
    <s v="Help Shakespeare Troupe accept invite to perform in UK!"/>
    <s v="Will Power Troupe is the only US group invited to perform in London's Shakespeare Festival. We need your help to bring the USA to UK!"/>
    <x v="29"/>
    <n v="3045"/>
    <x v="3"/>
    <x v="2"/>
    <s v="USD"/>
    <n v="1443408550"/>
    <d v="2015-09-28T02:49:10"/>
    <n v="1439952550"/>
    <x v="1456"/>
    <b v="0"/>
    <n v="17"/>
    <b v="0"/>
    <x v="0"/>
    <x v="0"/>
    <n v="61"/>
    <n v="179.12"/>
  </r>
  <r>
    <n v="3522"/>
    <s v="'Over the Top: The true-life tale of Dorothy Lawrence'"/>
    <s v="New show with 2 performers and an original score, bringing the true story of this forgotten WW1 heroine to audiences in the southwest."/>
    <x v="254"/>
    <n v="1395"/>
    <x v="1"/>
    <x v="0"/>
    <s v="GBP"/>
    <n v="1442311560"/>
    <d v="2015-09-15T10:06:00"/>
    <n v="1439924246"/>
    <x v="1457"/>
    <b v="0"/>
    <n v="34"/>
    <b v="1"/>
    <x v="0"/>
    <x v="0"/>
    <n v="100"/>
    <n v="41.03"/>
  </r>
  <r>
    <n v="2280"/>
    <s v="Song of Blades: Hammer and Forge"/>
    <s v="A range of highly detailed 28mm fantasy miniatures and supporting gaming rules by Andrea Sfiligoi, creator of Song of Blades and Heroes"/>
    <x v="255"/>
    <n v="39550.5"/>
    <x v="1"/>
    <x v="2"/>
    <s v="USD"/>
    <n v="1442501991"/>
    <d v="2015-09-17T14:59:51"/>
    <n v="1439909991"/>
    <x v="1458"/>
    <b v="0"/>
    <n v="480"/>
    <b v="1"/>
    <x v="3"/>
    <x v="4"/>
    <n v="404"/>
    <n v="82.4"/>
  </r>
  <r>
    <n v="1514"/>
    <s v="Racing Age"/>
    <s v="Racing Age is a documentary photography book about masters track &amp; field athletes of retirement age and older."/>
    <x v="27"/>
    <n v="26619"/>
    <x v="1"/>
    <x v="2"/>
    <s v="USD"/>
    <n v="1443363640"/>
    <d v="2015-09-27T14:20:40"/>
    <n v="1439907640"/>
    <x v="1459"/>
    <b v="1"/>
    <n v="176"/>
    <b v="1"/>
    <x v="6"/>
    <x v="11"/>
    <n v="106"/>
    <n v="151.24"/>
  </r>
  <r>
    <n v="2569"/>
    <s v="Rochester Needs a Dessert Food Truck (Canceled)"/>
    <s v="With your help, I would be able to get a truck and start the process of getting it ready for the 2016 season."/>
    <x v="80"/>
    <n v="145"/>
    <x v="2"/>
    <x v="2"/>
    <s v="USD"/>
    <n v="1442457112"/>
    <d v="2015-09-17T02:31:52"/>
    <n v="1439865112"/>
    <x v="1460"/>
    <b v="0"/>
    <n v="2"/>
    <b v="0"/>
    <x v="2"/>
    <x v="20"/>
    <n v="2"/>
    <n v="72.5"/>
  </r>
  <r>
    <n v="3501"/>
    <s v="Pig by Alex Oates (London Run)"/>
    <s v="'Pig' by Alex Oates is an urgent and dark comedy with live music that discusses the vital issue of the state of our police force."/>
    <x v="4"/>
    <n v="1510"/>
    <x v="1"/>
    <x v="0"/>
    <s v="GBP"/>
    <n v="1441995595"/>
    <d v="2015-09-11T18:19:55"/>
    <n v="1439835595"/>
    <x v="1461"/>
    <b v="0"/>
    <n v="42"/>
    <b v="1"/>
    <x v="0"/>
    <x v="0"/>
    <n v="101"/>
    <n v="35.950000000000003"/>
  </r>
  <r>
    <n v="3030"/>
    <s v="Guilford Center Stage Lights Up"/>
    <s v="Guilford Center Stage is a new project bringing theater to our 1896 Grange; we need to purchase simple theater lighting for our stage."/>
    <x v="165"/>
    <n v="1867"/>
    <x v="1"/>
    <x v="2"/>
    <s v="USD"/>
    <n v="1442426171"/>
    <d v="2015-09-16T17:56:11"/>
    <n v="1439834171"/>
    <x v="1462"/>
    <b v="0"/>
    <n v="41"/>
    <b v="1"/>
    <x v="0"/>
    <x v="3"/>
    <n v="107"/>
    <n v="45.54"/>
  </r>
  <r>
    <n v="2966"/>
    <s v="Fat Pig, The Play!"/>
    <s v="Bringing one of Neil LaBute's incredibly witty and viciously honest plays, about body image and the effect it has on us, to life!"/>
    <x v="2"/>
    <n v="11363"/>
    <x v="1"/>
    <x v="2"/>
    <s v="USD"/>
    <n v="1442425412"/>
    <d v="2015-09-16T17:43:32"/>
    <n v="1439833412"/>
    <x v="1463"/>
    <b v="0"/>
    <n v="128"/>
    <b v="1"/>
    <x v="0"/>
    <x v="0"/>
    <n v="114"/>
    <n v="88.77"/>
  </r>
  <r>
    <n v="3934"/>
    <s v="&quot;A Measure of Normalcy&quot;"/>
    <s v="Lost youth and lost souls struggle to find meaning amid dingy basements, vanishing malls, and a bleak Midwestern summer."/>
    <x v="29"/>
    <n v="550"/>
    <x v="3"/>
    <x v="2"/>
    <s v="USD"/>
    <n v="1443704400"/>
    <d v="2015-10-01T13:00:00"/>
    <n v="1439827639"/>
    <x v="1464"/>
    <b v="0"/>
    <n v="12"/>
    <b v="0"/>
    <x v="0"/>
    <x v="0"/>
    <n v="11"/>
    <n v="45.83"/>
  </r>
  <r>
    <n v="2859"/>
    <s v="Grover Theatre Company (GTC)"/>
    <s v="A theatre company that will create works to inspire young people and get everyone involved."/>
    <x v="44"/>
    <n v="35"/>
    <x v="3"/>
    <x v="11"/>
    <s v="AUD"/>
    <n v="1444984904"/>
    <d v="2015-10-16T08:41:44"/>
    <n v="1439800904"/>
    <x v="1465"/>
    <b v="0"/>
    <n v="1"/>
    <b v="0"/>
    <x v="0"/>
    <x v="0"/>
    <n v="2"/>
    <n v="35"/>
  </r>
  <r>
    <n v="3291"/>
    <s v="THE DRESSER     TETCNY    The Ensemble Theatre Company of NY"/>
    <s v="We are raising funds for our second production. This will be the first NYC Equity production of THE DRESSER since 1982. www.TETCNY.org"/>
    <x v="18"/>
    <n v="570"/>
    <x v="1"/>
    <x v="2"/>
    <s v="USD"/>
    <n v="1442462340"/>
    <d v="2015-09-17T03:59:00"/>
    <n v="1439743900"/>
    <x v="1466"/>
    <b v="0"/>
    <n v="14"/>
    <b v="1"/>
    <x v="0"/>
    <x v="0"/>
    <n v="114"/>
    <n v="40.71"/>
  </r>
  <r>
    <n v="1417"/>
    <s v="Digitizing 8 Rare Siddha Yoga Books"/>
    <s v="Digitization of 8 rare Siddha Yoga books written by a Yogi - coming in the lineage of Sri Sri Sri Sadhasiva Brahmendra himself!"/>
    <x v="52"/>
    <n v="55"/>
    <x v="3"/>
    <x v="2"/>
    <s v="USD"/>
    <n v="1442315460"/>
    <d v="2015-09-15T11:11:00"/>
    <n v="1439696174"/>
    <x v="1467"/>
    <b v="0"/>
    <n v="2"/>
    <b v="0"/>
    <x v="4"/>
    <x v="5"/>
    <n v="1"/>
    <n v="27.5"/>
  </r>
  <r>
    <n v="1050"/>
    <s v="The (Secular) Barbershop Podcast (Canceled)"/>
    <s v="Secularism is on the rise and I hear you.Talk to me."/>
    <x v="16"/>
    <n v="0"/>
    <x v="2"/>
    <x v="2"/>
    <s v="USD"/>
    <n v="1442257677"/>
    <d v="2015-09-14T19:07:57"/>
    <n v="1439665677"/>
    <x v="1468"/>
    <b v="0"/>
    <n v="0"/>
    <b v="0"/>
    <x v="8"/>
    <x v="13"/>
    <n v="0"/>
    <n v="0"/>
  </r>
  <r>
    <n v="3686"/>
    <s v="Dog sees God by Bert V. Royal @ FSU"/>
    <s v="This October, in association with Rogue Productions at FSU, I will be directing a production of Dog sees God."/>
    <x v="31"/>
    <n v="355"/>
    <x v="1"/>
    <x v="2"/>
    <s v="USD"/>
    <n v="1440820740"/>
    <d v="2015-08-29T03:59:00"/>
    <n v="1439567660"/>
    <x v="1469"/>
    <b v="0"/>
    <n v="6"/>
    <b v="1"/>
    <x v="0"/>
    <x v="0"/>
    <n v="101"/>
    <n v="59.17"/>
  </r>
  <r>
    <n v="578"/>
    <s v="weBuy Crowdsourced Shopping"/>
    <s v="weBuy trade built on technology and Crowd Sourced Power"/>
    <x v="23"/>
    <n v="14"/>
    <x v="3"/>
    <x v="0"/>
    <s v="GBP"/>
    <n v="1441633993"/>
    <d v="2015-09-07T13:53:13"/>
    <n v="1439560393"/>
    <x v="1470"/>
    <b v="0"/>
    <n v="7"/>
    <b v="0"/>
    <x v="5"/>
    <x v="7"/>
    <n v="0"/>
    <n v="2"/>
  </r>
  <r>
    <n v="3246"/>
    <s v="The Gray Man"/>
    <s v="The Gray Man isnâ€™t real. Heâ€™s a ghost story, a boogeyman, a tale mothers make up to keep their children safe."/>
    <x v="2"/>
    <n v="11122"/>
    <x v="1"/>
    <x v="2"/>
    <s v="USD"/>
    <n v="1442030340"/>
    <d v="2015-09-12T03:59:00"/>
    <n v="1439551200"/>
    <x v="1471"/>
    <b v="1"/>
    <n v="193"/>
    <b v="1"/>
    <x v="0"/>
    <x v="0"/>
    <n v="111"/>
    <n v="57.63"/>
  </r>
  <r>
    <n v="59"/>
    <s v="&quot;Momentum&quot; - The Series"/>
    <s v="An electronic music producer stuck in his blue collar life has overnight success thrown at him when his music leaks on the internet."/>
    <x v="24"/>
    <n v="20025.14"/>
    <x v="1"/>
    <x v="2"/>
    <s v="USD"/>
    <n v="1442264400"/>
    <d v="2015-09-14T21:00:00"/>
    <n v="1439530776"/>
    <x v="1472"/>
    <b v="0"/>
    <n v="33"/>
    <b v="1"/>
    <x v="7"/>
    <x v="18"/>
    <n v="100"/>
    <n v="606.82000000000005"/>
  </r>
  <r>
    <n v="3988"/>
    <s v="Folk-Tales: What Stories Do Your Folks Tell?"/>
    <s v="An evening of of stories based both in myth and truth."/>
    <x v="4"/>
    <n v="32"/>
    <x v="3"/>
    <x v="2"/>
    <s v="USD"/>
    <n v="1440813413"/>
    <d v="2015-08-29T01:56:53"/>
    <n v="1439517413"/>
    <x v="1473"/>
    <b v="0"/>
    <n v="4"/>
    <b v="0"/>
    <x v="0"/>
    <x v="0"/>
    <n v="2"/>
    <n v="8"/>
  </r>
  <r>
    <n v="24"/>
    <s v="Bring STL Up Late to TV"/>
    <s v="STL Up Late is a weekly late night comedy talk show for St. Louis television."/>
    <x v="49"/>
    <n v="38082.69"/>
    <x v="1"/>
    <x v="2"/>
    <s v="USD"/>
    <n v="1442345940"/>
    <d v="2015-09-15T19:39:00"/>
    <n v="1439494863"/>
    <x v="1474"/>
    <b v="0"/>
    <n v="574"/>
    <b v="1"/>
    <x v="7"/>
    <x v="18"/>
    <n v="109"/>
    <n v="66.349999999999994"/>
  </r>
  <r>
    <n v="2550"/>
    <s v="RESTLESS: Ashley Bathgate and Karl Larson Record Ken Thomson"/>
    <s v="Ashley Bathgate and Karl Larson are raising funds to make the premiere recording of Ken Thomson's brilliant, dramatic new chamber works"/>
    <x v="80"/>
    <n v="6555"/>
    <x v="1"/>
    <x v="2"/>
    <s v="USD"/>
    <n v="1444276740"/>
    <d v="2015-10-08T03:59:00"/>
    <n v="1439392406"/>
    <x v="1475"/>
    <b v="0"/>
    <n v="150"/>
    <b v="1"/>
    <x v="1"/>
    <x v="16"/>
    <n v="101"/>
    <n v="43.7"/>
  </r>
  <r>
    <n v="433"/>
    <s v="Le Legend of le Dragon Slayers"/>
    <s v="A 3D Animation._x000a_3 Main characters: Josh, Jessie, and Rosa._x000a_Genre: Action/eerie/adventure/suspense_x000a_Setting: Desert ruins/Deep Dungeon"/>
    <x v="12"/>
    <n v="0"/>
    <x v="3"/>
    <x v="2"/>
    <s v="USD"/>
    <n v="1444576022"/>
    <d v="2015-10-11T15:07:02"/>
    <n v="1439392022"/>
    <x v="1476"/>
    <b v="0"/>
    <n v="0"/>
    <b v="0"/>
    <x v="7"/>
    <x v="23"/>
    <n v="0"/>
    <n v="0"/>
  </r>
  <r>
    <n v="3931"/>
    <s v="Still I Weep"/>
    <s v="An original stage play designed to bring to light the long-term effects on adult survivors of childhood sexual abuse. We do survive!"/>
    <x v="34"/>
    <n v="0"/>
    <x v="3"/>
    <x v="2"/>
    <s v="USD"/>
    <n v="1441510707"/>
    <d v="2015-09-06T03:38:27"/>
    <n v="1439350707"/>
    <x v="1477"/>
    <b v="0"/>
    <n v="0"/>
    <b v="0"/>
    <x v="0"/>
    <x v="0"/>
    <n v="0"/>
    <n v="0"/>
  </r>
  <r>
    <n v="3032"/>
    <s v="Silent Valley : A Haunting"/>
    <s v="One night only, not-for-profit, neighborhood haunted attraction that will scare your mask off! Coming this Halloween."/>
    <x v="20"/>
    <n v="1272"/>
    <x v="1"/>
    <x v="2"/>
    <s v="USD"/>
    <n v="1441933459"/>
    <d v="2015-09-11T01:04:19"/>
    <n v="1439341459"/>
    <x v="1478"/>
    <b v="0"/>
    <n v="25"/>
    <b v="1"/>
    <x v="0"/>
    <x v="3"/>
    <n v="127"/>
    <n v="50.88"/>
  </r>
  <r>
    <n v="2480"/>
    <s v="Either, Either EP"/>
    <s v="We are a band from Long Beach, Ca looking to record our first EP. Any little bit counts and your support would mean the world to us!"/>
    <x v="44"/>
    <n v="2000"/>
    <x v="1"/>
    <x v="2"/>
    <s v="USD"/>
    <n v="1444516084"/>
    <d v="2015-10-10T22:28:04"/>
    <n v="1439332084"/>
    <x v="1479"/>
    <b v="0"/>
    <n v="8"/>
    <b v="1"/>
    <x v="1"/>
    <x v="31"/>
    <n v="100"/>
    <n v="250"/>
  </r>
  <r>
    <n v="3520"/>
    <s v="Protocols"/>
    <s v="Help us to bring &quot;Protocols&quot; at the 2015 Camden Fringe. The most controversial play of the year."/>
    <x v="44"/>
    <n v="2015"/>
    <x v="1"/>
    <x v="0"/>
    <s v="GBP"/>
    <n v="1441547220"/>
    <d v="2015-09-06T13:47:00"/>
    <n v="1439322412"/>
    <x v="1480"/>
    <b v="0"/>
    <n v="21"/>
    <b v="1"/>
    <x v="0"/>
    <x v="0"/>
    <n v="101"/>
    <n v="95.95"/>
  </r>
  <r>
    <n v="764"/>
    <s v="[JOE]KES"/>
    <s v="[JOE]KES is a book full of over 200 original, sometimes funny, pun-ish Joekes. If you hate the book, use it as a coster!"/>
    <x v="29"/>
    <n v="0"/>
    <x v="3"/>
    <x v="2"/>
    <s v="USD"/>
    <n v="1441858161"/>
    <d v="2015-09-10T04:09:21"/>
    <n v="1439266161"/>
    <x v="1481"/>
    <b v="0"/>
    <n v="0"/>
    <b v="0"/>
    <x v="4"/>
    <x v="35"/>
    <n v="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x v="34"/>
    <n v="200"/>
    <x v="3"/>
    <x v="10"/>
    <s v="NZD"/>
    <n v="1441837879"/>
    <d v="2015-09-09T22:31:19"/>
    <n v="1439245879"/>
    <x v="1482"/>
    <b v="0"/>
    <n v="1"/>
    <b v="0"/>
    <x v="0"/>
    <x v="3"/>
    <n v="3"/>
    <n v="200"/>
  </r>
  <r>
    <n v="3636"/>
    <s v="The Brother's of B-Block"/>
    <s v="The Brotherâ€™s of B-block is a musical play. A new take on &quot;OZ&quot; _x000a_The Wizard of OZ meets HBO's OZ."/>
    <x v="45"/>
    <n v="0"/>
    <x v="3"/>
    <x v="2"/>
    <s v="USD"/>
    <n v="1442248829"/>
    <d v="2015-09-14T16:40:29"/>
    <n v="1439224829"/>
    <x v="1483"/>
    <b v="0"/>
    <n v="0"/>
    <b v="0"/>
    <x v="0"/>
    <x v="19"/>
    <n v="0"/>
    <n v="0"/>
  </r>
  <r>
    <n v="3076"/>
    <s v="10,000 Hours"/>
    <s v="Helping female comedians get in their 10,000 Hours of practice!"/>
    <x v="2"/>
    <n v="1506"/>
    <x v="3"/>
    <x v="2"/>
    <s v="USD"/>
    <n v="1444405123"/>
    <d v="2015-10-09T15:38:43"/>
    <n v="1439221123"/>
    <x v="1484"/>
    <b v="0"/>
    <n v="50"/>
    <b v="0"/>
    <x v="0"/>
    <x v="3"/>
    <n v="15"/>
    <n v="30.12"/>
  </r>
  <r>
    <n v="2646"/>
    <s v="SpaceVR: Your Ticket to Space (Canceled)"/>
    <s v="We're a small group with a big mission: making it possible for everyone to explore space using the power of virtual reality."/>
    <x v="150"/>
    <n v="42086.42"/>
    <x v="2"/>
    <x v="2"/>
    <s v="USD"/>
    <n v="1441783869"/>
    <d v="2015-09-09T07:31:09"/>
    <n v="1439191869"/>
    <x v="1485"/>
    <b v="1"/>
    <n v="535"/>
    <b v="0"/>
    <x v="5"/>
    <x v="14"/>
    <n v="8"/>
    <n v="78.67"/>
  </r>
  <r>
    <n v="2981"/>
    <s v="Creation of the Dublin Circus Centre"/>
    <s v="We are fundraising to create a Dublin based circus training centre for public and professionals to learn, upskill, perform and teach."/>
    <x v="10"/>
    <n v="5157"/>
    <x v="1"/>
    <x v="3"/>
    <s v="EUR"/>
    <n v="1443014756"/>
    <d v="2015-09-23T13:25:56"/>
    <n v="1439126756"/>
    <x v="1486"/>
    <b v="1"/>
    <n v="97"/>
    <b v="1"/>
    <x v="0"/>
    <x v="3"/>
    <n v="129"/>
    <n v="53.16"/>
  </r>
  <r>
    <n v="3379"/>
    <s v="The Promise"/>
    <s v="A play by Alexei Arbuzov about the lives of three teenagers during the Nazi siege of Leningrad, 1942, in a new adaptation by Nick Dear."/>
    <x v="44"/>
    <n v="2073"/>
    <x v="1"/>
    <x v="0"/>
    <s v="GBP"/>
    <n v="1440630000"/>
    <d v="2015-08-26T23:00:00"/>
    <n v="1439122800"/>
    <x v="1487"/>
    <b v="0"/>
    <n v="38"/>
    <b v="1"/>
    <x v="0"/>
    <x v="0"/>
    <n v="104"/>
    <n v="54.55"/>
  </r>
  <r>
    <n v="3910"/>
    <s v="&quot;SHERLOCK HOLMES AND THE SCARLET AVENGER&quot;"/>
    <s v="Join Sherlock Holmes and Dr. Watson as the first adventure together is dramatized live on-stage!  The game is afoot!"/>
    <x v="41"/>
    <n v="185"/>
    <x v="3"/>
    <x v="2"/>
    <s v="USD"/>
    <n v="1441649397"/>
    <d v="2015-09-07T18:09:57"/>
    <n v="1439057397"/>
    <x v="1488"/>
    <b v="0"/>
    <n v="3"/>
    <b v="0"/>
    <x v="0"/>
    <x v="0"/>
    <n v="3"/>
    <n v="61.67"/>
  </r>
  <r>
    <n v="2410"/>
    <s v="Websters grill truck       slow cooked meats"/>
    <s v="Websters grill truck the best slow cooked meats on hot coals_x000a_Beef bisket, roast Lamb, roast chicken, Ribs, burgers, sliders,"/>
    <x v="11"/>
    <n v="0"/>
    <x v="3"/>
    <x v="11"/>
    <s v="AUD"/>
    <n v="1441619275"/>
    <d v="2015-09-07T09:47:55"/>
    <n v="1439027275"/>
    <x v="1489"/>
    <b v="0"/>
    <n v="0"/>
    <b v="0"/>
    <x v="2"/>
    <x v="20"/>
    <n v="0"/>
    <n v="0"/>
  </r>
  <r>
    <n v="1151"/>
    <s v="Blaze'n Pontiac Grill"/>
    <s v="Basically home style foods as huge sandwiches, burgers, and apps. Limitited to NOTHING. Irish,Mexican, cajÃ£n, southern bqq even veggies"/>
    <x v="27"/>
    <n v="0"/>
    <x v="3"/>
    <x v="2"/>
    <s v="USD"/>
    <n v="1441592863"/>
    <d v="2015-09-07T02:27:43"/>
    <n v="1439000863"/>
    <x v="1490"/>
    <b v="0"/>
    <n v="0"/>
    <b v="0"/>
    <x v="2"/>
    <x v="20"/>
    <n v="0"/>
    <n v="0"/>
  </r>
  <r>
    <n v="630"/>
    <s v="Ecosteader (Canceled)"/>
    <s v="Land development network for an eco-conscious collective. Community portal features ideas on lean design, green building, urban ecology"/>
    <x v="256"/>
    <n v="10"/>
    <x v="2"/>
    <x v="2"/>
    <s v="USD"/>
    <n v="1441516200"/>
    <d v="2015-09-06T05:10:00"/>
    <n v="1438959121"/>
    <x v="1491"/>
    <b v="0"/>
    <n v="1"/>
    <b v="0"/>
    <x v="5"/>
    <x v="7"/>
    <n v="0"/>
    <n v="10"/>
  </r>
  <r>
    <n v="518"/>
    <s v="Somorrah"/>
    <s v="The community of Somorrah is peaceful and unblemished until &quot;The Boss&quot; power and money starts to diminish &amp; plans to gain it all back!"/>
    <x v="257"/>
    <n v="0"/>
    <x v="3"/>
    <x v="2"/>
    <s v="USD"/>
    <n v="1441550760"/>
    <d v="2015-09-06T14:46:00"/>
    <n v="1438958824"/>
    <x v="1492"/>
    <b v="0"/>
    <n v="0"/>
    <b v="0"/>
    <x v="7"/>
    <x v="23"/>
    <n v="0"/>
    <n v="0"/>
  </r>
  <r>
    <n v="3549"/>
    <s v="The Munitionettes"/>
    <s v="Help us bring to life tales of hardship, danger and community of extraordinary women working in WW1 munitions factories."/>
    <x v="20"/>
    <n v="1020"/>
    <x v="1"/>
    <x v="0"/>
    <s v="GBP"/>
    <n v="1441358873"/>
    <d v="2015-09-04T09:27:53"/>
    <n v="1438939673"/>
    <x v="1493"/>
    <b v="0"/>
    <n v="42"/>
    <b v="1"/>
    <x v="0"/>
    <x v="0"/>
    <n v="102"/>
    <n v="24.29"/>
  </r>
  <r>
    <n v="1154"/>
    <s v="Food Truck Funding"/>
    <s v="We're about to launch our first ever food truck to share our amazing food and we need your help! Be a part of our truck!"/>
    <x v="29"/>
    <n v="325"/>
    <x v="3"/>
    <x v="2"/>
    <s v="USD"/>
    <n v="1441507006"/>
    <d v="2015-09-06T02:36:46"/>
    <n v="1438915006"/>
    <x v="1494"/>
    <b v="0"/>
    <n v="3"/>
    <b v="0"/>
    <x v="2"/>
    <x v="20"/>
    <n v="7"/>
    <n v="108.33"/>
  </r>
  <r>
    <n v="3541"/>
    <s v="Twelfth Night or What You Will"/>
    <s v="Yellowbelly Theatre needs your help to bring this incredible play of love, lust and mistaken identity to life in our debut performance!"/>
    <x v="43"/>
    <n v="1260"/>
    <x v="1"/>
    <x v="0"/>
    <s v="GBP"/>
    <n v="1441042275"/>
    <d v="2015-08-31T17:31:15"/>
    <n v="1438882275"/>
    <x v="1495"/>
    <b v="0"/>
    <n v="32"/>
    <b v="1"/>
    <x v="0"/>
    <x v="0"/>
    <n v="105"/>
    <n v="39.380000000000003"/>
  </r>
  <r>
    <n v="2663"/>
    <s v="A New Life for an Old School"/>
    <s v="The Ville. A local cooperative helping communities learn, share and grow in the spirit of health, wellness and sustainability."/>
    <x v="24"/>
    <n v="20919.25"/>
    <x v="1"/>
    <x v="7"/>
    <s v="CAD"/>
    <n v="1441378800"/>
    <d v="2015-09-04T15:00:00"/>
    <n v="1438873007"/>
    <x v="1496"/>
    <b v="0"/>
    <n v="56"/>
    <b v="1"/>
    <x v="5"/>
    <x v="38"/>
    <n v="105"/>
    <n v="373.56"/>
  </r>
  <r>
    <n v="134"/>
    <s v="MARLEY'S GHOST (AMBASSADORS OF STEAM) (Canceled)"/>
    <s v="steampunk  remake of &quot;a Christmas carol&quot;"/>
    <x v="29"/>
    <n v="0"/>
    <x v="2"/>
    <x v="2"/>
    <s v="USD"/>
    <n v="1441386000"/>
    <d v="2015-09-04T17:00:00"/>
    <n v="1438811418"/>
    <x v="1497"/>
    <b v="0"/>
    <n v="0"/>
    <b v="0"/>
    <x v="7"/>
    <x v="32"/>
    <n v="0"/>
    <n v="0"/>
  </r>
  <r>
    <n v="2246"/>
    <s v="The BESPOKE GEEK: Cosplay for Everyday"/>
    <s v="The BESPOKE GEEK is a brand new clothing company from Bletchley, England producing handmade and individual hoodies for geeks."/>
    <x v="16"/>
    <n v="2503"/>
    <x v="1"/>
    <x v="0"/>
    <s v="GBP"/>
    <n v="1441393210"/>
    <d v="2015-09-04T19:00:10"/>
    <n v="1438801210"/>
    <x v="1498"/>
    <b v="0"/>
    <n v="57"/>
    <b v="1"/>
    <x v="3"/>
    <x v="4"/>
    <n v="100"/>
    <n v="43.91"/>
  </r>
  <r>
    <n v="1534"/>
    <s v="The Art of Abandonment - Photo Book by Walter Arnold"/>
    <s v="The Art of Abandonment is an award winning photographic series that explores the beauty and history of our modern ruins."/>
    <x v="30"/>
    <n v="31330"/>
    <x v="1"/>
    <x v="2"/>
    <s v="USD"/>
    <n v="1441383062"/>
    <d v="2015-09-04T16:11:02"/>
    <n v="1438791062"/>
    <x v="1499"/>
    <b v="1"/>
    <n v="369"/>
    <b v="1"/>
    <x v="6"/>
    <x v="11"/>
    <n v="418"/>
    <n v="84.91"/>
  </r>
  <r>
    <n v="3935"/>
    <s v="Mr Mineshaft - A Play about Julius Eastman"/>
    <s v="Forgotten composer, virtuoso pianist, actor, and activist._x000a_I'm hoping to produce my play which explores Julius's life and music."/>
    <x v="12"/>
    <n v="1315"/>
    <x v="3"/>
    <x v="0"/>
    <s v="GBP"/>
    <n v="1443973546"/>
    <d v="2015-10-04T15:45:46"/>
    <n v="1438789546"/>
    <x v="1500"/>
    <b v="0"/>
    <n v="23"/>
    <b v="0"/>
    <x v="0"/>
    <x v="0"/>
    <n v="44"/>
    <n v="57.17"/>
  </r>
  <r>
    <n v="3599"/>
    <s v="Promised Land"/>
    <s v="Help Chrysalis get this production off the ground!  An original play, we only need $500 to get this production on its feet!"/>
    <x v="18"/>
    <n v="1010"/>
    <x v="1"/>
    <x v="2"/>
    <s v="USD"/>
    <n v="1440892800"/>
    <d v="2015-08-30T00:00:00"/>
    <n v="1438715077"/>
    <x v="1501"/>
    <b v="0"/>
    <n v="17"/>
    <b v="1"/>
    <x v="0"/>
    <x v="0"/>
    <n v="202"/>
    <n v="59.41"/>
  </r>
  <r>
    <n v="1748"/>
    <s v="So It Is: Vancouver"/>
    <s v="Telling the story of the city through remarkable people who live in Vancouver today."/>
    <x v="22"/>
    <n v="64974"/>
    <x v="1"/>
    <x v="7"/>
    <s v="CAD"/>
    <n v="1441234143"/>
    <d v="2015-09-02T22:49:03"/>
    <n v="1438642143"/>
    <x v="1502"/>
    <b v="0"/>
    <n v="181"/>
    <b v="1"/>
    <x v="6"/>
    <x v="11"/>
    <n v="130"/>
    <n v="358.97"/>
  </r>
  <r>
    <n v="2980"/>
    <s v="INDEPENDENCE NYC"/>
    <s v="1 director, 4 actors, and a whole lotta determination. Help us bring this brilliant story to the heart of NYC!"/>
    <x v="12"/>
    <n v="3275"/>
    <x v="1"/>
    <x v="2"/>
    <s v="USD"/>
    <n v="1440381600"/>
    <d v="2015-08-24T02:00:00"/>
    <n v="1438639130"/>
    <x v="1503"/>
    <b v="0"/>
    <n v="24"/>
    <b v="1"/>
    <x v="0"/>
    <x v="0"/>
    <n v="109"/>
    <n v="136.46"/>
  </r>
  <r>
    <n v="3215"/>
    <s v="Colt Coeur's 6th Season"/>
    <s v="2 world premieres:_x000a_HOW TO LIVE ON EARTH by MJ Kaufman_x000a_ / CAL IN CAMO by William Francis Hoffman_x000a_+ workshops of 7 more plays!"/>
    <x v="49"/>
    <n v="35123"/>
    <x v="1"/>
    <x v="2"/>
    <s v="USD"/>
    <n v="1441857540"/>
    <d v="2015-09-10T03:59:00"/>
    <n v="1438617471"/>
    <x v="1504"/>
    <b v="1"/>
    <n v="134"/>
    <b v="1"/>
    <x v="0"/>
    <x v="0"/>
    <n v="100"/>
    <n v="262.11"/>
  </r>
  <r>
    <n v="1553"/>
    <s v="Avatar in Training: Mastering the Four Elements of Nature"/>
    <s v="This project is about exhibiting the raw beauty of the elements through highlining, surfing, fire spinning and rock climbing."/>
    <x v="41"/>
    <n v="0"/>
    <x v="3"/>
    <x v="2"/>
    <s v="USD"/>
    <n v="1441176447"/>
    <d v="2015-09-02T06:47:27"/>
    <n v="1438584447"/>
    <x v="1505"/>
    <b v="0"/>
    <n v="0"/>
    <b v="0"/>
    <x v="6"/>
    <x v="9"/>
    <n v="0"/>
    <n v="0"/>
  </r>
  <r>
    <n v="3684"/>
    <s v="Cassiopeia"/>
    <s v="Thespis Theater Festival presents Cassiopeia: A romantic tale of a bride finding her way to her unknown groom before it is too late."/>
    <x v="51"/>
    <n v="1043"/>
    <x v="1"/>
    <x v="2"/>
    <s v="USD"/>
    <n v="1441167586"/>
    <d v="2015-09-02T04:19:46"/>
    <n v="1438575586"/>
    <x v="1506"/>
    <b v="0"/>
    <n v="23"/>
    <b v="1"/>
    <x v="0"/>
    <x v="0"/>
    <n v="139"/>
    <n v="45.35"/>
  </r>
  <r>
    <n v="3281"/>
    <s v="KICK It's Not How High. It's How Strong! Written &amp; Performed"/>
    <s v="&quot;This is how theater should connect to people&quot;  Margo Jefferson, Pulitzer Prize winning critic"/>
    <x v="29"/>
    <n v="6080"/>
    <x v="1"/>
    <x v="2"/>
    <s v="USD"/>
    <n v="1441153705"/>
    <d v="2015-09-02T00:28:25"/>
    <n v="1438561705"/>
    <x v="1507"/>
    <b v="0"/>
    <n v="47"/>
    <b v="1"/>
    <x v="0"/>
    <x v="0"/>
    <n v="122"/>
    <n v="129.36000000000001"/>
  </r>
  <r>
    <n v="896"/>
    <s v="Hardsoul Poets New Album!"/>
    <s v="The people have spoken...the stars have aligned...Hardsoul Poets are making a new record and we want our fans on the front lines."/>
    <x v="34"/>
    <n v="3200"/>
    <x v="3"/>
    <x v="2"/>
    <s v="USD"/>
    <n v="1440734400"/>
    <d v="2015-08-28T04:00:00"/>
    <n v="1438549026"/>
    <x v="1508"/>
    <b v="0"/>
    <n v="72"/>
    <b v="0"/>
    <x v="1"/>
    <x v="31"/>
    <n v="40"/>
    <n v="44.44"/>
  </r>
  <r>
    <n v="2631"/>
    <s v="Starship Congress 2015: Interstellar Hackathon"/>
    <s v="Starship Congress 2015 is a deep-space &amp; interstellar science summit staged by Icarus Interstellar."/>
    <x v="24"/>
    <n v="22933.05"/>
    <x v="1"/>
    <x v="2"/>
    <s v="USD"/>
    <n v="1440907427"/>
    <d v="2015-08-30T04:03:47"/>
    <n v="1438488227"/>
    <x v="1509"/>
    <b v="0"/>
    <n v="286"/>
    <b v="1"/>
    <x v="5"/>
    <x v="14"/>
    <n v="115"/>
    <n v="80.19"/>
  </r>
  <r>
    <n v="2528"/>
    <s v="Three Voices"/>
    <s v="I've been offered a contract with HatHut to record Feldman's 'Three Voices', which would be my first solo disc. I need your help!"/>
    <x v="10"/>
    <n v="4289.99"/>
    <x v="1"/>
    <x v="0"/>
    <s v="GBP"/>
    <n v="1440068400"/>
    <d v="2015-08-20T11:00:00"/>
    <n v="1438459303"/>
    <x v="1510"/>
    <b v="0"/>
    <n v="81"/>
    <b v="1"/>
    <x v="1"/>
    <x v="16"/>
    <n v="107"/>
    <n v="52.96"/>
  </r>
  <r>
    <n v="4024"/>
    <s v="Super Date, The Dating Game Show for Superheroes"/>
    <s v="Ever wonder what Wonder Woman wants in a super man? Can you be both a lover, and a fighter? And, whatâ€™s with all the spandex?"/>
    <x v="153"/>
    <n v="10"/>
    <x v="3"/>
    <x v="2"/>
    <s v="USD"/>
    <n v="1441037097"/>
    <d v="2015-08-31T16:04:57"/>
    <n v="1438445097"/>
    <x v="1511"/>
    <b v="0"/>
    <n v="1"/>
    <b v="0"/>
    <x v="0"/>
    <x v="0"/>
    <n v="1"/>
    <n v="10"/>
  </r>
  <r>
    <n v="170"/>
    <s v="Letters to Daniel"/>
    <s v="Amy &amp; Missy survive Amy's bipolar disorder and go on to become award winning &amp; bestselling authors, screenwriters &amp; filmmakers"/>
    <x v="2"/>
    <n v="325"/>
    <x v="3"/>
    <x v="2"/>
    <s v="USD"/>
    <n v="1440912480"/>
    <d v="2015-08-30T05:28:00"/>
    <n v="1438385283"/>
    <x v="1512"/>
    <b v="0"/>
    <n v="10"/>
    <b v="0"/>
    <x v="7"/>
    <x v="17"/>
    <n v="3"/>
    <n v="32.5"/>
  </r>
  <r>
    <n v="2373"/>
    <s v="Cykelauktion.com (Canceled)"/>
    <s v="We want to create a safe marketplace for buying and selling bicycles."/>
    <x v="258"/>
    <n v="50"/>
    <x v="2"/>
    <x v="13"/>
    <s v="SEK"/>
    <n v="1440863624"/>
    <d v="2015-08-29T15:53:44"/>
    <n v="1438271624"/>
    <x v="1513"/>
    <b v="0"/>
    <n v="1"/>
    <b v="0"/>
    <x v="5"/>
    <x v="7"/>
    <n v="0"/>
    <n v="50"/>
  </r>
  <r>
    <n v="3525"/>
    <s v="Talk to Me Like The Rain and Let Me Listen"/>
    <s v="The Attic interns present Tennessee Williams's &quot;Talk to Me Like the Rain and Let Me Listen&quot; performing at The Flea Theater!"/>
    <x v="18"/>
    <n v="530"/>
    <x v="1"/>
    <x v="2"/>
    <s v="USD"/>
    <n v="1439136000"/>
    <d v="2015-08-09T16:00:00"/>
    <n v="1438188106"/>
    <x v="1514"/>
    <b v="0"/>
    <n v="7"/>
    <b v="1"/>
    <x v="0"/>
    <x v="0"/>
    <n v="106"/>
    <n v="75.709999999999994"/>
  </r>
  <r>
    <n v="1536"/>
    <s v="We Call This Home: 3 yrs of travel to 60 countries photobook"/>
    <s v="Travel around the world on a backpacking trip 3 years in the making through a book with amazing photos and stories to over 60 countries"/>
    <x v="17"/>
    <n v="30037.01"/>
    <x v="1"/>
    <x v="2"/>
    <s v="USD"/>
    <n v="1440702910"/>
    <d v="2015-08-27T19:15:10"/>
    <n v="1438110910"/>
    <x v="1515"/>
    <b v="1"/>
    <n v="455"/>
    <b v="1"/>
    <x v="6"/>
    <x v="11"/>
    <n v="250"/>
    <n v="66.02"/>
  </r>
  <r>
    <n v="3944"/>
    <s v="Shakespeare Shortened School Plays"/>
    <s v="My project is to finish writing all 38 of Shakespeare's Plays into shortened 15-20 minute Shortened versions and publish them in 1 year"/>
    <x v="29"/>
    <n v="0"/>
    <x v="3"/>
    <x v="2"/>
    <s v="USD"/>
    <n v="1440690875"/>
    <d v="2015-08-27T15:54:35"/>
    <n v="1438098875"/>
    <x v="1516"/>
    <b v="0"/>
    <n v="0"/>
    <b v="0"/>
    <x v="0"/>
    <x v="0"/>
    <n v="0"/>
    <n v="0"/>
  </r>
  <r>
    <n v="2805"/>
    <s v="ACOrN: A Crunch Or None --&gt; Edinburgh Fringe!"/>
    <s v="1 game, 7 levels, 45 attempts; Lorraine, Esbe &amp; David; 1 Grandmaester._x000a_Help us take our metatheatrical nutshell volcano to the Fringe!"/>
    <x v="100"/>
    <n v="440"/>
    <x v="1"/>
    <x v="0"/>
    <s v="GBP"/>
    <n v="1440245273"/>
    <d v="2015-08-22T12:07:53"/>
    <n v="1438085273"/>
    <x v="1517"/>
    <b v="0"/>
    <n v="18"/>
    <b v="1"/>
    <x v="0"/>
    <x v="0"/>
    <n v="110"/>
    <n v="24.44"/>
  </r>
  <r>
    <n v="2378"/>
    <s v="KEEPUP INC (Canceled)"/>
    <s v="KEEPUP allows you to extend your social circle by introducing you to new people via your friends."/>
    <x v="119"/>
    <n v="0"/>
    <x v="2"/>
    <x v="2"/>
    <s v="USD"/>
    <n v="1440548330"/>
    <d v="2015-08-26T00:18:50"/>
    <n v="1438042730"/>
    <x v="1518"/>
    <b v="0"/>
    <n v="0"/>
    <b v="0"/>
    <x v="5"/>
    <x v="7"/>
    <n v="0"/>
    <n v="0"/>
  </r>
  <r>
    <n v="1125"/>
    <s v="Ultimate Supremacy"/>
    <s v="Ultimate Supremacy will be the ultimate in mobile gaming, if you love fighting and strategy games, you will love Ultimate Supremacy."/>
    <x v="12"/>
    <n v="0"/>
    <x v="3"/>
    <x v="0"/>
    <s v="GBP"/>
    <n v="1443193130"/>
    <d v="2015-09-25T14:58:50"/>
    <n v="1438009130"/>
    <x v="1519"/>
    <b v="0"/>
    <n v="0"/>
    <b v="0"/>
    <x v="3"/>
    <x v="22"/>
    <n v="0"/>
    <n v="0"/>
  </r>
  <r>
    <n v="2616"/>
    <s v="James Webb Deployable Model"/>
    <s v="Production of variously-sized deployable models of NASA's James Webb Space Telescope to promote hands-on learning."/>
    <x v="27"/>
    <n v="28633.5"/>
    <x v="1"/>
    <x v="2"/>
    <s v="USD"/>
    <n v="1440546729"/>
    <d v="2015-08-25T23:52:09"/>
    <n v="1437954729"/>
    <x v="1520"/>
    <b v="1"/>
    <n v="238"/>
    <b v="1"/>
    <x v="5"/>
    <x v="14"/>
    <n v="115"/>
    <n v="120.31"/>
  </r>
  <r>
    <n v="386"/>
    <s v="Submarine: Diving Away From Adulthood"/>
    <s v="Eight friends reunite to achieve their childhood dream of designing, constructing, and launching a homemade submarine."/>
    <x v="81"/>
    <n v="601"/>
    <x v="1"/>
    <x v="2"/>
    <s v="USD"/>
    <n v="1439246991"/>
    <d v="2015-08-10T22:49:51"/>
    <n v="1437950991"/>
    <x v="1521"/>
    <b v="0"/>
    <n v="13"/>
    <b v="1"/>
    <x v="7"/>
    <x v="12"/>
    <n v="100"/>
    <n v="46.23"/>
  </r>
  <r>
    <n v="2411"/>
    <s v="Was ist das"/>
    <s v="I want to create an authentic German food truck to travel all over the US. Spreading amazing German Food to Summer Time Music Festivals"/>
    <x v="27"/>
    <n v="151"/>
    <x v="3"/>
    <x v="2"/>
    <s v="USD"/>
    <n v="1440524082"/>
    <d v="2015-08-25T17:34:42"/>
    <n v="1437932082"/>
    <x v="1522"/>
    <b v="0"/>
    <n v="3"/>
    <b v="0"/>
    <x v="2"/>
    <x v="20"/>
    <n v="1"/>
    <n v="50.33"/>
  </r>
  <r>
    <n v="1220"/>
    <s v="All The People"/>
    <s v="A beautiful photo art book of portraits and conversations with people that may expand your idea of gender."/>
    <x v="11"/>
    <n v="15565"/>
    <x v="1"/>
    <x v="8"/>
    <s v="EUR"/>
    <n v="1440515112"/>
    <d v="2015-08-25T15:05:12"/>
    <n v="1437923112"/>
    <x v="1523"/>
    <b v="0"/>
    <n v="140"/>
    <b v="1"/>
    <x v="6"/>
    <x v="11"/>
    <n v="104"/>
    <n v="111.18"/>
  </r>
  <r>
    <n v="2902"/>
    <s v="Bring the iconic story of Leontyne Price to the stage."/>
    <s v="Help me honor and bring &quot;The American Soprano&quot; Leontyne Price back to the stage one more time."/>
    <x v="45"/>
    <n v="25"/>
    <x v="3"/>
    <x v="2"/>
    <s v="USD"/>
    <n v="1440412396"/>
    <d v="2015-08-24T10:33:16"/>
    <n v="1437820396"/>
    <x v="1524"/>
    <b v="0"/>
    <n v="1"/>
    <b v="0"/>
    <x v="0"/>
    <x v="0"/>
    <n v="0"/>
    <n v="25"/>
  </r>
  <r>
    <n v="4090"/>
    <s v="&quot; Sweet O'l Mama &quot; Theater Production"/>
    <s v="A gripping re-enactment of a true breast cancer survival story, highlighted with inspiration and laughter!"/>
    <x v="20"/>
    <n v="32"/>
    <x v="3"/>
    <x v="2"/>
    <s v="USD"/>
    <n v="1438959600"/>
    <d v="2015-08-07T15:00:00"/>
    <n v="1437754137"/>
    <x v="1525"/>
    <b v="0"/>
    <n v="3"/>
    <b v="0"/>
    <x v="0"/>
    <x v="0"/>
    <n v="3"/>
    <n v="10.67"/>
  </r>
  <r>
    <n v="659"/>
    <s v="Lulu Watch Designs - Apple Watch"/>
    <s v="Sync up your lifestyle"/>
    <x v="12"/>
    <n v="3017"/>
    <x v="1"/>
    <x v="2"/>
    <s v="USD"/>
    <n v="1440339295"/>
    <d v="2015-08-23T14:14:55"/>
    <n v="1437747295"/>
    <x v="1526"/>
    <b v="0"/>
    <n v="21"/>
    <b v="1"/>
    <x v="5"/>
    <x v="10"/>
    <n v="101"/>
    <n v="143.66999999999999"/>
  </r>
  <r>
    <n v="1761"/>
    <s v="I Wanted To See Boobs"/>
    <s v="A hardcover photobook telling the naked truth of a young photographers journey."/>
    <x v="66"/>
    <n v="155"/>
    <x v="1"/>
    <x v="0"/>
    <s v="GBP"/>
    <n v="1442065060"/>
    <d v="2015-09-12T13:37:40"/>
    <n v="1437745060"/>
    <x v="1527"/>
    <b v="0"/>
    <n v="3"/>
    <b v="1"/>
    <x v="6"/>
    <x v="11"/>
    <n v="155"/>
    <n v="51.67"/>
  </r>
  <r>
    <n v="2808"/>
    <s v="PICNIC, by William Inge: An Inaugural Production"/>
    <s v="Seat of the Pants mounts our first show in a black box space that could become permanent; can you help us excel and seal the deal?"/>
    <x v="52"/>
    <n v="4511"/>
    <x v="1"/>
    <x v="2"/>
    <s v="USD"/>
    <n v="1440274735"/>
    <d v="2015-08-22T20:18:55"/>
    <n v="1437682735"/>
    <x v="1528"/>
    <b v="0"/>
    <n v="69"/>
    <b v="1"/>
    <x v="0"/>
    <x v="0"/>
    <n v="100"/>
    <n v="65.38"/>
  </r>
  <r>
    <n v="2531"/>
    <s v="Modern Chamber Music"/>
    <s v="The first CD of chamber music composed by John Leupold to be released on PARMA records. The album features solo, duets, and a quartet."/>
    <x v="52"/>
    <n v="4518"/>
    <x v="1"/>
    <x v="2"/>
    <s v="USD"/>
    <n v="1439611140"/>
    <d v="2015-08-15T03:59:00"/>
    <n v="1437668354"/>
    <x v="1529"/>
    <b v="0"/>
    <n v="61"/>
    <b v="1"/>
    <x v="1"/>
    <x v="16"/>
    <n v="100"/>
    <n v="74.069999999999993"/>
  </r>
  <r>
    <n v="964"/>
    <s v="GoMote: a remote control for your smartphone"/>
    <s v="Tired of fumbling around for the audio controls on your phone?  Easily control your music with the GoMote and a click of your thumb."/>
    <x v="119"/>
    <n v="879"/>
    <x v="3"/>
    <x v="7"/>
    <s v="CAD"/>
    <n v="1441119919"/>
    <d v="2015-09-01T15:05:19"/>
    <n v="1437663919"/>
    <x v="1530"/>
    <b v="0"/>
    <n v="29"/>
    <b v="0"/>
    <x v="5"/>
    <x v="10"/>
    <n v="1"/>
    <n v="30.31"/>
  </r>
  <r>
    <n v="3094"/>
    <s v="Nothing Up My Sleeves Tour: Summer 2016"/>
    <s v="This is a Kickstarter to help with the start up costs for Illusionist, Chris Lengyel's Summer 2016 Tour!"/>
    <x v="46"/>
    <n v="25"/>
    <x v="3"/>
    <x v="2"/>
    <s v="USD"/>
    <n v="1442775956"/>
    <d v="2015-09-20T19:05:56"/>
    <n v="1437591956"/>
    <x v="1531"/>
    <b v="0"/>
    <n v="1"/>
    <b v="0"/>
    <x v="0"/>
    <x v="3"/>
    <n v="0"/>
    <n v="25"/>
  </r>
  <r>
    <n v="2662"/>
    <s v="The Mini Maker, a kid focused makerspace"/>
    <s v="The Mini Maker is Lansing Michigan's new kid friendly makerspace. We're dedicated to help kids imagine, develop and build."/>
    <x v="24"/>
    <n v="21360"/>
    <x v="1"/>
    <x v="2"/>
    <s v="USD"/>
    <n v="1440179713"/>
    <d v="2015-08-21T17:55:13"/>
    <n v="1437587713"/>
    <x v="1532"/>
    <b v="0"/>
    <n v="80"/>
    <b v="1"/>
    <x v="5"/>
    <x v="38"/>
    <n v="107"/>
    <n v="267"/>
  </r>
  <r>
    <n v="348"/>
    <s v="Priced Out: Gentrification beyond black and white"/>
    <s v="Documentary about the complexities and contradictions of gentrification as one woman grapples with life after &quot;the Ghetto.&quot;"/>
    <x v="2"/>
    <n v="10300"/>
    <x v="1"/>
    <x v="2"/>
    <s v="USD"/>
    <n v="1440165916"/>
    <d v="2015-08-21T14:05:16"/>
    <n v="1437573916"/>
    <x v="1533"/>
    <b v="1"/>
    <n v="119"/>
    <b v="1"/>
    <x v="7"/>
    <x v="12"/>
    <n v="103"/>
    <n v="86.55"/>
  </r>
  <r>
    <n v="3815"/>
    <s v="The Canterbury Shakespeare Festival - first season"/>
    <s v="Come and help us make the Canterbury Shakespeare Festival a reality"/>
    <x v="20"/>
    <n v="1000.01"/>
    <x v="1"/>
    <x v="0"/>
    <s v="GBP"/>
    <n v="1440111600"/>
    <d v="2015-08-20T23:00:00"/>
    <n v="1437545657"/>
    <x v="1534"/>
    <b v="0"/>
    <n v="20"/>
    <b v="1"/>
    <x v="0"/>
    <x v="0"/>
    <n v="100"/>
    <n v="50"/>
  </r>
  <r>
    <n v="3223"/>
    <s v="Good People by David Lindsay-Abaire at Waterfront Playhouse"/>
    <s v="Bringing David Lindsay-Abaire's award-winning story of our times to the East Bay."/>
    <x v="259"/>
    <n v="3395"/>
    <x v="1"/>
    <x v="2"/>
    <s v="USD"/>
    <n v="1440100976"/>
    <d v="2015-08-20T20:02:56"/>
    <n v="1437508976"/>
    <x v="1535"/>
    <b v="1"/>
    <n v="74"/>
    <b v="1"/>
    <x v="0"/>
    <x v="0"/>
    <n v="110"/>
    <n v="45.88"/>
  </r>
  <r>
    <n v="1988"/>
    <s v="Phillip Michael Photography"/>
    <s v="Expressing art in an image!"/>
    <x v="41"/>
    <n v="25"/>
    <x v="3"/>
    <x v="2"/>
    <s v="USD"/>
    <n v="1440094742"/>
    <d v="2015-08-20T18:19:02"/>
    <n v="1437502742"/>
    <x v="1536"/>
    <b v="0"/>
    <n v="1"/>
    <b v="0"/>
    <x v="6"/>
    <x v="36"/>
    <n v="0"/>
    <n v="25"/>
  </r>
  <r>
    <n v="2219"/>
    <s v="Moments by eBurner"/>
    <s v="An album that illustrates events in our lives, whether trivial or significant, through the tones of electronic music."/>
    <x v="20"/>
    <n v="1015"/>
    <x v="1"/>
    <x v="2"/>
    <s v="USD"/>
    <n v="1440004512"/>
    <d v="2015-08-19T17:15:12"/>
    <n v="1437412512"/>
    <x v="1537"/>
    <b v="0"/>
    <n v="19"/>
    <b v="1"/>
    <x v="1"/>
    <x v="21"/>
    <n v="102"/>
    <n v="53.42"/>
  </r>
  <r>
    <n v="3437"/>
    <s v="Alzheimer's:The Musical World Premiere Tickets &amp; FUNdrasier!"/>
    <s v="Join people who stutter as they come together to support Stuttering &amp; Alzheimer's organizations. Everyone's voice is heard right now!!"/>
    <x v="12"/>
    <n v="3030"/>
    <x v="1"/>
    <x v="2"/>
    <s v="USD"/>
    <n v="1440003820"/>
    <d v="2015-08-19T17:03:40"/>
    <n v="1437411820"/>
    <x v="1538"/>
    <b v="0"/>
    <n v="36"/>
    <b v="1"/>
    <x v="0"/>
    <x v="0"/>
    <n v="101"/>
    <n v="84.17"/>
  </r>
  <r>
    <n v="3728"/>
    <s v="Bare Bones Shakespeare 2015-16 Season"/>
    <s v="Bare Bones Shakespeare's first season will start with a DFW school touring show: Romeo and Juliet."/>
    <x v="24"/>
    <n v="1862"/>
    <x v="3"/>
    <x v="2"/>
    <s v="USD"/>
    <n v="1439957176"/>
    <d v="2015-08-19T04:06:16"/>
    <n v="1437365176"/>
    <x v="1539"/>
    <b v="0"/>
    <n v="31"/>
    <b v="0"/>
    <x v="0"/>
    <x v="0"/>
    <n v="9"/>
    <n v="60.06"/>
  </r>
  <r>
    <n v="2409"/>
    <s v="Johnny's Food Truck a Puerto Rican and BBQ infusion"/>
    <s v="I am looking to start a food truck with an infusion of my Puerto Rican heritage and my love for BBQ."/>
    <x v="27"/>
    <n v="460"/>
    <x v="3"/>
    <x v="2"/>
    <s v="USD"/>
    <n v="1439931675"/>
    <d v="2015-08-18T21:01:15"/>
    <n v="1437339675"/>
    <x v="1540"/>
    <b v="0"/>
    <n v="6"/>
    <b v="0"/>
    <x v="2"/>
    <x v="20"/>
    <n v="2"/>
    <n v="76.67"/>
  </r>
  <r>
    <n v="3561"/>
    <s v="How You Kiss Me... at FringeNYC 2015"/>
    <s v="How You Kiss Me Is Not How I Like To Be Kissed_x000a__x000a_a new play by Dan Giles_x000a__x000a_coming to FringeNYC 2015_x000a__x000a_www.howyoukissme.com"/>
    <x v="16"/>
    <n v="2560"/>
    <x v="1"/>
    <x v="2"/>
    <s v="USD"/>
    <n v="1438799760"/>
    <d v="2015-08-05T18:36:00"/>
    <n v="1437236378"/>
    <x v="1541"/>
    <b v="0"/>
    <n v="54"/>
    <b v="1"/>
    <x v="0"/>
    <x v="0"/>
    <n v="102"/>
    <n v="47.41"/>
  </r>
  <r>
    <n v="3730"/>
    <s v="Mark Twain is Hell for the Company - Original Play"/>
    <s v="&quot;MARK TWAIN IS HELL FOR THE COMPANY&quot; is an original theatrical production created and under development by Jeff Lowe."/>
    <x v="20"/>
    <n v="100"/>
    <x v="3"/>
    <x v="2"/>
    <s v="USD"/>
    <n v="1439828159"/>
    <d v="2015-08-17T16:15:59"/>
    <n v="1437236159"/>
    <x v="1542"/>
    <b v="0"/>
    <n v="1"/>
    <b v="0"/>
    <x v="0"/>
    <x v="0"/>
    <n v="10"/>
    <n v="100"/>
  </r>
  <r>
    <n v="3610"/>
    <s v="The Florence Company presents 'America'"/>
    <s v="The Florence Company premieres its first stage play at the Chelsea Theatre in London with an original piece of writing"/>
    <x v="20"/>
    <n v="1623"/>
    <x v="1"/>
    <x v="0"/>
    <s v="GBP"/>
    <n v="1439806936"/>
    <d v="2015-08-17T10:22:16"/>
    <n v="1437214936"/>
    <x v="1543"/>
    <b v="0"/>
    <n v="31"/>
    <b v="1"/>
    <x v="0"/>
    <x v="0"/>
    <n v="162"/>
    <n v="52.35"/>
  </r>
  <r>
    <n v="213"/>
    <s v="Hart Blvd. A feature film by Andrew Greve"/>
    <s v="A family dramedy about a grandfather  and grandson who are both on their path to redemption."/>
    <x v="22"/>
    <n v="20"/>
    <x v="3"/>
    <x v="2"/>
    <s v="USD"/>
    <n v="1439734001"/>
    <d v="2015-08-16T14:06:41"/>
    <n v="1437142547"/>
    <x v="1544"/>
    <b v="0"/>
    <n v="1"/>
    <b v="0"/>
    <x v="7"/>
    <x v="17"/>
    <n v="0"/>
    <n v="2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0"/>
    <n v="11744.9"/>
    <x v="1"/>
    <x v="8"/>
    <s v="EUR"/>
    <n v="1439707236"/>
    <d v="2015-08-16T06:40:36"/>
    <n v="1437115236"/>
    <x v="1545"/>
    <b v="0"/>
    <n v="144"/>
    <b v="1"/>
    <x v="3"/>
    <x v="4"/>
    <n v="1174"/>
    <n v="81.56"/>
  </r>
  <r>
    <n v="2798"/>
    <s v="Happy to Help: A New Play About the Supermarket Industry"/>
    <s v="A darkly funny new play about the supermarket industry and its impact on all of our lives by award-nominated playwright Michael Ross."/>
    <x v="29"/>
    <n v="5070"/>
    <x v="1"/>
    <x v="0"/>
    <s v="GBP"/>
    <n v="1438358400"/>
    <d v="2015-07-31T16:00:00"/>
    <n v="1437063121"/>
    <x v="1546"/>
    <b v="0"/>
    <n v="139"/>
    <b v="1"/>
    <x v="0"/>
    <x v="0"/>
    <n v="101"/>
    <n v="36.47"/>
  </r>
  <r>
    <n v="3795"/>
    <s v="Duodeca"/>
    <s v="Poppin Productions are currently entering the development stage of their very first production -  &quot;Duodeca&quot;."/>
    <x v="81"/>
    <n v="10"/>
    <x v="3"/>
    <x v="0"/>
    <s v="GBP"/>
    <n v="1440801000"/>
    <d v="2015-08-28T22:30:00"/>
    <n v="1437042490"/>
    <x v="1547"/>
    <b v="0"/>
    <n v="2"/>
    <b v="0"/>
    <x v="0"/>
    <x v="19"/>
    <n v="2"/>
    <n v="5"/>
  </r>
  <r>
    <n v="20"/>
    <s v="Finding Kylie Hard Read Fund"/>
    <s v="Help us reach our goal &amp; pay the drama dept that is performing the hard read, which is set for October 2015."/>
    <x v="44"/>
    <n v="2004"/>
    <x v="1"/>
    <x v="2"/>
    <s v="USD"/>
    <n v="1442167912"/>
    <d v="2015-09-13T18:11:52"/>
    <n v="1436983912"/>
    <x v="1548"/>
    <b v="0"/>
    <n v="25"/>
    <b v="1"/>
    <x v="7"/>
    <x v="18"/>
    <n v="100"/>
    <n v="80.16"/>
  </r>
  <r>
    <n v="387"/>
    <s v="On the Back of a Tiger"/>
    <s v="The workings of life revised: Pioneering scientists &amp; health-seekers challenge our understanding of disease, aging and consciousness."/>
    <x v="82"/>
    <n v="81316"/>
    <x v="1"/>
    <x v="2"/>
    <s v="USD"/>
    <n v="1439618400"/>
    <d v="2015-08-15T06:00:00"/>
    <n v="1436976858"/>
    <x v="1549"/>
    <b v="0"/>
    <n v="562"/>
    <b v="1"/>
    <x v="7"/>
    <x v="12"/>
    <n v="214"/>
    <n v="144.69"/>
  </r>
  <r>
    <n v="2247"/>
    <s v="Foragers"/>
    <s v="Take on the role of an ancient forager in this fun strategy game from the designer of Biblios."/>
    <x v="260"/>
    <n v="19324"/>
    <x v="1"/>
    <x v="2"/>
    <s v="USD"/>
    <n v="1438185565"/>
    <d v="2015-07-29T15:59:25"/>
    <n v="1436975965"/>
    <x v="1550"/>
    <b v="0"/>
    <n v="380"/>
    <b v="1"/>
    <x v="3"/>
    <x v="4"/>
    <n v="104"/>
    <n v="50.85"/>
  </r>
  <r>
    <n v="3465"/>
    <s v="Crooked Tree Theatre Presents Family Duels"/>
    <s v="Family Duels is a tragicomedy about family, filth, fraud and fornication. Please help us bring Crooked Tree to the Camden Fringe."/>
    <x v="44"/>
    <n v="2060"/>
    <x v="1"/>
    <x v="0"/>
    <s v="GBP"/>
    <n v="1439136000"/>
    <d v="2015-08-09T16:00:00"/>
    <n v="1436972472"/>
    <x v="1551"/>
    <b v="0"/>
    <n v="36"/>
    <b v="1"/>
    <x v="0"/>
    <x v="0"/>
    <n v="103"/>
    <n v="57.22"/>
  </r>
  <r>
    <n v="1352"/>
    <s v="Will's SmileBook Project"/>
    <s v="An important book, based on research, to make you and your learners smile again. Better smile sheets, better feedback, better learning!"/>
    <x v="2"/>
    <n v="13614"/>
    <x v="1"/>
    <x v="2"/>
    <s v="USD"/>
    <n v="1441425540"/>
    <d v="2015-09-05T03:59:00"/>
    <n v="1436968366"/>
    <x v="1552"/>
    <b v="0"/>
    <n v="227"/>
    <b v="1"/>
    <x v="4"/>
    <x v="27"/>
    <n v="136"/>
    <n v="59.97"/>
  </r>
  <r>
    <n v="145"/>
    <s v="Threshold (Canceled)"/>
    <s v="Film-Makers Ricky Comuniello &amp; Ian Weeks are at it again - for the 1st time. We need your support for a modern Sci-Fiction short film"/>
    <x v="52"/>
    <n v="338"/>
    <x v="2"/>
    <x v="2"/>
    <s v="USD"/>
    <n v="1439298052"/>
    <d v="2015-08-11T13:00:52"/>
    <n v="1436965252"/>
    <x v="1553"/>
    <b v="0"/>
    <n v="9"/>
    <b v="0"/>
    <x v="7"/>
    <x v="32"/>
    <n v="8"/>
    <n v="37.56"/>
  </r>
  <r>
    <n v="2647"/>
    <s v="18&quot;, 45.7cm Telescope. The universe is for everyone!"/>
    <s v="The telescope will serve as a path for the youth of Toronto to the skies, it will be 18&quot; easily portable meant for schools in the GTA."/>
    <x v="16"/>
    <n v="36"/>
    <x v="2"/>
    <x v="7"/>
    <s v="CAD"/>
    <n v="1439533019"/>
    <d v="2015-08-14T06:16:59"/>
    <n v="1436941019"/>
    <x v="1554"/>
    <b v="0"/>
    <n v="3"/>
    <b v="0"/>
    <x v="5"/>
    <x v="14"/>
    <n v="1"/>
    <n v="12"/>
  </r>
  <r>
    <n v="1444"/>
    <s v="Expand the MillionairesLetter in the US Market!"/>
    <s v="We as a successfull german stock market newsletter publisher want expand in the US market!"/>
    <x v="261"/>
    <n v="0"/>
    <x v="3"/>
    <x v="8"/>
    <s v="EUR"/>
    <n v="1442091462"/>
    <d v="2015-09-12T20:57:42"/>
    <n v="1436907462"/>
    <x v="1555"/>
    <b v="0"/>
    <n v="0"/>
    <b v="0"/>
    <x v="4"/>
    <x v="5"/>
    <n v="0"/>
    <n v="0"/>
  </r>
  <r>
    <n v="642"/>
    <s v="Gauss - Redefining Eye Protection for the Digital Age"/>
    <s v="Gauss glasses protect your eyes in front of screens and outside with self-tinting lenses and a new, proprietary coating technology."/>
    <x v="24"/>
    <n v="292097"/>
    <x v="1"/>
    <x v="8"/>
    <s v="EUR"/>
    <n v="1439998674"/>
    <d v="2015-08-19T15:37:54"/>
    <n v="1436888274"/>
    <x v="1556"/>
    <b v="0"/>
    <n v="2174"/>
    <b v="1"/>
    <x v="5"/>
    <x v="10"/>
    <n v="1460"/>
    <n v="134.36000000000001"/>
  </r>
  <r>
    <n v="2906"/>
    <s v="NO HOMO at Atwater Village Theatre"/>
    <s v="The smash hit, award-winning comedy sashays onto the Los Angeles Theater Scene in a fabulous new production at Atwater Village Theatre."/>
    <x v="41"/>
    <n v="565"/>
    <x v="3"/>
    <x v="2"/>
    <s v="USD"/>
    <n v="1438390800"/>
    <d v="2015-08-01T01:00:00"/>
    <n v="1436888066"/>
    <x v="1557"/>
    <b v="0"/>
    <n v="7"/>
    <b v="0"/>
    <x v="0"/>
    <x v="0"/>
    <n v="9"/>
    <n v="80.709999999999994"/>
  </r>
  <r>
    <n v="653"/>
    <s v="Wearsafe: Wearable technology on a mission to save lives"/>
    <s v="Wearsafe: connect with the press of a wearable button, keeping you safer wherever you are and more secure in whatever youâ€™re doing."/>
    <x v="93"/>
    <n v="106084.5"/>
    <x v="1"/>
    <x v="2"/>
    <s v="USD"/>
    <n v="1440082240"/>
    <d v="2015-08-20T14:50:40"/>
    <n v="1436885440"/>
    <x v="1558"/>
    <b v="0"/>
    <n v="1107"/>
    <b v="1"/>
    <x v="5"/>
    <x v="10"/>
    <n v="141"/>
    <n v="95.83"/>
  </r>
  <r>
    <n v="641"/>
    <s v="Help fund research of dual action compression breast pump"/>
    <s v="Innovative new compression-based breast pump gives mothers unprecedented freedom, enabling efficient and discreet pumping"/>
    <x v="61"/>
    <n v="47665"/>
    <x v="1"/>
    <x v="2"/>
    <s v="USD"/>
    <n v="1439473248"/>
    <d v="2015-08-13T13:40:48"/>
    <n v="1436881248"/>
    <x v="1559"/>
    <b v="0"/>
    <n v="315"/>
    <b v="1"/>
    <x v="5"/>
    <x v="10"/>
    <n v="119"/>
    <n v="151.32"/>
  </r>
  <r>
    <n v="2018"/>
    <s v="Scriba - the stylus reinvented"/>
    <s v="Scriba puts creative control back in your hands. Its flexible body and dynamic squeeze motion responding beautifully to your touch."/>
    <x v="47"/>
    <n v="66458.23"/>
    <x v="1"/>
    <x v="3"/>
    <s v="EUR"/>
    <n v="1439455609"/>
    <d v="2015-08-13T08:46:49"/>
    <n v="1436863609"/>
    <x v="1560"/>
    <b v="1"/>
    <n v="450"/>
    <b v="1"/>
    <x v="5"/>
    <x v="25"/>
    <n v="102"/>
    <n v="147.68"/>
  </r>
  <r>
    <n v="2724"/>
    <s v="RasPiO GPIO Quick Reference Ruler for Raspberry Pi RPi.GPIO"/>
    <s v="RPi.GPIO Quick reference for GPIO programming on Raspberry Pi. Python code &amp; port ID labels in a convenient 6&quot; PCB ruler"/>
    <x v="262"/>
    <n v="7326.88"/>
    <x v="1"/>
    <x v="0"/>
    <s v="GBP"/>
    <n v="1439625059"/>
    <d v="2015-08-15T07:50:59"/>
    <n v="1436860259"/>
    <x v="1561"/>
    <b v="0"/>
    <n v="1019"/>
    <b v="1"/>
    <x v="5"/>
    <x v="25"/>
    <n v="297"/>
    <n v="7.19"/>
  </r>
  <r>
    <n v="2349"/>
    <s v="POLIWORD - an internet project that could change the world"/>
    <s v="Poliword tries to provide the people of the world an opportunity to make real changes in their government through the internet."/>
    <x v="263"/>
    <n v="0"/>
    <x v="2"/>
    <x v="13"/>
    <s v="SEK"/>
    <n v="1439318228"/>
    <d v="2015-08-11T18:37:08"/>
    <n v="1436812628"/>
    <x v="1562"/>
    <b v="0"/>
    <n v="0"/>
    <b v="0"/>
    <x v="5"/>
    <x v="7"/>
    <n v="0"/>
    <n v="0"/>
  </r>
  <r>
    <n v="1441"/>
    <s v="Sikh Police: Guru Granth Sahib Project"/>
    <s v="Guru Granth Sahib; User Friendly. A book which captures the essence of the Guru Granth Sahib in modern English and also made digital."/>
    <x v="79"/>
    <n v="2020"/>
    <x v="3"/>
    <x v="0"/>
    <s v="GBP"/>
    <n v="1441995769"/>
    <d v="2015-09-11T18:22:49"/>
    <n v="1436811769"/>
    <x v="1563"/>
    <b v="0"/>
    <n v="3"/>
    <b v="0"/>
    <x v="4"/>
    <x v="5"/>
    <n v="1"/>
    <n v="673.33"/>
  </r>
  <r>
    <n v="2170"/>
    <s v="STETSON'S NEW EP"/>
    <s v="We are a hard rock band from Northern California trying to raise $350 for our next EP. Be a part of our journey!"/>
    <x v="31"/>
    <n v="633"/>
    <x v="1"/>
    <x v="2"/>
    <s v="USD"/>
    <n v="1440266422"/>
    <d v="2015-08-22T18:00:22"/>
    <n v="1436810422"/>
    <x v="1564"/>
    <b v="0"/>
    <n v="19"/>
    <b v="1"/>
    <x v="1"/>
    <x v="6"/>
    <n v="181"/>
    <n v="33.32"/>
  </r>
  <r>
    <n v="2414"/>
    <s v="Help 95th St.Tacos get a food truck in Atlanta"/>
    <s v="95th St. Tacos needs your help in purchasing a food truck so that we can deliver the flavors of LA Tacos right to your neighborhood"/>
    <x v="11"/>
    <n v="460"/>
    <x v="3"/>
    <x v="2"/>
    <s v="USD"/>
    <n v="1440215940"/>
    <d v="2015-08-22T03:59:00"/>
    <n v="1436805660"/>
    <x v="1565"/>
    <b v="0"/>
    <n v="13"/>
    <b v="0"/>
    <x v="2"/>
    <x v="20"/>
    <n v="3"/>
    <n v="35.380000000000003"/>
  </r>
  <r>
    <n v="2727"/>
    <s v="PiDrive: Low-power, mSATA SSD for the Raspberry Pi"/>
    <s v="Introducing the PiDrive, a high capacity Solid State Drive (SSD) expansion card for the Raspberry Pi B+, A+, and B+ v2!"/>
    <x v="2"/>
    <n v="49321"/>
    <x v="1"/>
    <x v="2"/>
    <s v="USD"/>
    <n v="1438964063"/>
    <d v="2015-08-07T16:14:23"/>
    <n v="1436804063"/>
    <x v="1566"/>
    <b v="0"/>
    <n v="707"/>
    <b v="1"/>
    <x v="5"/>
    <x v="25"/>
    <n v="493"/>
    <n v="69.760000000000005"/>
  </r>
  <r>
    <n v="626"/>
    <s v="The Story of Life - Writing tomorrow's history today"/>
    <s v="TSOLife is a revolutionary digital platform that allows users to record a personalized legacy to leave behind for future generations."/>
    <x v="27"/>
    <n v="4345"/>
    <x v="2"/>
    <x v="2"/>
    <s v="USD"/>
    <n v="1439644920"/>
    <d v="2015-08-15T13:22:00"/>
    <n v="1436793939"/>
    <x v="1567"/>
    <b v="0"/>
    <n v="39"/>
    <b v="0"/>
    <x v="5"/>
    <x v="7"/>
    <n v="17"/>
    <n v="111.41"/>
  </r>
  <r>
    <n v="2195"/>
    <s v="Purgatoria: City of Angels"/>
    <s v="A gritty, noir tabletop RPG with a fast-paced combo-based battle system."/>
    <x v="264"/>
    <n v="5535"/>
    <x v="1"/>
    <x v="2"/>
    <s v="USD"/>
    <n v="1439317900"/>
    <d v="2015-08-11T18:31:40"/>
    <n v="1436725900"/>
    <x v="1568"/>
    <b v="0"/>
    <n v="115"/>
    <b v="1"/>
    <x v="3"/>
    <x v="4"/>
    <n v="120"/>
    <n v="48.13"/>
  </r>
  <r>
    <n v="51"/>
    <s v="SKY CITY HAYA"/>
    <s v="Please help us reach stretch goals of 16k, 26k, 41k for the soundtrack, extended scenes &amp; story development for our sci-fi TV series!"/>
    <x v="90"/>
    <n v="14082"/>
    <x v="1"/>
    <x v="2"/>
    <s v="USD"/>
    <n v="1439245037"/>
    <d v="2015-08-10T22:17:17"/>
    <n v="1436653037"/>
    <x v="1569"/>
    <b v="0"/>
    <n v="119"/>
    <b v="1"/>
    <x v="7"/>
    <x v="18"/>
    <n v="128"/>
    <n v="118.34"/>
  </r>
  <r>
    <n v="2903"/>
    <s v="GettingTeensSaved.org Play in Richmond, California 2016"/>
    <s v="We are raising funds to rent a theater hall for a play to help educate teenagers and parents on the pitfalls teenagers currently face."/>
    <x v="29"/>
    <n v="39"/>
    <x v="3"/>
    <x v="2"/>
    <s v="USD"/>
    <n v="1441771218"/>
    <d v="2015-09-09T04:00:18"/>
    <n v="1436587218"/>
    <x v="1570"/>
    <b v="0"/>
    <n v="4"/>
    <b v="0"/>
    <x v="0"/>
    <x v="0"/>
    <n v="1"/>
    <n v="9.75"/>
  </r>
  <r>
    <n v="3553"/>
    <s v="Coming Home"/>
    <s v="Professional actors bring to life the true stories of 5 African-Americans struggling with mental health and their search for healing."/>
    <x v="136"/>
    <n v="5845"/>
    <x v="1"/>
    <x v="2"/>
    <s v="USD"/>
    <n v="1439337600"/>
    <d v="2015-08-12T00:00:00"/>
    <n v="1436575280"/>
    <x v="1571"/>
    <b v="0"/>
    <n v="104"/>
    <b v="1"/>
    <x v="0"/>
    <x v="0"/>
    <n v="106"/>
    <n v="56.2"/>
  </r>
  <r>
    <n v="1301"/>
    <s v="the dreamer examines his pillow"/>
    <s v="The Attic Theater Company presents John Patrick Shanley's THE DREAMER EXAMINES HIS PILLOW, the first official revival since 1986"/>
    <x v="44"/>
    <n v="2055"/>
    <x v="1"/>
    <x v="2"/>
    <s v="USD"/>
    <n v="1437447600"/>
    <d v="2015-07-21T03:00:00"/>
    <n v="1436551178"/>
    <x v="1572"/>
    <b v="0"/>
    <n v="29"/>
    <b v="1"/>
    <x v="0"/>
    <x v="0"/>
    <n v="103"/>
    <n v="70.86"/>
  </r>
  <r>
    <n v="220"/>
    <s v="LA VIE"/>
    <s v="A Freelancer abandons everything to chase after his dream of being &quot;great&quot; escape to Bangkok and return to his home-world."/>
    <x v="22"/>
    <n v="360"/>
    <x v="3"/>
    <x v="2"/>
    <s v="USD"/>
    <n v="1440101160"/>
    <d v="2015-08-20T20:06:00"/>
    <n v="1436542030"/>
    <x v="1573"/>
    <b v="0"/>
    <n v="3"/>
    <b v="0"/>
    <x v="7"/>
    <x v="17"/>
    <n v="1"/>
    <n v="120"/>
  </r>
  <r>
    <n v="2382"/>
    <s v="These Easy Days (Canceled)"/>
    <s v="Netiquette classes to teach our youth how make proper use of computer-mediated communications for personal and educational success."/>
    <x v="12"/>
    <n v="75"/>
    <x v="2"/>
    <x v="2"/>
    <s v="USD"/>
    <n v="1438662603"/>
    <d v="2015-08-04T04:30:03"/>
    <n v="1436502603"/>
    <x v="1574"/>
    <b v="0"/>
    <n v="2"/>
    <b v="0"/>
    <x v="5"/>
    <x v="7"/>
    <n v="3"/>
    <n v="37.5"/>
  </r>
  <r>
    <n v="954"/>
    <s v="A Wearable Twisting iPhone Case w/ Built in Selfie Extender"/>
    <s v="Turn your iPhone into wearable tech &amp; GoPro. Features: Selfie Stick, Tripod, &amp; Protective Top. Great for everyday carry."/>
    <x v="11"/>
    <n v="6511"/>
    <x v="3"/>
    <x v="2"/>
    <s v="USD"/>
    <n v="1440100839"/>
    <d v="2015-08-20T20:00:39"/>
    <n v="1436472039"/>
    <x v="1575"/>
    <b v="0"/>
    <n v="73"/>
    <b v="0"/>
    <x v="5"/>
    <x v="10"/>
    <n v="43"/>
    <n v="89.19"/>
  </r>
  <r>
    <n v="2216"/>
    <s v="Femme Fatality 'Stranger' T-shirt and/or Tote bag"/>
    <s v="We are taking pre-orders for a very limited run of new t-shirts and tote bags! Available exclusivly through this Kickstarter campaign."/>
    <x v="137"/>
    <n v="317"/>
    <x v="1"/>
    <x v="2"/>
    <s v="USD"/>
    <n v="1437674545"/>
    <d v="2015-07-23T18:02:25"/>
    <n v="1436464945"/>
    <x v="1576"/>
    <b v="0"/>
    <n v="14"/>
    <b v="1"/>
    <x v="1"/>
    <x v="21"/>
    <n v="106"/>
    <n v="22.64"/>
  </r>
  <r>
    <n v="2393"/>
    <s v="Game Swapper (Canceled)"/>
    <s v="Imagine a world where you can swap a video game you're tired of playing for a video game you actually want to play for just $1.50!"/>
    <x v="46"/>
    <n v="50"/>
    <x v="2"/>
    <x v="2"/>
    <s v="USD"/>
    <n v="1439048017"/>
    <d v="2015-08-08T15:33:37"/>
    <n v="1436456017"/>
    <x v="1577"/>
    <b v="0"/>
    <n v="1"/>
    <b v="0"/>
    <x v="5"/>
    <x v="7"/>
    <n v="0"/>
    <n v="50"/>
  </r>
  <r>
    <n v="605"/>
    <s v="Teach Your Parents iPad (Canceled)"/>
    <s v="An iPad support care package for your parents / seniors."/>
    <x v="29"/>
    <n v="131"/>
    <x v="2"/>
    <x v="2"/>
    <s v="USD"/>
    <n v="1440318908"/>
    <d v="2015-08-23T08:35:08"/>
    <n v="1436430908"/>
    <x v="1578"/>
    <b v="0"/>
    <n v="8"/>
    <b v="0"/>
    <x v="5"/>
    <x v="7"/>
    <n v="3"/>
    <n v="16.38"/>
  </r>
  <r>
    <n v="3559"/>
    <s v="Let's Launch Disco Turtle Productions"/>
    <s v="A theatre company designed to help young people to come out of their shell. Offering workshops and original shows directly to schools."/>
    <x v="20"/>
    <n v="1035"/>
    <x v="1"/>
    <x v="11"/>
    <s v="AUD"/>
    <n v="1438333080"/>
    <d v="2015-07-31T08:58:00"/>
    <n v="1436408308"/>
    <x v="1579"/>
    <b v="0"/>
    <n v="24"/>
    <b v="1"/>
    <x v="0"/>
    <x v="0"/>
    <n v="104"/>
    <n v="43.13"/>
  </r>
  <r>
    <n v="1231"/>
    <s v="Villapalooza - Little Village Music Festival (Canceled)"/>
    <s v="a non-profit, free, all-day, all-ages music &amp; arts festival dedicated to promoting non-violent spaces for community engagement"/>
    <x v="29"/>
    <n v="0"/>
    <x v="2"/>
    <x v="2"/>
    <s v="USD"/>
    <n v="1440723600"/>
    <d v="2015-08-28T01:00:00"/>
    <n v="1436394968"/>
    <x v="1580"/>
    <b v="0"/>
    <n v="0"/>
    <b v="0"/>
    <x v="1"/>
    <x v="40"/>
    <n v="0"/>
    <n v="0"/>
  </r>
  <r>
    <n v="3762"/>
    <s v="iolite the musical"/>
    <s v="We are trying to raise money to perform a musical we have written, called &quot;Iolite&quot;, at the Edinburgh Fringe in 2015."/>
    <x v="13"/>
    <n v="1328"/>
    <x v="1"/>
    <x v="0"/>
    <s v="GBP"/>
    <n v="1438543889"/>
    <d v="2015-08-02T19:31:29"/>
    <n v="1436383889"/>
    <x v="1581"/>
    <b v="0"/>
    <n v="28"/>
    <b v="1"/>
    <x v="0"/>
    <x v="19"/>
    <n v="106"/>
    <n v="47.43"/>
  </r>
  <r>
    <n v="3297"/>
    <s v="MY EYES WENT DARK"/>
    <s v="A father loses his family in a freak plane crash and goes on to murder the air traffic controller he holds responsible."/>
    <x v="136"/>
    <n v="5504"/>
    <x v="1"/>
    <x v="0"/>
    <s v="GBP"/>
    <n v="1438037940"/>
    <d v="2015-07-27T22:59:00"/>
    <n v="1436380256"/>
    <x v="1582"/>
    <b v="0"/>
    <n v="44"/>
    <b v="1"/>
    <x v="0"/>
    <x v="0"/>
    <n v="100"/>
    <n v="125.09"/>
  </r>
  <r>
    <n v="3401"/>
    <s v="This is why we Live ... (Astonishment)"/>
    <s v="Support a daring new theatre creation               _x000a_Supportez une audacieuse compagnie internationale et aidez-les Ã  crÃ©er leur piÃ¨ce"/>
    <x v="265"/>
    <n v="2954"/>
    <x v="1"/>
    <x v="0"/>
    <s v="GBP"/>
    <n v="1438968146"/>
    <d v="2015-08-07T17:22:26"/>
    <n v="1436376146"/>
    <x v="1583"/>
    <b v="0"/>
    <n v="66"/>
    <b v="1"/>
    <x v="0"/>
    <x v="0"/>
    <n v="102"/>
    <n v="44.76"/>
  </r>
  <r>
    <n v="1391"/>
    <s v="Rules and Regulations"/>
    <s v="With the money donated through this project we intend on investing in sound equipment for live shows"/>
    <x v="18"/>
    <n v="551"/>
    <x v="1"/>
    <x v="2"/>
    <s v="USD"/>
    <n v="1440219540"/>
    <d v="2015-08-22T04:59:00"/>
    <n v="1436369818"/>
    <x v="1584"/>
    <b v="0"/>
    <n v="13"/>
    <b v="1"/>
    <x v="1"/>
    <x v="6"/>
    <n v="110"/>
    <n v="42.38"/>
  </r>
  <r>
    <n v="3898"/>
    <s v="The Return of The Walthamstow Mysteries"/>
    <s v="'Somewhere you know, nowhere you've been' a theatrical _x000a_re-imagining of Walthamstowâ€™s past acted out beneath big skies in the marshes."/>
    <x v="16"/>
    <n v="814"/>
    <x v="3"/>
    <x v="0"/>
    <s v="GBP"/>
    <n v="1439827200"/>
    <d v="2015-08-17T16:00:00"/>
    <n v="1436355270"/>
    <x v="1585"/>
    <b v="0"/>
    <n v="16"/>
    <b v="0"/>
    <x v="0"/>
    <x v="0"/>
    <n v="33"/>
    <n v="50.88"/>
  </r>
  <r>
    <n v="3367"/>
    <s v="Only Forever at The Hope Theatre"/>
    <s v="An intense new play exploring how far you would go to protect your family.  Employing new graduates to give their careers a kickstart."/>
    <x v="51"/>
    <n v="890"/>
    <x v="1"/>
    <x v="0"/>
    <s v="GBP"/>
    <n v="1438467894"/>
    <d v="2015-08-01T22:24:54"/>
    <n v="1436307894"/>
    <x v="1586"/>
    <b v="0"/>
    <n v="30"/>
    <b v="1"/>
    <x v="0"/>
    <x v="0"/>
    <n v="119"/>
    <n v="29.67"/>
  </r>
  <r>
    <n v="2880"/>
    <s v="BELIEF on the Isle of Skye"/>
    <s v="BELIEF leaves res &amp; crosses nations, swims the Atlantic, landing on Isle where Salish meets Gaelic, where humanity transcends barriers"/>
    <x v="17"/>
    <n v="2800"/>
    <x v="3"/>
    <x v="2"/>
    <s v="USD"/>
    <n v="1440090300"/>
    <d v="2015-08-20T17:05:00"/>
    <n v="1436305452"/>
    <x v="1587"/>
    <b v="0"/>
    <n v="29"/>
    <b v="0"/>
    <x v="0"/>
    <x v="0"/>
    <n v="23"/>
    <n v="96.55"/>
  </r>
  <r>
    <n v="571"/>
    <s v="Snag-A-Slip"/>
    <s v="Snag-A-Slip is an online platform that connects boaters with awesome marinas and available boat slips so that they can book with ease."/>
    <x v="27"/>
    <n v="106"/>
    <x v="3"/>
    <x v="2"/>
    <s v="USD"/>
    <n v="1437969540"/>
    <d v="2015-07-27T03:59:00"/>
    <n v="1436297723"/>
    <x v="1588"/>
    <b v="0"/>
    <n v="2"/>
    <b v="0"/>
    <x v="5"/>
    <x v="7"/>
    <n v="0"/>
    <n v="53"/>
  </r>
  <r>
    <n v="1415"/>
    <s v="The Complete Homilies of Blessed Oscar Romero: Volume 2"/>
    <s v="This is a Series of 6 Books on Blessed Oscar A. Romero`s Writings. This Project will help to pay the translation costs of Volume 2."/>
    <x v="164"/>
    <n v="800"/>
    <x v="3"/>
    <x v="2"/>
    <s v="USD"/>
    <n v="1439741591"/>
    <d v="2015-08-16T16:13:11"/>
    <n v="1436285591"/>
    <x v="1589"/>
    <b v="0"/>
    <n v="9"/>
    <b v="0"/>
    <x v="4"/>
    <x v="5"/>
    <n v="18"/>
    <n v="88.89"/>
  </r>
  <r>
    <n v="2802"/>
    <s v="The Eulogy of Toby Peach - Edinburgh Festival 2015"/>
    <s v="An honest &amp; inspiring journey with cancer, discovery of self-mortality &amp; celebration of life. Winner of IdeasTap Underbelly Award 2015."/>
    <x v="12"/>
    <n v="3055"/>
    <x v="1"/>
    <x v="0"/>
    <s v="GBP"/>
    <n v="1438875107"/>
    <d v="2015-08-06T15:31:47"/>
    <n v="1436283107"/>
    <x v="1590"/>
    <b v="0"/>
    <n v="90"/>
    <b v="1"/>
    <x v="0"/>
    <x v="0"/>
    <n v="102"/>
    <n v="33.94"/>
  </r>
  <r>
    <n v="526"/>
    <s v="Victory by Madicken Malm"/>
    <s v="We have a brand new play. We urgently need your help to fund our production, which opens at Theatre503 on August 18th."/>
    <x v="4"/>
    <n v="1710"/>
    <x v="1"/>
    <x v="0"/>
    <s v="GBP"/>
    <n v="1438966800"/>
    <d v="2015-08-07T17:00:00"/>
    <n v="1436278344"/>
    <x v="1591"/>
    <b v="0"/>
    <n v="23"/>
    <b v="1"/>
    <x v="0"/>
    <x v="0"/>
    <n v="114"/>
    <n v="74.349999999999994"/>
  </r>
  <r>
    <n v="1140"/>
    <s v="Medieval Empire by Bear Games"/>
    <s v="We are creating the next epic Massive Multiplayer Online-Real Time Strategy game and we want you to be a part of it!"/>
    <x v="29"/>
    <n v="0"/>
    <x v="3"/>
    <x v="0"/>
    <s v="GBP"/>
    <n v="1438859121"/>
    <d v="2015-08-06T11:05:21"/>
    <n v="1436267121"/>
    <x v="1592"/>
    <b v="0"/>
    <n v="0"/>
    <b v="0"/>
    <x v="3"/>
    <x v="22"/>
    <n v="0"/>
    <n v="0"/>
  </r>
  <r>
    <n v="176"/>
    <s v="Silent Monster"/>
    <s v="I'm seeking funding to finish my short film, Silent Monster, to bring awareness to teenage bullying as well as teenage violence."/>
    <x v="4"/>
    <n v="0"/>
    <x v="3"/>
    <x v="2"/>
    <s v="USD"/>
    <n v="1438803999"/>
    <d v="2015-08-05T19:46:39"/>
    <n v="1436211999"/>
    <x v="1593"/>
    <b v="0"/>
    <n v="0"/>
    <b v="0"/>
    <x v="7"/>
    <x v="17"/>
    <n v="0"/>
    <n v="0"/>
  </r>
  <r>
    <n v="2385"/>
    <s v="Search every sneaker site and local store at once (Canceled)"/>
    <s v="Lyka will allow you to search for shoes in every sneaker store and website and then buy for in-store pickup or same-day delivery."/>
    <x v="47"/>
    <n v="788"/>
    <x v="2"/>
    <x v="2"/>
    <s v="USD"/>
    <n v="1438793432"/>
    <d v="2015-08-05T16:50:32"/>
    <n v="1436201432"/>
    <x v="1594"/>
    <b v="0"/>
    <n v="7"/>
    <b v="0"/>
    <x v="5"/>
    <x v="7"/>
    <n v="1"/>
    <n v="112.57"/>
  </r>
  <r>
    <n v="3653"/>
    <s v="ALLIE"/>
    <s v="ALLIE is a new dark comedy play which will premiere at the Edinburgh Festival Fringe 2015. Written and produced by Ruaraidh Murray."/>
    <x v="44"/>
    <n v="2010"/>
    <x v="1"/>
    <x v="0"/>
    <s v="GBP"/>
    <n v="1438764207"/>
    <d v="2015-08-05T08:43:27"/>
    <n v="1436172207"/>
    <x v="1595"/>
    <b v="0"/>
    <n v="33"/>
    <b v="1"/>
    <x v="0"/>
    <x v="0"/>
    <n v="101"/>
    <n v="60.91"/>
  </r>
  <r>
    <n v="2125"/>
    <s v="Becoming - A Metaphysical Game About Mental Illness"/>
    <s v="Becoming is a video game that aims to portray mental illness through a metaphysical and emotional story."/>
    <x v="97"/>
    <n v="852"/>
    <x v="3"/>
    <x v="2"/>
    <s v="USD"/>
    <n v="1438734833"/>
    <d v="2015-08-05T00:33:53"/>
    <n v="1436142833"/>
    <x v="1596"/>
    <b v="0"/>
    <n v="27"/>
    <b v="0"/>
    <x v="3"/>
    <x v="30"/>
    <n v="1"/>
    <n v="31.56"/>
  </r>
  <r>
    <n v="686"/>
    <s v="Vivi di Cuore - Heart Rate Watch"/>
    <s v="La tua giornata sportiva monitorata nel tuo polso??!!!_x000a_Rendiamolo possibile... VIVI DI CUORE --- All MADE in ITALY"/>
    <x v="150"/>
    <n v="0"/>
    <x v="3"/>
    <x v="9"/>
    <s v="EUR"/>
    <n v="1438618170"/>
    <d v="2015-08-03T16:09:30"/>
    <n v="1436026170"/>
    <x v="1597"/>
    <b v="0"/>
    <n v="0"/>
    <b v="0"/>
    <x v="5"/>
    <x v="10"/>
    <n v="0"/>
    <n v="0"/>
  </r>
  <r>
    <n v="1792"/>
    <s v="Bensinger's: Photographs by Helaine Garren"/>
    <s v="In 1970 Helaine Garren shot a series of images at Bensingerâ€™s Pool Hall in Chicago, Illinois."/>
    <x v="27"/>
    <n v="15281"/>
    <x v="3"/>
    <x v="2"/>
    <s v="USD"/>
    <n v="1439189940"/>
    <d v="2015-08-10T06:59:00"/>
    <n v="1435970682"/>
    <x v="1598"/>
    <b v="1"/>
    <n v="139"/>
    <b v="0"/>
    <x v="6"/>
    <x v="11"/>
    <n v="61"/>
    <n v="109.94"/>
  </r>
  <r>
    <n v="4103"/>
    <s v="Weather Men"/>
    <s v="Weather Men is a play, written by Nathan Black.  A comedy/drama that explores the question of 'why people stay together?'"/>
    <x v="20"/>
    <n v="100"/>
    <x v="3"/>
    <x v="2"/>
    <s v="USD"/>
    <n v="1440613920"/>
    <d v="2015-08-26T18:32:00"/>
    <n v="1435953566"/>
    <x v="1599"/>
    <b v="0"/>
    <n v="6"/>
    <b v="0"/>
    <x v="0"/>
    <x v="0"/>
    <n v="10"/>
    <n v="16.670000000000002"/>
  </r>
  <r>
    <n v="1338"/>
    <s v="A New Case In Town | HAND Liberation | HANDL (Canceled)"/>
    <s v="HandL makes your phone feel like an organic extension of your hand. Elastic and brace system supports your device with just two fingers"/>
    <x v="26"/>
    <n v="991"/>
    <x v="2"/>
    <x v="2"/>
    <s v="USD"/>
    <n v="1438543033"/>
    <d v="2015-08-02T19:17:13"/>
    <n v="1435951033"/>
    <x v="1600"/>
    <b v="0"/>
    <n v="15"/>
    <b v="0"/>
    <x v="5"/>
    <x v="10"/>
    <n v="3"/>
    <n v="66.069999999999993"/>
  </r>
  <r>
    <n v="2816"/>
    <s v="In My Head - A new mental health theatre project"/>
    <s v="Inspired by real life interviews 'In My Head' is a new play exploring the lives of those living with a mental health condition."/>
    <x v="12"/>
    <n v="4247"/>
    <x v="1"/>
    <x v="0"/>
    <s v="GBP"/>
    <n v="1438531200"/>
    <d v="2015-08-02T16:00:00"/>
    <n v="1435921992"/>
    <x v="1601"/>
    <b v="0"/>
    <n v="169"/>
    <b v="1"/>
    <x v="0"/>
    <x v="0"/>
    <n v="142"/>
    <n v="25.13"/>
  </r>
  <r>
    <n v="1554"/>
    <s v="Barbara O'Donovan Designs"/>
    <s v="I create art by photographing flowers/seeds i would love to buy my own camera/computer/Photoshop and restore my old shed into my studio"/>
    <x v="24"/>
    <n v="0"/>
    <x v="3"/>
    <x v="11"/>
    <s v="AUD"/>
    <n v="1438495390"/>
    <d v="2015-08-02T06:03:10"/>
    <n v="1435903390"/>
    <x v="1602"/>
    <b v="0"/>
    <n v="0"/>
    <b v="0"/>
    <x v="6"/>
    <x v="9"/>
    <n v="0"/>
    <n v="0"/>
  </r>
  <r>
    <n v="581"/>
    <s v="A Poets Domain"/>
    <s v="Help me raise funds so that I can be able to give passionate young poets a chance to earn money weekly for their writing &amp; spoken word."/>
    <x v="100"/>
    <n v="0"/>
    <x v="3"/>
    <x v="2"/>
    <s v="USD"/>
    <n v="1438474704"/>
    <d v="2015-08-02T00:18:24"/>
    <n v="1435882704"/>
    <x v="1603"/>
    <b v="0"/>
    <n v="0"/>
    <b v="0"/>
    <x v="5"/>
    <x v="7"/>
    <n v="0"/>
    <n v="0"/>
  </r>
  <r>
    <n v="2697"/>
    <s v="Dough Heads Food Truck: waffles stuffed with sweet + savory"/>
    <s v="Stuffed waffles made from Dough. Sweet, savory, salty and then stuffed with meats, fruits, and sauces!"/>
    <x v="128"/>
    <n v="6061"/>
    <x v="3"/>
    <x v="2"/>
    <s v="USD"/>
    <n v="1438552800"/>
    <d v="2015-08-02T22:00:00"/>
    <n v="1435876423"/>
    <x v="1604"/>
    <b v="0"/>
    <n v="52"/>
    <b v="0"/>
    <x v="2"/>
    <x v="20"/>
    <n v="26"/>
    <n v="116.56"/>
  </r>
  <r>
    <n v="139"/>
    <s v="Roman Dead (Canceled)"/>
    <s v="When  Rome is infected with a zombie plague, Lucius Agrippa and a small group fights for survival"/>
    <x v="18"/>
    <n v="500"/>
    <x v="2"/>
    <x v="2"/>
    <s v="USD"/>
    <n v="1436738772"/>
    <d v="2015-07-12T22:06:12"/>
    <n v="1435874772"/>
    <x v="1605"/>
    <b v="0"/>
    <n v="1"/>
    <b v="0"/>
    <x v="7"/>
    <x v="32"/>
    <n v="100"/>
    <n v="500"/>
  </r>
  <r>
    <n v="1703"/>
    <s v="Joy Full Noise!"/>
    <s v="I would love for you to be a part of helping me raise money for music and video production to launch my first Worship album!"/>
    <x v="29"/>
    <n v="51"/>
    <x v="3"/>
    <x v="2"/>
    <s v="USD"/>
    <n v="1441003537"/>
    <d v="2015-08-31T06:45:37"/>
    <n v="1435819537"/>
    <x v="1606"/>
    <b v="0"/>
    <n v="2"/>
    <b v="0"/>
    <x v="1"/>
    <x v="1"/>
    <n v="1"/>
    <n v="25.5"/>
  </r>
  <r>
    <n v="2441"/>
    <s v="Bring Alchemy Pops to the People!"/>
    <s v="YOU can help Alchemy Pops POP up on a street near you!"/>
    <x v="30"/>
    <n v="8091"/>
    <x v="1"/>
    <x v="2"/>
    <s v="USD"/>
    <n v="1437627540"/>
    <d v="2015-07-23T04:59:00"/>
    <n v="1435806054"/>
    <x v="1607"/>
    <b v="0"/>
    <n v="109"/>
    <b v="1"/>
    <x v="2"/>
    <x v="2"/>
    <n v="108"/>
    <n v="74.23"/>
  </r>
  <r>
    <n v="3305"/>
    <s v="The Judgment of Paris"/>
    <s v="The Judgement of Paris is an exciting, inspirational poem set to run Oct. 2, 3 &amp; 4 at Plays &amp; Players, but we need funding and fans."/>
    <x v="10"/>
    <n v="4081"/>
    <x v="1"/>
    <x v="2"/>
    <s v="USD"/>
    <n v="1438374748"/>
    <d v="2015-07-31T20:32:28"/>
    <n v="1435782748"/>
    <x v="1608"/>
    <b v="0"/>
    <n v="20"/>
    <b v="1"/>
    <x v="0"/>
    <x v="0"/>
    <n v="102"/>
    <n v="204.05"/>
  </r>
  <r>
    <n v="138"/>
    <s v="Thr33 Days Dead: The Sequ3l (Canceled)"/>
    <s v="This movie will be the S3qu3l to Thr33 Days Dead, which premiered on SyFy and was the focus of SyFy's &quot;Town of the Living Dead&quot;."/>
    <x v="45"/>
    <n v="4712"/>
    <x v="2"/>
    <x v="2"/>
    <s v="USD"/>
    <n v="1438405140"/>
    <d v="2015-08-01T04:59:00"/>
    <n v="1435731041"/>
    <x v="1609"/>
    <b v="0"/>
    <n v="58"/>
    <b v="0"/>
    <x v="7"/>
    <x v="32"/>
    <n v="3"/>
    <n v="81.239999999999995"/>
  </r>
  <r>
    <n v="3903"/>
    <s v="Know Thy Law"/>
    <s v="Based on the novel â€œKnow Thy Lawâ€, this powerful play gives the insight and understanding of the power of knowing the law of the land."/>
    <x v="4"/>
    <n v="0"/>
    <x v="3"/>
    <x v="2"/>
    <s v="USD"/>
    <n v="1439581080"/>
    <d v="2015-08-14T19:38:00"/>
    <n v="1435709765"/>
    <x v="1610"/>
    <b v="0"/>
    <n v="0"/>
    <b v="0"/>
    <x v="0"/>
    <x v="0"/>
    <n v="0"/>
    <n v="0"/>
  </r>
  <r>
    <n v="3668"/>
    <s v="Lemming Theatrical's Smell of the Kill"/>
    <s v="A stunning production of Michele Lowe's biting play, The Smell of the Kill.  Brought to you by Michael Sheeks and his friends &amp; heroes."/>
    <x v="20"/>
    <n v="1035"/>
    <x v="1"/>
    <x v="2"/>
    <s v="USD"/>
    <n v="1437676380"/>
    <d v="2015-07-23T18:33:00"/>
    <n v="1435670452"/>
    <x v="1611"/>
    <b v="0"/>
    <n v="28"/>
    <b v="1"/>
    <x v="0"/>
    <x v="0"/>
    <n v="104"/>
    <n v="36.96"/>
  </r>
  <r>
    <n v="3334"/>
    <s v="The Saltbox Theatre Collective Seed Money Project"/>
    <s v="The Saltbox Theatre Collective is a brand new not-for-profit theatre company in Illinois."/>
    <x v="266"/>
    <n v="5366"/>
    <x v="1"/>
    <x v="2"/>
    <s v="USD"/>
    <n v="1438259422"/>
    <d v="2015-07-30T12:30:22"/>
    <n v="1435667422"/>
    <x v="1612"/>
    <b v="0"/>
    <n v="46"/>
    <b v="1"/>
    <x v="0"/>
    <x v="0"/>
    <n v="139"/>
    <n v="116.65"/>
  </r>
  <r>
    <n v="1558"/>
    <s v="Lucy Wood's Calendar - English Countryside 2016"/>
    <s v="A large 2016 wall-calendar (A3 when open) featuring 12 stunning photographs by Lucy Wood."/>
    <x v="51"/>
    <n v="35"/>
    <x v="3"/>
    <x v="0"/>
    <s v="GBP"/>
    <n v="1440763920"/>
    <d v="2015-08-28T12:12:00"/>
    <n v="1435656759"/>
    <x v="1613"/>
    <b v="0"/>
    <n v="3"/>
    <b v="0"/>
    <x v="6"/>
    <x v="9"/>
    <n v="5"/>
    <n v="11.67"/>
  </r>
  <r>
    <n v="2806"/>
    <s v="And Now: The World!"/>
    <s v="A one woman show about the challenges of being a feminist in a digital age. Touring 6 UK cities. Now with Stretch Goals!"/>
    <x v="12"/>
    <n v="3363"/>
    <x v="1"/>
    <x v="0"/>
    <s v="GBP"/>
    <n v="1438772400"/>
    <d v="2015-08-05T11:00:00"/>
    <n v="1435645490"/>
    <x v="1614"/>
    <b v="0"/>
    <n v="76"/>
    <b v="1"/>
    <x v="0"/>
    <x v="0"/>
    <n v="112"/>
    <n v="44.25"/>
  </r>
  <r>
    <n v="976"/>
    <s v="Cinnamon II The Ultimate Retro Smartwatch"/>
    <s v="The Cinnamon II is an AppleÂ® ][ compatible wrist watch. Featuring 32k of memory and a 1 Mhz cpu. It's the ultimate in geek fashion."/>
    <x v="45"/>
    <n v="2889"/>
    <x v="3"/>
    <x v="11"/>
    <s v="AUD"/>
    <n v="1439515497"/>
    <d v="2015-08-14T01:24:57"/>
    <n v="1435627497"/>
    <x v="1615"/>
    <b v="0"/>
    <n v="18"/>
    <b v="0"/>
    <x v="5"/>
    <x v="10"/>
    <n v="2"/>
    <n v="160.5"/>
  </r>
  <r>
    <n v="2607"/>
    <s v="Historic Robotic Spacecraft Poster Series Two"/>
    <s v="Chop Shopâ€™s second series of posters celebrating the most popular and most notable robotic space exploration missions."/>
    <x v="34"/>
    <n v="32616"/>
    <x v="1"/>
    <x v="2"/>
    <s v="USD"/>
    <n v="1439344800"/>
    <d v="2015-08-12T02:00:00"/>
    <n v="1435611572"/>
    <x v="1616"/>
    <b v="1"/>
    <n v="398"/>
    <b v="1"/>
    <x v="5"/>
    <x v="14"/>
    <n v="408"/>
    <n v="81.95"/>
  </r>
  <r>
    <n v="723"/>
    <s v="The 2015 Pro Football Beast Book"/>
    <s v="The Definitive (and Slightly Ridiculous) Guide to Enjoying the 2015 Pro Football Season"/>
    <x v="29"/>
    <n v="5469"/>
    <x v="1"/>
    <x v="2"/>
    <s v="USD"/>
    <n v="1438228740"/>
    <d v="2015-07-30T03:59:00"/>
    <n v="1435606549"/>
    <x v="1617"/>
    <b v="0"/>
    <n v="100"/>
    <b v="1"/>
    <x v="4"/>
    <x v="27"/>
    <n v="109"/>
    <n v="54.69"/>
  </r>
  <r>
    <n v="1386"/>
    <s v="MALTESE CROSS: The First Album"/>
    <s v="We are a classic hard rock/heavy metal band just trying to keep rock alive!"/>
    <x v="100"/>
    <n v="875"/>
    <x v="1"/>
    <x v="2"/>
    <s v="USD"/>
    <n v="1438183889"/>
    <d v="2015-07-29T15:31:29"/>
    <n v="1435591889"/>
    <x v="1618"/>
    <b v="0"/>
    <n v="14"/>
    <b v="1"/>
    <x v="1"/>
    <x v="6"/>
    <n v="219"/>
    <n v="62.5"/>
  </r>
  <r>
    <n v="324"/>
    <s v="KEEP MOVING FORWARD - Documentary Film"/>
    <s v="A documentary about a Vietnam veteran who finds peace from his PTSD through Disney, rather than medication."/>
    <x v="73"/>
    <n v="8636"/>
    <x v="1"/>
    <x v="2"/>
    <s v="USD"/>
    <n v="1438441308"/>
    <d v="2015-08-01T15:01:48"/>
    <n v="1435590108"/>
    <x v="1619"/>
    <b v="1"/>
    <n v="82"/>
    <b v="1"/>
    <x v="7"/>
    <x v="12"/>
    <n v="102"/>
    <n v="105.32"/>
  </r>
  <r>
    <n v="1295"/>
    <s v="Misfits of London: The Gin Chronicles"/>
    <s v="We had everything sorted for the Fringe, but now our accommodation and Edinburgh angel have fallen through. We're needing vital help."/>
    <x v="16"/>
    <n v="2549"/>
    <x v="1"/>
    <x v="0"/>
    <s v="GBP"/>
    <n v="1438189200"/>
    <d v="2015-07-29T17:00:00"/>
    <n v="1435585497"/>
    <x v="1620"/>
    <b v="0"/>
    <n v="64"/>
    <b v="1"/>
    <x v="0"/>
    <x v="0"/>
    <n v="102"/>
    <n v="39.83"/>
  </r>
  <r>
    <n v="3819"/>
    <s v="A Kansas City Fringe Festival premiere: &quot;The Art is a Lie&quot;"/>
    <s v="Support this collection of new plays by Kansas City writers and the artists who are bringing it to life!"/>
    <x v="20"/>
    <n v="1064"/>
    <x v="1"/>
    <x v="2"/>
    <s v="USD"/>
    <n v="1437166920"/>
    <d v="2015-07-17T21:02:00"/>
    <n v="1435554104"/>
    <x v="1621"/>
    <b v="0"/>
    <n v="26"/>
    <b v="1"/>
    <x v="0"/>
    <x v="0"/>
    <n v="106"/>
    <n v="40.92"/>
  </r>
  <r>
    <n v="1173"/>
    <s v="Notorious P.I.G. Food Truck will bring gangsta food to YOU!!"/>
    <s v="Chef David J Alvarez worked for Guy Fieri &amp; Anthony Bourdain. Chef David wants to bring his food to the Streets &amp; assault your senses!"/>
    <x v="23"/>
    <n v="30"/>
    <x v="3"/>
    <x v="2"/>
    <s v="USD"/>
    <n v="1438576057"/>
    <d v="2015-08-03T04:27:37"/>
    <n v="1435552057"/>
    <x v="1622"/>
    <b v="0"/>
    <n v="1"/>
    <b v="0"/>
    <x v="2"/>
    <x v="20"/>
    <n v="0"/>
    <n v="30"/>
  </r>
  <r>
    <n v="2792"/>
    <s v="That Still Small Voice Stage Play"/>
    <s v="Homeless and hopeless, this prequel tells the story of a Colorado youth who leans on her friends when family leaves her behind."/>
    <x v="44"/>
    <n v="2152"/>
    <x v="1"/>
    <x v="2"/>
    <s v="USD"/>
    <n v="1439357559"/>
    <d v="2015-08-12T05:32:39"/>
    <n v="1435469559"/>
    <x v="1623"/>
    <b v="0"/>
    <n v="24"/>
    <b v="1"/>
    <x v="0"/>
    <x v="0"/>
    <n v="108"/>
    <n v="89.67"/>
  </r>
  <r>
    <n v="187"/>
    <s v="The Imbalanced Heart of a Symmetric Mind (film)"/>
    <s v="A young man suffering from a severe case of OCD embarks on a road trip to find peace of mind."/>
    <x v="29"/>
    <n v="800"/>
    <x v="3"/>
    <x v="2"/>
    <s v="USD"/>
    <n v="1437461940"/>
    <d v="2015-07-21T06:59:00"/>
    <n v="1435383457"/>
    <x v="1624"/>
    <b v="0"/>
    <n v="5"/>
    <b v="0"/>
    <x v="7"/>
    <x v="17"/>
    <n v="16"/>
    <n v="160"/>
  </r>
  <r>
    <n v="3759"/>
    <s v="Pared Down Productions"/>
    <s v="A production company specializing in small-scale musicals"/>
    <x v="10"/>
    <n v="4409.7700000000004"/>
    <x v="1"/>
    <x v="2"/>
    <s v="USD"/>
    <n v="1440556553"/>
    <d v="2015-08-26T02:35:53"/>
    <n v="1435372553"/>
    <x v="1625"/>
    <b v="0"/>
    <n v="88"/>
    <b v="1"/>
    <x v="0"/>
    <x v="19"/>
    <n v="110"/>
    <n v="50.11"/>
  </r>
  <r>
    <n v="3194"/>
    <s v="P.A.C.K (Performing Arts Camp for Kids)"/>
    <s v="P.A.C.K (Performing Arts Camp for Kids) Musical Theater, Instrumental Music, Vocal Music, Dance, Visual Arts, and Physical Education!"/>
    <x v="90"/>
    <n v="0"/>
    <x v="3"/>
    <x v="2"/>
    <s v="USD"/>
    <n v="1437960598"/>
    <d v="2015-07-27T01:29:58"/>
    <n v="1435368598"/>
    <x v="1626"/>
    <b v="0"/>
    <n v="0"/>
    <b v="0"/>
    <x v="0"/>
    <x v="19"/>
    <n v="0"/>
    <n v="0"/>
  </r>
  <r>
    <n v="940"/>
    <s v="The LUMIC Band by Cope4Golf creates a scientific golf swing."/>
    <s v="The 1st club in your bag should be between your ears!  Light up Your Brain Power. Play Smarter. Swing the LUMIC Band.."/>
    <x v="33"/>
    <n v="1544"/>
    <x v="3"/>
    <x v="2"/>
    <s v="USD"/>
    <n v="1439251926"/>
    <d v="2015-08-11T00:12:06"/>
    <n v="1435363926"/>
    <x v="1627"/>
    <b v="0"/>
    <n v="14"/>
    <b v="0"/>
    <x v="5"/>
    <x v="10"/>
    <n v="17"/>
    <n v="110.29"/>
  </r>
  <r>
    <n v="1995"/>
    <s v="The Girl With(out) The Camera"/>
    <s v="I'm looking to pursue my dream of becoming a full time photographer, using my current creative experience as a graphic designer."/>
    <x v="20"/>
    <n v="78"/>
    <x v="3"/>
    <x v="7"/>
    <s v="CAD"/>
    <n v="1437082736"/>
    <d v="2015-07-16T21:38:56"/>
    <n v="1435354736"/>
    <x v="1628"/>
    <b v="0"/>
    <n v="3"/>
    <b v="0"/>
    <x v="6"/>
    <x v="36"/>
    <n v="8"/>
    <n v="26"/>
  </r>
  <r>
    <n v="1426"/>
    <s v="Die Welt der Haie in Englisch (The World of Sharks)"/>
    <s v="The World of Sharks is an interactive eBook for the iPad and Mac. It shall be translated into english to make it available worldwide."/>
    <x v="20"/>
    <n v="0"/>
    <x v="3"/>
    <x v="8"/>
    <s v="EUR"/>
    <n v="1440408120"/>
    <d v="2015-08-24T09:22:00"/>
    <n v="1435224120"/>
    <x v="1629"/>
    <b v="0"/>
    <n v="0"/>
    <b v="0"/>
    <x v="4"/>
    <x v="5"/>
    <n v="0"/>
    <n v="0"/>
  </r>
  <r>
    <n v="2434"/>
    <s v="Fresh fruit and veggies for the hood!"/>
    <s v="Mobile food truck loaded with locally grown fresh fruits and veggies. Caters to the inner-city and zip codes known as food deserts."/>
    <x v="24"/>
    <n v="26"/>
    <x v="3"/>
    <x v="2"/>
    <s v="USD"/>
    <n v="1438662474"/>
    <d v="2015-08-04T04:27:54"/>
    <n v="1435206474"/>
    <x v="1630"/>
    <b v="0"/>
    <n v="2"/>
    <b v="0"/>
    <x v="2"/>
    <x v="20"/>
    <n v="0"/>
    <n v="13"/>
  </r>
  <r>
    <n v="3872"/>
    <s v="Shining Star Players (Canceled)"/>
    <s v="We are a brand new theatrical teen production company, and we need enough money to put on our first musical production."/>
    <x v="11"/>
    <n v="0"/>
    <x v="2"/>
    <x v="2"/>
    <s v="USD"/>
    <n v="1439522996"/>
    <d v="2015-08-14T03:29:56"/>
    <n v="1435202996"/>
    <x v="1631"/>
    <b v="0"/>
    <n v="0"/>
    <b v="0"/>
    <x v="0"/>
    <x v="19"/>
    <n v="0"/>
    <n v="0"/>
  </r>
  <r>
    <n v="3462"/>
    <s v="Upstart Crows of Santa Fe Stage Weapons"/>
    <s v="Help the Upstart Crows of Santa Fe bring Shakespeare's Julius Caesar to life with quality wooden stage swords!"/>
    <x v="5"/>
    <n v="505"/>
    <x v="1"/>
    <x v="2"/>
    <s v="USD"/>
    <n v="1436551200"/>
    <d v="2015-07-10T18:00:00"/>
    <n v="1435181628"/>
    <x v="1632"/>
    <b v="0"/>
    <n v="17"/>
    <b v="1"/>
    <x v="0"/>
    <x v="0"/>
    <n v="202"/>
    <n v="29.71"/>
  </r>
  <r>
    <n v="3373"/>
    <s v="The Rules: Sex, Lies &amp; Serial Killers"/>
    <s v="The Rules is a brand new black-comedy, serial-killer-romance debuting at the Edinburgh Fringe this August and we need your help!"/>
    <x v="44"/>
    <n v="2005"/>
    <x v="1"/>
    <x v="0"/>
    <s v="GBP"/>
    <n v="1437235200"/>
    <d v="2015-07-18T16:00:00"/>
    <n v="1435177840"/>
    <x v="1633"/>
    <b v="0"/>
    <n v="30"/>
    <b v="1"/>
    <x v="0"/>
    <x v="0"/>
    <n v="100"/>
    <n v="66.83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2"/>
    <x v="1"/>
    <s v="EUR"/>
    <n v="1437861540"/>
    <d v="2015-07-25T21:59:00"/>
    <n v="1435160452"/>
    <x v="1634"/>
    <b v="0"/>
    <n v="1"/>
    <b v="0"/>
    <x v="5"/>
    <x v="7"/>
    <n v="0"/>
    <n v="30"/>
  </r>
  <r>
    <n v="536"/>
    <s v="Much Further Out Than You Thought @ Edinburgh Fringe 2015"/>
    <s v="A new one-man play by Giles Roberts, shining a different light on the very human cost of war *IDEASTAP UNDERBELLY AWARD WINNER 2015*"/>
    <x v="63"/>
    <n v="3902.5"/>
    <x v="1"/>
    <x v="0"/>
    <s v="GBP"/>
    <n v="1438624800"/>
    <d v="2015-08-03T18:00:00"/>
    <n v="1435133807"/>
    <x v="1635"/>
    <b v="0"/>
    <n v="39"/>
    <b v="1"/>
    <x v="0"/>
    <x v="0"/>
    <n v="118"/>
    <n v="100.06"/>
  </r>
  <r>
    <n v="1706"/>
    <s v="Gemeinde in Bremen"/>
    <s v="Unsere &quot;Aufgabe&quot; ist es, fÃ¼r Christen da zu sein die keiner Gemeinde angehÃ¶ren. Zudem spielt Lobpreis eine Zentrale Rolle."/>
    <x v="136"/>
    <n v="0"/>
    <x v="3"/>
    <x v="8"/>
    <s v="EUR"/>
    <n v="1440314472"/>
    <d v="2015-08-23T07:21:12"/>
    <n v="1435130472"/>
    <x v="1636"/>
    <b v="0"/>
    <n v="0"/>
    <b v="0"/>
    <x v="1"/>
    <x v="1"/>
    <n v="0"/>
    <n v="0"/>
  </r>
  <r>
    <n v="658"/>
    <s v="Neorings secures, mounts, stands, your smartphone and tablet"/>
    <s v="Secure your smartphone in your hand without worry of drops, perfect to mount in your car or anywhere else; makes the most useful stand."/>
    <x v="267"/>
    <n v="30177"/>
    <x v="1"/>
    <x v="2"/>
    <s v="USD"/>
    <n v="1437933600"/>
    <d v="2015-07-26T18:00:00"/>
    <n v="1435117889"/>
    <x v="1637"/>
    <b v="0"/>
    <n v="276"/>
    <b v="1"/>
    <x v="5"/>
    <x v="10"/>
    <n v="104"/>
    <n v="109.34"/>
  </r>
  <r>
    <n v="4093"/>
    <s v="The Grouch Who Couldn't Steal Christmas"/>
    <s v="'The Grouch' is the perfect way to brighten up your Christmas. Full of love, laughs and some sheer calculated silliness, don't miss it!"/>
    <x v="16"/>
    <n v="60"/>
    <x v="3"/>
    <x v="0"/>
    <s v="GBP"/>
    <n v="1440272093"/>
    <d v="2015-08-22T19:34:53"/>
    <n v="1435088093"/>
    <x v="1638"/>
    <b v="0"/>
    <n v="4"/>
    <b v="0"/>
    <x v="0"/>
    <x v="0"/>
    <n v="2"/>
    <n v="15"/>
  </r>
  <r>
    <n v="589"/>
    <s v="Get Neighborly"/>
    <s v="Services closer than you think..."/>
    <x v="30"/>
    <n v="1"/>
    <x v="3"/>
    <x v="2"/>
    <s v="USD"/>
    <n v="1436366699"/>
    <d v="2015-07-08T14:44:59"/>
    <n v="1435070699"/>
    <x v="1639"/>
    <b v="0"/>
    <n v="1"/>
    <b v="0"/>
    <x v="5"/>
    <x v="7"/>
    <n v="0"/>
    <n v="1"/>
  </r>
  <r>
    <n v="418"/>
    <s v="Swim for the Reef"/>
    <s v="A Texas grandfather's extraordinary quest to protect the coral reefs and his challenge to humanity to take care of the things we love."/>
    <x v="268"/>
    <n v="22542"/>
    <x v="1"/>
    <x v="2"/>
    <s v="USD"/>
    <n v="1437633997"/>
    <d v="2015-07-23T06:46:37"/>
    <n v="1435041997"/>
    <x v="1640"/>
    <b v="0"/>
    <n v="104"/>
    <b v="1"/>
    <x v="7"/>
    <x v="12"/>
    <n v="101"/>
    <n v="216.75"/>
  </r>
  <r>
    <n v="4008"/>
    <s v="Lovers and Other Strangers at The Cockpit"/>
    <s v="Lovers and Other Strangers by RenÃ©e Taylor and Joseph Bologna, showing at The Cockpit theatre in Marylebone, 10th - 14th August 2015"/>
    <x v="20"/>
    <n v="60"/>
    <x v="3"/>
    <x v="0"/>
    <s v="GBP"/>
    <n v="1437606507"/>
    <d v="2015-07-22T23:08:27"/>
    <n v="1435014507"/>
    <x v="1641"/>
    <b v="0"/>
    <n v="4"/>
    <b v="0"/>
    <x v="0"/>
    <x v="0"/>
    <n v="6"/>
    <n v="15"/>
  </r>
  <r>
    <n v="3040"/>
    <s v="Jayhawk Makeover"/>
    <s v="48 hours of deck screws, dry wall, hard hats and needed renovation to help the Jayhawk rise from the ashes."/>
    <x v="12"/>
    <n v="3225"/>
    <x v="1"/>
    <x v="2"/>
    <s v="USD"/>
    <n v="1435359600"/>
    <d v="2015-06-26T23:00:00"/>
    <n v="1434999621"/>
    <x v="1642"/>
    <b v="0"/>
    <n v="42"/>
    <b v="1"/>
    <x v="0"/>
    <x v="3"/>
    <n v="108"/>
    <n v="76.790000000000006"/>
  </r>
  <r>
    <n v="3529"/>
    <s v="Face Off Theatre Company Inaugural Season 2015-2016"/>
    <s v="Partners w/the Black Arts &amp; Cultural Center; we use theatre to EDUCATE &amp; EMPOWER through diverse expressions of the human experience."/>
    <x v="18"/>
    <n v="660"/>
    <x v="1"/>
    <x v="2"/>
    <s v="USD"/>
    <n v="1436749200"/>
    <d v="2015-07-13T01:00:00"/>
    <n v="1434997018"/>
    <x v="1643"/>
    <b v="0"/>
    <n v="18"/>
    <b v="1"/>
    <x v="0"/>
    <x v="0"/>
    <n v="132"/>
    <n v="36.67"/>
  </r>
  <r>
    <n v="591"/>
    <s v="Kid's Connect (Connecting kids with sickness' together)"/>
    <s v="Kid's Connect is a brand new social media website that is built specifically for kids to connect with other kids sick just like them."/>
    <x v="46"/>
    <n v="61"/>
    <x v="3"/>
    <x v="2"/>
    <s v="USD"/>
    <n v="1437570130"/>
    <d v="2015-07-22T13:02:10"/>
    <n v="1434978130"/>
    <x v="1644"/>
    <b v="0"/>
    <n v="2"/>
    <b v="0"/>
    <x v="5"/>
    <x v="7"/>
    <n v="0"/>
    <n v="30.5"/>
  </r>
  <r>
    <n v="421"/>
    <s v="The monster Inside"/>
    <s v="An artistic project that will act as my final animation project and first feature film written, directed, animated, and produced by me"/>
    <x v="11"/>
    <n v="301"/>
    <x v="3"/>
    <x v="2"/>
    <s v="USD"/>
    <n v="1440157656"/>
    <d v="2015-08-21T11:47:36"/>
    <n v="1434973656"/>
    <x v="1645"/>
    <b v="0"/>
    <n v="6"/>
    <b v="0"/>
    <x v="7"/>
    <x v="23"/>
    <n v="2"/>
    <n v="50.17"/>
  </r>
  <r>
    <n v="0"/>
    <s v="GIRLS STATE a new musical comedy TV project"/>
    <s v="In this new TV show &quot;All Politics is Vocal&quot; as high school girls campaign, sing and cheer to be elected Governor of their summer camp."/>
    <x v="73"/>
    <n v="11633"/>
    <x v="1"/>
    <x v="2"/>
    <s v="USD"/>
    <n v="1437620400"/>
    <d v="2015-07-23T03:00:00"/>
    <n v="1434931811"/>
    <x v="1646"/>
    <b v="0"/>
    <n v="182"/>
    <b v="1"/>
    <x v="7"/>
    <x v="18"/>
    <n v="137"/>
    <n v="63.92"/>
  </r>
  <r>
    <n v="2793"/>
    <s v="THE GOODS Theatre Company Premiere DROPPED @ Old Fitz"/>
    <s v="THE GOODS are Premiering the NEW Australian play DROPPED by Katy Warner @ OLD FITZ THEATRE Dec 8-20 _x000a_Its Godot with Gals n Grenades"/>
    <x v="2"/>
    <n v="11056.75"/>
    <x v="1"/>
    <x v="11"/>
    <s v="AUD"/>
    <n v="1437473005"/>
    <d v="2015-07-21T10:03:25"/>
    <n v="1434881005"/>
    <x v="1647"/>
    <b v="0"/>
    <n v="73"/>
    <b v="1"/>
    <x v="0"/>
    <x v="0"/>
    <n v="111"/>
    <n v="151.46"/>
  </r>
  <r>
    <n v="1737"/>
    <s v="Healing"/>
    <s v="An instrumental project in which all songs are incorporated around the healing power of our God. Used for times of prayer &amp; devotion"/>
    <x v="10"/>
    <n v="850"/>
    <x v="3"/>
    <x v="2"/>
    <s v="USD"/>
    <n v="1437432392"/>
    <d v="2015-07-20T22:46:32"/>
    <n v="1434840392"/>
    <x v="1648"/>
    <b v="0"/>
    <n v="15"/>
    <b v="0"/>
    <x v="1"/>
    <x v="1"/>
    <n v="21"/>
    <n v="56.67"/>
  </r>
  <r>
    <n v="19"/>
    <s v="Brouhaha (an Original Sitcom)"/>
    <s v="Brouhaha chronicles the adventures of aspiring comedian and prolific hedonist Jenny Carmichael as she works at a clickbait website."/>
    <x v="176"/>
    <n v="1235"/>
    <x v="1"/>
    <x v="2"/>
    <s v="USD"/>
    <n v="1437420934"/>
    <d v="2015-07-20T19:35:34"/>
    <n v="1434828934"/>
    <x v="1649"/>
    <b v="0"/>
    <n v="22"/>
    <b v="1"/>
    <x v="7"/>
    <x v="18"/>
    <n v="145"/>
    <n v="56.14"/>
  </r>
  <r>
    <n v="1432"/>
    <s v="The Holy Bib-el"/>
    <s v="THE HOLY BIB-EL Translated By Leon Cook. The Creation: CHAPTER 1.  1* In the beginning Gods created The Heavens and The Planet Earth."/>
    <x v="61"/>
    <n v="0"/>
    <x v="3"/>
    <x v="2"/>
    <s v="USD"/>
    <n v="1437417828"/>
    <d v="2015-07-20T18:43:48"/>
    <n v="1434825828"/>
    <x v="1650"/>
    <b v="0"/>
    <n v="0"/>
    <b v="0"/>
    <x v="4"/>
    <x v="5"/>
    <n v="0"/>
    <n v="0"/>
  </r>
  <r>
    <n v="4015"/>
    <s v="Shakespeare In The Park"/>
    <s v="FREE Shakespeare In the Park in Bergen County, NJ on July 24, 25, 31, and August 1. We need your support to help keep our show FREE"/>
    <x v="72"/>
    <n v="1"/>
    <x v="3"/>
    <x v="2"/>
    <s v="USD"/>
    <n v="1437331463"/>
    <d v="2015-07-19T18:44:23"/>
    <n v="1434739463"/>
    <x v="1651"/>
    <b v="0"/>
    <n v="1"/>
    <b v="0"/>
    <x v="0"/>
    <x v="0"/>
    <n v="0"/>
    <n v="1"/>
  </r>
  <r>
    <n v="3667"/>
    <s v="The Stolen Inches, Edinburgh 2015"/>
    <s v="A short man takes his tall family to court for stealing his height. Help Small Things Theatre take this big story to EdFringe 2015!"/>
    <x v="12"/>
    <n v="3095.11"/>
    <x v="1"/>
    <x v="0"/>
    <s v="GBP"/>
    <n v="1437261419"/>
    <d v="2015-07-18T23:16:59"/>
    <n v="1434669419"/>
    <x v="1652"/>
    <b v="0"/>
    <n v="58"/>
    <b v="1"/>
    <x v="0"/>
    <x v="0"/>
    <n v="103"/>
    <n v="53.36"/>
  </r>
  <r>
    <n v="663"/>
    <s v="MouseFighter invisible AIR mouse"/>
    <s v="Imagine a mouse that automatically moves your pointer to where your head is facing. Its an air mouse hidden inside a standard headset."/>
    <x v="58"/>
    <n v="700"/>
    <x v="3"/>
    <x v="19"/>
    <s v="DKK"/>
    <n v="1437250456"/>
    <d v="2015-07-18T20:14:16"/>
    <n v="1434658456"/>
    <x v="1653"/>
    <b v="0"/>
    <n v="7"/>
    <b v="0"/>
    <x v="5"/>
    <x v="10"/>
    <n v="0"/>
    <n v="100"/>
  </r>
  <r>
    <n v="3655"/>
    <s v="The Tumbleweed Zephyr"/>
    <s v="All aboard for the world premiere of a new steampunk-inspired train adventure play, written by Maggie Lee and directed by Amy Poisson!"/>
    <x v="29"/>
    <n v="5813"/>
    <x v="1"/>
    <x v="2"/>
    <s v="USD"/>
    <n v="1437202740"/>
    <d v="2015-07-18T06:59:00"/>
    <n v="1434654998"/>
    <x v="1654"/>
    <b v="0"/>
    <n v="79"/>
    <b v="1"/>
    <x v="0"/>
    <x v="0"/>
    <n v="116"/>
    <n v="73.58"/>
  </r>
  <r>
    <n v="2099"/>
    <s v="Roosevelt Died."/>
    <s v="Our tour van died, we need help!"/>
    <x v="12"/>
    <n v="3971"/>
    <x v="1"/>
    <x v="2"/>
    <s v="USD"/>
    <n v="1435808400"/>
    <d v="2015-07-02T03:40:00"/>
    <n v="1434650084"/>
    <x v="1655"/>
    <b v="0"/>
    <n v="63"/>
    <b v="1"/>
    <x v="1"/>
    <x v="31"/>
    <n v="132"/>
    <n v="63.03"/>
  </r>
  <r>
    <n v="3086"/>
    <s v="&quot;Un parco di Risate&quot; - open air theatre to save TKC"/>
    <s v="A memorable theatre experience in the middle of Genoa's old town. Summer is coming and we have no intention to stop making you laugh."/>
    <x v="24"/>
    <n v="50"/>
    <x v="3"/>
    <x v="9"/>
    <s v="EUR"/>
    <n v="1439827559"/>
    <d v="2015-08-17T16:05:59"/>
    <n v="1434643559"/>
    <x v="1656"/>
    <b v="0"/>
    <n v="3"/>
    <b v="0"/>
    <x v="0"/>
    <x v="3"/>
    <n v="0"/>
    <n v="16.670000000000002"/>
  </r>
  <r>
    <n v="3761"/>
    <s v="MARSHA - a girl who does bad things"/>
    <s v="liveartshow returns with a new work at the Arcola this summer. Marsha is a story combining opera, dance and theatre... with a unicorn"/>
    <x v="18"/>
    <n v="500"/>
    <x v="1"/>
    <x v="0"/>
    <s v="GBP"/>
    <n v="1439247600"/>
    <d v="2015-08-10T23:00:00"/>
    <n v="1434625937"/>
    <x v="1657"/>
    <b v="0"/>
    <n v="3"/>
    <b v="1"/>
    <x v="0"/>
    <x v="19"/>
    <n v="100"/>
    <n v="166.67"/>
  </r>
  <r>
    <n v="551"/>
    <s v="ALIBI X Nation - The Digital Black Wall Street"/>
    <s v="AX Nation's goal is to develop, highlight, and connect black business leaders across the diaspora with skilled software developers."/>
    <x v="93"/>
    <n v="3781"/>
    <x v="3"/>
    <x v="2"/>
    <s v="USD"/>
    <n v="1438451580"/>
    <d v="2015-08-01T17:53:00"/>
    <n v="1434609424"/>
    <x v="1658"/>
    <b v="0"/>
    <n v="28"/>
    <b v="0"/>
    <x v="5"/>
    <x v="7"/>
    <n v="5"/>
    <n v="135.04"/>
  </r>
  <r>
    <n v="2767"/>
    <s v="the Giant Turnip"/>
    <s v="An animated bedtime story with Dedka, Babka and the rest of the family working together on a BIG problem"/>
    <x v="10"/>
    <n v="34"/>
    <x v="3"/>
    <x v="7"/>
    <s v="CAD"/>
    <n v="1439766050"/>
    <d v="2015-08-16T23:00:50"/>
    <n v="1434582050"/>
    <x v="1659"/>
    <b v="0"/>
    <n v="3"/>
    <b v="0"/>
    <x v="4"/>
    <x v="15"/>
    <n v="1"/>
    <n v="11.33"/>
  </r>
  <r>
    <n v="1815"/>
    <s v="Texas to Florida"/>
    <s v="Photographic roadtrip from Dallas/Ft Worth, Texas to Florida's beaches. A summer photography roadtrip project to include 5 states."/>
    <x v="12"/>
    <n v="0"/>
    <x v="3"/>
    <x v="2"/>
    <s v="USD"/>
    <n v="1435787137"/>
    <d v="2015-07-01T21:45:37"/>
    <n v="1434577537"/>
    <x v="1660"/>
    <b v="0"/>
    <n v="0"/>
    <b v="0"/>
    <x v="6"/>
    <x v="11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2"/>
    <x v="2"/>
    <s v="USD"/>
    <n v="1437161739"/>
    <d v="2015-07-17T19:35:39"/>
    <n v="1434569739"/>
    <x v="1661"/>
    <b v="0"/>
    <n v="1"/>
    <b v="0"/>
    <x v="5"/>
    <x v="10"/>
    <n v="0"/>
    <n v="100"/>
  </r>
  <r>
    <n v="3267"/>
    <s v="or, The Whale: an original stage adaptation of Moby-Dick"/>
    <s v="Experience the great American novel like never before.... Through the magic of live storytelling in an epic and threadbare sort of way."/>
    <x v="11"/>
    <n v="15315"/>
    <x v="1"/>
    <x v="2"/>
    <s v="USD"/>
    <n v="1437156660"/>
    <d v="2015-07-17T18:11:00"/>
    <n v="1434564660"/>
    <x v="1662"/>
    <b v="1"/>
    <n v="288"/>
    <b v="1"/>
    <x v="0"/>
    <x v="0"/>
    <n v="102"/>
    <n v="53.18"/>
  </r>
  <r>
    <n v="3204"/>
    <s v="FaÃ§ade: The Interactive Musical"/>
    <s v="Based on the hit game, Trip and Grace's marriage is falling apart. It's up to the audience to determine the fate of their relationship."/>
    <x v="18"/>
    <n v="0"/>
    <x v="3"/>
    <x v="2"/>
    <s v="USD"/>
    <n v="1437149640"/>
    <d v="2015-07-17T16:14:00"/>
    <n v="1434558479"/>
    <x v="1663"/>
    <b v="0"/>
    <n v="0"/>
    <b v="0"/>
    <x v="0"/>
    <x v="19"/>
    <n v="0"/>
    <n v="0"/>
  </r>
  <r>
    <n v="2777"/>
    <s v="Mystical Woods    Micheal learns a lesson.     (Thank-you)"/>
    <s v="Thisis a children's story.It teaches family values and about other animals in the forest.It teaches the value of friendship also.Thanks"/>
    <x v="12"/>
    <n v="10"/>
    <x v="3"/>
    <x v="2"/>
    <s v="USD"/>
    <n v="1437149004"/>
    <d v="2015-07-17T16:03:24"/>
    <n v="1434557004"/>
    <x v="1664"/>
    <b v="0"/>
    <n v="1"/>
    <b v="0"/>
    <x v="4"/>
    <x v="15"/>
    <n v="0"/>
    <n v="10"/>
  </r>
  <r>
    <n v="2864"/>
    <s v="'Haunting Julia' by Alan Ayckbourn"/>
    <s v="Accessible, original theatre for all!"/>
    <x v="16"/>
    <n v="40"/>
    <x v="3"/>
    <x v="0"/>
    <s v="GBP"/>
    <n v="1437139080"/>
    <d v="2015-07-17T13:18:00"/>
    <n v="1434552207"/>
    <x v="1665"/>
    <b v="0"/>
    <n v="3"/>
    <b v="0"/>
    <x v="0"/>
    <x v="0"/>
    <n v="2"/>
    <n v="13.33"/>
  </r>
  <r>
    <n v="3851"/>
    <s v="Waving Goodbye"/>
    <s v="A play about the horrible choices we have to make every day. Should we take a risk, or take the road most travelled?"/>
    <x v="16"/>
    <n v="852"/>
    <x v="3"/>
    <x v="0"/>
    <s v="GBP"/>
    <n v="1437129179"/>
    <d v="2015-07-17T10:32:59"/>
    <n v="1434537179"/>
    <x v="1666"/>
    <b v="1"/>
    <n v="24"/>
    <b v="0"/>
    <x v="0"/>
    <x v="0"/>
    <n v="34"/>
    <n v="35.5"/>
  </r>
  <r>
    <n v="160"/>
    <s v="Con Todo mi Corazon: With all of my Heart."/>
    <s v="The title might seem cheesy, but my father says that to my mother every time they say I love you.     This story is dedicated to them."/>
    <x v="29"/>
    <n v="0"/>
    <x v="3"/>
    <x v="2"/>
    <s v="USD"/>
    <n v="1439675691"/>
    <d v="2015-08-15T21:54:51"/>
    <n v="1434491691"/>
    <x v="1667"/>
    <b v="0"/>
    <n v="0"/>
    <b v="0"/>
    <x v="7"/>
    <x v="17"/>
    <n v="0"/>
    <n v="0"/>
  </r>
  <r>
    <n v="495"/>
    <s v="Average Heroes pilot"/>
    <s v="two friends set out to conquer and reach the level cap of the quest watch, how will they do it when they're 2 teenage idiots"/>
    <x v="72"/>
    <n v="0"/>
    <x v="3"/>
    <x v="2"/>
    <s v="USD"/>
    <n v="1437076305"/>
    <d v="2015-07-16T19:51:45"/>
    <n v="1434484305"/>
    <x v="1668"/>
    <b v="0"/>
    <n v="0"/>
    <b v="0"/>
    <x v="7"/>
    <x v="23"/>
    <n v="0"/>
    <n v="0"/>
  </r>
  <r>
    <n v="2831"/>
    <s v="Tackett &amp; Pyke put on a Play"/>
    <s v="We each wrote a play and would like to produce them for you for nothing more than art's sake!"/>
    <x v="12"/>
    <n v="3320"/>
    <x v="1"/>
    <x v="2"/>
    <s v="USD"/>
    <n v="1437076070"/>
    <d v="2015-07-16T19:47:50"/>
    <n v="1434484070"/>
    <x v="1669"/>
    <b v="0"/>
    <n v="52"/>
    <b v="1"/>
    <x v="0"/>
    <x v="0"/>
    <n v="111"/>
    <n v="63.85"/>
  </r>
  <r>
    <n v="1740"/>
    <s v="Recording Studio Time"/>
    <s v="I recently recorded a new single. With your help I can return to the studio. Would you like to be part of my next worship project?"/>
    <x v="12"/>
    <n v="0"/>
    <x v="3"/>
    <x v="2"/>
    <s v="USD"/>
    <n v="1437075422"/>
    <d v="2015-07-16T19:37:02"/>
    <n v="1434483422"/>
    <x v="1670"/>
    <b v="0"/>
    <n v="0"/>
    <b v="0"/>
    <x v="1"/>
    <x v="1"/>
    <n v="0"/>
    <n v="0"/>
  </r>
  <r>
    <n v="3213"/>
    <s v="Moving Dust presents 'THIS MUCH' 2015"/>
    <s v="3 boys, 1 white dress and a hoover collide in this explosive new play by John Fitzpatrick. Life's a wedding disco. Let's dance."/>
    <x v="41"/>
    <n v="6007"/>
    <x v="1"/>
    <x v="0"/>
    <s v="GBP"/>
    <n v="1437934759"/>
    <d v="2015-07-26T18:19:19"/>
    <n v="1434478759"/>
    <x v="1671"/>
    <b v="1"/>
    <n v="47"/>
    <b v="1"/>
    <x v="0"/>
    <x v="0"/>
    <n v="100"/>
    <n v="127.81"/>
  </r>
  <r>
    <n v="3890"/>
    <s v="Something Wicked This Way Comes"/>
    <s v="Will Power Troupe is the only US group invited to perform in London's Shakespeare Festival. We need your help to bring the USA to UK!"/>
    <x v="11"/>
    <n v="2524"/>
    <x v="3"/>
    <x v="2"/>
    <s v="USD"/>
    <n v="1439662344"/>
    <d v="2015-08-15T18:12:24"/>
    <n v="1434478344"/>
    <x v="1672"/>
    <b v="0"/>
    <n v="8"/>
    <b v="0"/>
    <x v="0"/>
    <x v="0"/>
    <n v="17"/>
    <n v="315.5"/>
  </r>
  <r>
    <n v="2876"/>
    <s v="The Sins of Bad People  Urban Stage Play"/>
    <s v="Charlotte NC playwright looking to showcase a series of three stage plays.  Plays are funny, completed and ready to run!"/>
    <x v="45"/>
    <n v="0"/>
    <x v="3"/>
    <x v="2"/>
    <s v="USD"/>
    <n v="1437069079"/>
    <d v="2015-07-16T17:51:19"/>
    <n v="1434477079"/>
    <x v="1673"/>
    <b v="0"/>
    <n v="0"/>
    <b v="0"/>
    <x v="0"/>
    <x v="0"/>
    <n v="0"/>
    <n v="0"/>
  </r>
  <r>
    <n v="3261"/>
    <s v="Scrappy Shakespeare: A Midsummer Night's Dream"/>
    <s v="Six Spartanburg-based professional actors perform A Midsummer Night's Dream outdoors in downtown Spartanburg."/>
    <x v="63"/>
    <n v="3315"/>
    <x v="1"/>
    <x v="2"/>
    <s v="USD"/>
    <n v="1437067476"/>
    <d v="2015-07-16T17:24:36"/>
    <n v="1434475476"/>
    <x v="1674"/>
    <b v="1"/>
    <n v="49"/>
    <b v="1"/>
    <x v="0"/>
    <x v="0"/>
    <n v="100"/>
    <n v="67.650000000000006"/>
  </r>
  <r>
    <n v="3101"/>
    <s v="Mots Ã‰crits"/>
    <s v="LabellisÃ© 14-18, Mots Ã‰crits est un projet itinÃ©rant de lectures Ã  voix haute par des amateurs, mises en espace par une comÃ©dienne."/>
    <x v="16"/>
    <n v="300"/>
    <x v="3"/>
    <x v="1"/>
    <s v="EUR"/>
    <n v="1437033360"/>
    <d v="2015-07-16T07:56:00"/>
    <n v="1434445937"/>
    <x v="1675"/>
    <b v="0"/>
    <n v="12"/>
    <b v="0"/>
    <x v="0"/>
    <x v="3"/>
    <n v="12"/>
    <n v="25"/>
  </r>
  <r>
    <n v="3480"/>
    <s v="Georgia - the full cast production"/>
    <s v="Georgia is a play that looks at the taboo topic of rape in a relationship.  It's a play about perspectives and various viewpoints."/>
    <x v="4"/>
    <n v="2140"/>
    <x v="1"/>
    <x v="2"/>
    <s v="USD"/>
    <n v="1436562000"/>
    <d v="2015-07-10T21:00:00"/>
    <n v="1434440227"/>
    <x v="1676"/>
    <b v="0"/>
    <n v="13"/>
    <b v="1"/>
    <x v="0"/>
    <x v="0"/>
    <n v="143"/>
    <n v="164.62"/>
  </r>
  <r>
    <n v="2826"/>
    <s v="Mickey &amp; Worm: The Tour"/>
    <s v="Mickey &amp; Worm is a Noir stage experience, written by Santa Paula playwright John McKinley and back again on tour by popular demand!"/>
    <x v="44"/>
    <n v="2155"/>
    <x v="1"/>
    <x v="2"/>
    <s v="USD"/>
    <n v="1436511600"/>
    <d v="2015-07-10T07:00:00"/>
    <n v="1434415812"/>
    <x v="1677"/>
    <b v="0"/>
    <n v="19"/>
    <b v="1"/>
    <x v="0"/>
    <x v="0"/>
    <n v="108"/>
    <n v="113.42"/>
  </r>
  <r>
    <n v="1542"/>
    <s v="From student to beekeeper"/>
    <s v="The photography project aims to show challenges &amp; successes of a  student attempting to continue his family beekeeping heritage."/>
    <x v="18"/>
    <n v="20"/>
    <x v="3"/>
    <x v="7"/>
    <s v="CAD"/>
    <n v="1435708500"/>
    <d v="2015-06-30T23:55:00"/>
    <n v="1434412500"/>
    <x v="1678"/>
    <b v="0"/>
    <n v="1"/>
    <b v="0"/>
    <x v="6"/>
    <x v="9"/>
    <n v="4"/>
    <n v="20"/>
  </r>
  <r>
    <n v="3823"/>
    <s v="FEED"/>
    <s v="Feed, a new play by Garrett Markgraf (based on the novel by M.T. Anderson), Directed by Anna Marck at Oakland University."/>
    <x v="16"/>
    <n v="2650"/>
    <x v="1"/>
    <x v="2"/>
    <s v="USD"/>
    <n v="1437364740"/>
    <d v="2015-07-20T03:59:00"/>
    <n v="1434405044"/>
    <x v="1679"/>
    <b v="0"/>
    <n v="41"/>
    <b v="1"/>
    <x v="0"/>
    <x v="0"/>
    <n v="106"/>
    <n v="64.63"/>
  </r>
  <r>
    <n v="3020"/>
    <s v="Prime Stage Theater Studio Upgrades!"/>
    <s v="Any donation--big or small--will help us upgrade our studio/rehearsal space into a black box theater and offer even more programs."/>
    <x v="72"/>
    <n v="7040"/>
    <x v="1"/>
    <x v="2"/>
    <s v="USD"/>
    <n v="1439583533"/>
    <d v="2015-08-14T20:18:53"/>
    <n v="1434399533"/>
    <x v="1680"/>
    <b v="0"/>
    <n v="30"/>
    <b v="1"/>
    <x v="0"/>
    <x v="3"/>
    <n v="101"/>
    <n v="234.67"/>
  </r>
  <r>
    <n v="1175"/>
    <s v="Bad To The Cone Food Service ATX"/>
    <s v="&quot;Create-Your-Cone&quot;. Freshly made waffle cones stuffed with your choice of yummy ingredients, or frozen yogurt!"/>
    <x v="24"/>
    <n v="585"/>
    <x v="3"/>
    <x v="2"/>
    <s v="USD"/>
    <n v="1436981339"/>
    <d v="2015-07-15T17:28:59"/>
    <n v="1434389339"/>
    <x v="1681"/>
    <b v="0"/>
    <n v="9"/>
    <b v="0"/>
    <x v="2"/>
    <x v="20"/>
    <n v="3"/>
    <n v="65"/>
  </r>
  <r>
    <n v="3792"/>
    <s v="BorikÃ©n: The Show"/>
    <s v="A cultural and historic journey through Puerto Rico's music and dance!"/>
    <x v="8"/>
    <n v="35"/>
    <x v="3"/>
    <x v="2"/>
    <s v="USD"/>
    <n v="1436957022"/>
    <d v="2015-07-15T10:43:42"/>
    <n v="1434365022"/>
    <x v="1682"/>
    <b v="0"/>
    <n v="2"/>
    <b v="0"/>
    <x v="0"/>
    <x v="19"/>
    <n v="0"/>
    <n v="17.5"/>
  </r>
  <r>
    <n v="4049"/>
    <s v="The Hounds of Reservoir - A Shakesperian Heist film"/>
    <s v="A caravan heist goes horribly wrong. When the rogues meet up to discuss the matter, they suspect one of them is the King's guard."/>
    <x v="24"/>
    <n v="16"/>
    <x v="3"/>
    <x v="2"/>
    <s v="USD"/>
    <n v="1436914815"/>
    <d v="2015-07-14T23:00:15"/>
    <n v="1434322815"/>
    <x v="1683"/>
    <b v="0"/>
    <n v="1"/>
    <b v="0"/>
    <x v="0"/>
    <x v="0"/>
    <n v="0"/>
    <n v="16"/>
  </r>
  <r>
    <n v="1299"/>
    <s v="The (out)Siders Project"/>
    <s v="A new work inspired by the classic novel and created by Dallas teens under the direction of professional artists."/>
    <x v="1"/>
    <n v="4340"/>
    <x v="1"/>
    <x v="2"/>
    <s v="USD"/>
    <n v="1436902359"/>
    <d v="2015-07-14T19:32:39"/>
    <n v="1434310359"/>
    <x v="1684"/>
    <b v="0"/>
    <n v="32"/>
    <b v="1"/>
    <x v="0"/>
    <x v="0"/>
    <n v="124"/>
    <n v="135.63"/>
  </r>
  <r>
    <n v="155"/>
    <s v="The Last Armada (Canceled)"/>
    <s v="While a shadow of peace was on the horizon,humankind was being threatened by its past.Whispers of threat was being heard from the North"/>
    <x v="269"/>
    <n v="81"/>
    <x v="2"/>
    <x v="2"/>
    <s v="USD"/>
    <n v="1437657935"/>
    <d v="2015-07-23T13:25:35"/>
    <n v="1434201935"/>
    <x v="1685"/>
    <b v="0"/>
    <n v="4"/>
    <b v="0"/>
    <x v="7"/>
    <x v="32"/>
    <n v="0"/>
    <n v="20.25"/>
  </r>
  <r>
    <n v="3584"/>
    <s v="Pramkicker - Edinburgh and Beyond"/>
    <s v="Critically-acclaimed Old Trunk are back with their new play. _x000a_PRAMKICKER. _x000a__x000a_Written by Sadie Hasler &amp; directed by Sarah Mayhew."/>
    <x v="12"/>
    <n v="3465"/>
    <x v="1"/>
    <x v="0"/>
    <s v="GBP"/>
    <n v="1436772944"/>
    <d v="2015-07-13T07:35:44"/>
    <n v="1434180944"/>
    <x v="1686"/>
    <b v="0"/>
    <n v="112"/>
    <b v="1"/>
    <x v="0"/>
    <x v="0"/>
    <n v="116"/>
    <n v="30.94"/>
  </r>
  <r>
    <n v="1991"/>
    <s v="Portraits of Resilience"/>
    <s v="Taking (and giving) professional portraits of survivors of human trafficking in Myanmar."/>
    <x v="44"/>
    <n v="140"/>
    <x v="3"/>
    <x v="2"/>
    <s v="USD"/>
    <n v="1435958786"/>
    <d v="2015-07-03T21:26:26"/>
    <n v="1434144386"/>
    <x v="1687"/>
    <b v="0"/>
    <n v="3"/>
    <b v="0"/>
    <x v="6"/>
    <x v="36"/>
    <n v="7"/>
    <n v="46.67"/>
  </r>
  <r>
    <n v="2341"/>
    <s v="Cutting Edge Fitness Website (Canceled)"/>
    <s v="This website will serve as an interface to change lives and have a community routing for your success!"/>
    <x v="29"/>
    <n v="0"/>
    <x v="2"/>
    <x v="2"/>
    <s v="USD"/>
    <n v="1436729504"/>
    <d v="2015-07-12T19:31:44"/>
    <n v="1434137504"/>
    <x v="1688"/>
    <b v="0"/>
    <n v="0"/>
    <b v="0"/>
    <x v="5"/>
    <x v="7"/>
    <n v="0"/>
    <n v="0"/>
  </r>
  <r>
    <n v="3787"/>
    <s v="Happiest Show On Earth Production Sponsor"/>
    <s v="The Happiest Show on Earth is a Disney musical revue to benefit the Make-A-Wish foundation. Funds for production needed."/>
    <x v="31"/>
    <n v="351"/>
    <x v="1"/>
    <x v="2"/>
    <s v="USD"/>
    <n v="1436587140"/>
    <d v="2015-07-11T03:59:00"/>
    <n v="1434113406"/>
    <x v="1689"/>
    <b v="0"/>
    <n v="10"/>
    <b v="1"/>
    <x v="0"/>
    <x v="19"/>
    <n v="100"/>
    <n v="35.1"/>
  </r>
  <r>
    <n v="3270"/>
    <s v="'Cornermen' - Smoke &amp; Oakum Theatre return to the Fringe!"/>
    <s v="Once again Smoke &amp; Oakum Theatre is heading up to the Edinburgh Festival with its latest show, 'Cornermen'. Welcome to our Kickstarter!"/>
    <x v="71"/>
    <n v="1830"/>
    <x v="1"/>
    <x v="0"/>
    <s v="GBP"/>
    <n v="1436705265"/>
    <d v="2015-07-12T12:47:45"/>
    <n v="1434113265"/>
    <x v="1690"/>
    <b v="1"/>
    <n v="30"/>
    <b v="1"/>
    <x v="0"/>
    <x v="0"/>
    <n v="102"/>
    <n v="61"/>
  </r>
  <r>
    <n v="3247"/>
    <s v="Open Letter Theatre presents 'Boys' by Ella Hickson"/>
    <s v="Open Letter Theatre presents 'Boys' by Ella Hickson, at 2015's Edinburgh Fringe Festival! Four students, one flat, one last party!"/>
    <x v="16"/>
    <n v="2646.5"/>
    <x v="1"/>
    <x v="0"/>
    <s v="GBP"/>
    <n v="1436696712"/>
    <d v="2015-07-12T10:25:12"/>
    <n v="1434104712"/>
    <x v="1691"/>
    <b v="1"/>
    <n v="57"/>
    <b v="1"/>
    <x v="0"/>
    <x v="0"/>
    <n v="106"/>
    <n v="46.43"/>
  </r>
  <r>
    <n v="2131"/>
    <s v="Scout's Honor"/>
    <s v="From frightened girl to empowered woman, Scout's Honor is a tale about facing your fears and overcoming odds."/>
    <x v="18"/>
    <n v="25"/>
    <x v="3"/>
    <x v="2"/>
    <s v="USD"/>
    <n v="1436677091"/>
    <d v="2015-07-12T04:58:11"/>
    <n v="1434085091"/>
    <x v="1692"/>
    <b v="0"/>
    <n v="3"/>
    <b v="0"/>
    <x v="3"/>
    <x v="30"/>
    <n v="5"/>
    <n v="8.33"/>
  </r>
  <r>
    <n v="3527"/>
    <s v="Darryl Reuben Hall's THE DINNER Nat'l Premiere in NY Fest!"/>
    <s v="A 'tasty' new drama ~&quot;Booker T Washington of Tuskegee, Alabama, dined with the President (Roosevelt) last evening.&quot;~ the White House."/>
    <x v="41"/>
    <n v="7015"/>
    <x v="1"/>
    <x v="2"/>
    <s v="USD"/>
    <n v="1436587140"/>
    <d v="2015-07-11T03:59:00"/>
    <n v="1434069205"/>
    <x v="1693"/>
    <b v="0"/>
    <n v="86"/>
    <b v="1"/>
    <x v="0"/>
    <x v="0"/>
    <n v="117"/>
    <n v="81.569999999999993"/>
  </r>
  <r>
    <n v="3780"/>
    <s v="Melissa Youth OnSTAGE Season 5. Act Like you Mean it!"/>
    <s v="Melissa Youth OnSTAGE (MYO) provides kids in North Collin County with the very best in youth theatre opportunities."/>
    <x v="16"/>
    <n v="3000"/>
    <x v="1"/>
    <x v="2"/>
    <s v="USD"/>
    <n v="1436817960"/>
    <d v="2015-07-13T20:06:00"/>
    <n v="1433999785"/>
    <x v="1694"/>
    <b v="0"/>
    <n v="30"/>
    <b v="1"/>
    <x v="0"/>
    <x v="19"/>
    <n v="120"/>
    <n v="100"/>
  </r>
  <r>
    <n v="3720"/>
    <s v="Lakotas and the American Theatre"/>
    <s v="Breaking the American Indian stereotype in the American Theatre."/>
    <x v="63"/>
    <n v="3449"/>
    <x v="1"/>
    <x v="2"/>
    <s v="USD"/>
    <n v="1435881006"/>
    <d v="2015-07-02T23:50:06"/>
    <n v="1433980206"/>
    <x v="1695"/>
    <b v="0"/>
    <n v="40"/>
    <b v="1"/>
    <x v="0"/>
    <x v="0"/>
    <n v="105"/>
    <n v="86.23"/>
  </r>
  <r>
    <n v="209"/>
    <s v="&quot;A Brighter Day&quot;"/>
    <s v="&quot;A Brighter Day&quot; is the first episode of a television series about an ex-hustler that becomes a school teacher to help at risk youth."/>
    <x v="27"/>
    <n v="0"/>
    <x v="3"/>
    <x v="2"/>
    <s v="USD"/>
    <n v="1436566135"/>
    <d v="2015-07-10T22:08:55"/>
    <n v="1433974135"/>
    <x v="1696"/>
    <b v="0"/>
    <n v="0"/>
    <b v="0"/>
    <x v="7"/>
    <x v="17"/>
    <n v="0"/>
    <n v="0"/>
  </r>
  <r>
    <n v="847"/>
    <s v="CENTROPYMUSIC"/>
    <s v="MUSIC WITH MEANING!  MUSIC THAT MATTERS!!!"/>
    <x v="125"/>
    <n v="10"/>
    <x v="1"/>
    <x v="2"/>
    <s v="USD"/>
    <n v="1436555376"/>
    <d v="2015-07-10T19:09:36"/>
    <n v="1433963376"/>
    <x v="1697"/>
    <b v="0"/>
    <n v="1"/>
    <b v="1"/>
    <x v="1"/>
    <x v="34"/>
    <n v="100"/>
    <n v="10"/>
  </r>
  <r>
    <n v="565"/>
    <s v="EasyLearnings"/>
    <s v="Our objective is to provide a platform which helps teachers to provide courses to leaners in wide range of locations including Africa."/>
    <x v="27"/>
    <n v="0"/>
    <x v="3"/>
    <x v="0"/>
    <s v="GBP"/>
    <n v="1436554249"/>
    <d v="2015-07-10T18:50:49"/>
    <n v="1433962249"/>
    <x v="1698"/>
    <b v="0"/>
    <n v="0"/>
    <b v="0"/>
    <x v="5"/>
    <x v="7"/>
    <n v="0"/>
    <n v="0"/>
  </r>
  <r>
    <n v="3216"/>
    <s v="BRUTE"/>
    <s v="Brute (winner of the 2015 IdeasTap Underbelly Award) is new writing based on the true story of a rather twisted, horrible schoolgirl."/>
    <x v="44"/>
    <n v="2001"/>
    <x v="1"/>
    <x v="0"/>
    <s v="GBP"/>
    <n v="1436625000"/>
    <d v="2015-07-11T14:30:00"/>
    <n v="1433934371"/>
    <x v="1699"/>
    <b v="1"/>
    <n v="35"/>
    <b v="1"/>
    <x v="0"/>
    <x v="0"/>
    <n v="100"/>
    <n v="57.17"/>
  </r>
  <r>
    <n v="2856"/>
    <s v="The JOkeress Going Live"/>
    <s v="This will be the fifth play of The Jokeress, based on the ebook/paperback novelette series. It is scifi, suspense, terror, and noir."/>
    <x v="12"/>
    <n v="146"/>
    <x v="3"/>
    <x v="2"/>
    <s v="USD"/>
    <n v="1439069640"/>
    <d v="2015-08-08T21:34:00"/>
    <n v="1433897647"/>
    <x v="1700"/>
    <b v="0"/>
    <n v="6"/>
    <b v="0"/>
    <x v="0"/>
    <x v="0"/>
    <n v="5"/>
    <n v="24.33"/>
  </r>
  <r>
    <n v="235"/>
    <s v="Film about help homeless child to live a better life."/>
    <s v="Taking people on a deep emotional trip with a story about sometimes those who have less, give more."/>
    <x v="2"/>
    <n v="0"/>
    <x v="3"/>
    <x v="2"/>
    <s v="USD"/>
    <n v="1436478497"/>
    <d v="2015-07-09T21:48:17"/>
    <n v="1433886497"/>
    <x v="1701"/>
    <b v="0"/>
    <n v="0"/>
    <b v="0"/>
    <x v="7"/>
    <x v="17"/>
    <n v="0"/>
    <n v="0"/>
  </r>
  <r>
    <n v="227"/>
    <s v="The Chance of Freedom Short Film"/>
    <s v="Imagine your life is full is nothing but pain and darkness. One day, you had the chance to be free from it all. Would you take it?"/>
    <x v="42"/>
    <n v="0"/>
    <x v="3"/>
    <x v="2"/>
    <s v="USD"/>
    <n v="1436477241"/>
    <d v="2015-07-09T21:27:21"/>
    <n v="1433885241"/>
    <x v="1702"/>
    <b v="0"/>
    <n v="0"/>
    <b v="0"/>
    <x v="7"/>
    <x v="17"/>
    <n v="0"/>
    <n v="0"/>
  </r>
  <r>
    <n v="1141"/>
    <s v="Arena Z - Zombie Survival"/>
    <s v="I think this will be a great game!"/>
    <x v="18"/>
    <n v="0"/>
    <x v="3"/>
    <x v="8"/>
    <s v="EUR"/>
    <n v="1436460450"/>
    <d v="2015-07-09T16:47:30"/>
    <n v="1433868450"/>
    <x v="1703"/>
    <b v="0"/>
    <n v="0"/>
    <b v="0"/>
    <x v="3"/>
    <x v="22"/>
    <n v="0"/>
    <n v="0"/>
  </r>
  <r>
    <n v="1873"/>
    <s v="The Red Card Blue Card Game"/>
    <s v="It's time for The Red Card Blue Card Game to be available everywhere! Help save the sanity of ALL parent's! Help make it an App!!"/>
    <x v="34"/>
    <n v="36"/>
    <x v="3"/>
    <x v="7"/>
    <s v="CAD"/>
    <n v="1436373900"/>
    <d v="2015-07-08T16:45:00"/>
    <n v="1433861210"/>
    <x v="1704"/>
    <b v="0"/>
    <n v="2"/>
    <b v="0"/>
    <x v="3"/>
    <x v="22"/>
    <n v="0"/>
    <n v="18"/>
  </r>
  <r>
    <n v="3747"/>
    <s v="Counting Stars"/>
    <s v="The world premiere of an astonishing new play by acclaimed writer Atiha Sen Gupta."/>
    <x v="16"/>
    <n v="25"/>
    <x v="3"/>
    <x v="0"/>
    <s v="GBP"/>
    <n v="1436137140"/>
    <d v="2015-07-05T22:59:00"/>
    <n v="1433833896"/>
    <x v="1705"/>
    <b v="0"/>
    <n v="1"/>
    <b v="0"/>
    <x v="0"/>
    <x v="0"/>
    <n v="1"/>
    <n v="25"/>
  </r>
  <r>
    <n v="2426"/>
    <s v="The Low-Calorie Food Truck"/>
    <s v="Aspiring to create a food truck with many delicious low calorie meals to encourage healthy eating while enjoying every bite."/>
    <x v="24"/>
    <n v="0"/>
    <x v="3"/>
    <x v="2"/>
    <s v="USD"/>
    <n v="1439006692"/>
    <d v="2015-08-08T04:04:52"/>
    <n v="1433822692"/>
    <x v="1706"/>
    <b v="0"/>
    <n v="0"/>
    <b v="0"/>
    <x v="2"/>
    <x v="20"/>
    <n v="0"/>
    <n v="0"/>
  </r>
  <r>
    <n v="654"/>
    <s v="TRASENSE MOVEMENT: The Smartest Daily Tracker for Under $30"/>
    <s v="The MOVEMENT delivers the same tracking functions as the industry leaders at a fraction of the cost. SUPPORT our Project Today."/>
    <x v="17"/>
    <n v="32075"/>
    <x v="1"/>
    <x v="2"/>
    <s v="USD"/>
    <n v="1436396313"/>
    <d v="2015-07-08T22:58:33"/>
    <n v="1433804313"/>
    <x v="1707"/>
    <b v="0"/>
    <n v="1013"/>
    <b v="1"/>
    <x v="5"/>
    <x v="10"/>
    <n v="267"/>
    <n v="31.66"/>
  </r>
  <r>
    <n v="360"/>
    <s v="Faith: A Documentary"/>
    <s v="A brave woman takes her wife and son from New York to visit her hometown in Kenya, where she was persecuted for being a lesbian."/>
    <x v="17"/>
    <n v="12165"/>
    <x v="1"/>
    <x v="2"/>
    <s v="USD"/>
    <n v="1437621060"/>
    <d v="2015-07-23T03:11:00"/>
    <n v="1433799180"/>
    <x v="1708"/>
    <b v="0"/>
    <n v="87"/>
    <b v="1"/>
    <x v="7"/>
    <x v="12"/>
    <n v="101"/>
    <n v="139.83000000000001"/>
  </r>
  <r>
    <n v="549"/>
    <s v="Keyup.in - The gaming community that gives back."/>
    <s v="The project idea came from game keys, gamers give out game keys on insecure forums and websites, we want to change that and make it fun"/>
    <x v="16"/>
    <n v="68"/>
    <x v="3"/>
    <x v="0"/>
    <s v="GBP"/>
    <n v="1436368622"/>
    <d v="2015-07-08T15:17:02"/>
    <n v="1433776622"/>
    <x v="1709"/>
    <b v="0"/>
    <n v="8"/>
    <b v="0"/>
    <x v="5"/>
    <x v="7"/>
    <n v="3"/>
    <n v="8.5"/>
  </r>
  <r>
    <n v="2200"/>
    <s v="Concept Cards for Fantasy RPGs -Monsters, Treasures and more"/>
    <s v="Adding 4 new sets of inspiration tools, detailing creatures and items, to the current 7 that detail locations, npcs, and plots for RPGs"/>
    <x v="44"/>
    <n v="10843"/>
    <x v="1"/>
    <x v="0"/>
    <s v="GBP"/>
    <n v="1436151600"/>
    <d v="2015-07-06T03:00:00"/>
    <n v="1433775668"/>
    <x v="1710"/>
    <b v="0"/>
    <n v="263"/>
    <b v="1"/>
    <x v="3"/>
    <x v="4"/>
    <n v="542"/>
    <n v="41.23"/>
  </r>
  <r>
    <n v="1501"/>
    <s v="This is Nowhere"/>
    <s v="A hardcover book of surf, outdoor and nature photos from the British Columbia coast."/>
    <x v="270"/>
    <n v="86492"/>
    <x v="1"/>
    <x v="7"/>
    <s v="CAD"/>
    <n v="1436364023"/>
    <d v="2015-07-08T14:00:23"/>
    <n v="1433772023"/>
    <x v="1711"/>
    <b v="1"/>
    <n v="885"/>
    <b v="1"/>
    <x v="6"/>
    <x v="11"/>
    <n v="166"/>
    <n v="97.73"/>
  </r>
  <r>
    <n v="3018"/>
    <s v="Why Theatre"/>
    <s v="Le projet vise la crÃ©ation dâ€™un lieu de rÃ©sidence, recherche et formation dÃ©diÃ© Ã  l'art vivant, l'image et la narration."/>
    <x v="240"/>
    <n v="4230"/>
    <x v="1"/>
    <x v="1"/>
    <s v="EUR"/>
    <n v="1437429600"/>
    <d v="2015-07-20T22:00:00"/>
    <n v="1433747376"/>
    <x v="1712"/>
    <b v="0"/>
    <n v="41"/>
    <b v="1"/>
    <x v="0"/>
    <x v="3"/>
    <n v="101"/>
    <n v="103.17"/>
  </r>
  <r>
    <n v="2965"/>
    <s v="Imaginary Theater Company Presents the Premiere of The Boat"/>
    <s v="Marina's mother has disappeared at sea.  Everyone believes she has drowned.  But Marina believes her mother has become a mermaid."/>
    <x v="4"/>
    <n v="1635"/>
    <x v="1"/>
    <x v="2"/>
    <s v="USD"/>
    <n v="1436290233"/>
    <d v="2015-07-07T17:30:33"/>
    <n v="1433698233"/>
    <x v="1713"/>
    <b v="0"/>
    <n v="39"/>
    <b v="1"/>
    <x v="0"/>
    <x v="0"/>
    <n v="109"/>
    <n v="41.92"/>
  </r>
  <r>
    <n v="740"/>
    <s v="Gloriously Doomed - Search for Armada Shipwreck in Ireland"/>
    <s v="Book on the search for the San Marcos, shipwrecked off the coast of Ireland in 1588 and the mysteries that have drawn men to find her."/>
    <x v="12"/>
    <n v="3222"/>
    <x v="1"/>
    <x v="2"/>
    <s v="USD"/>
    <n v="1434857482"/>
    <d v="2015-06-21T03:31:22"/>
    <n v="1433647882"/>
    <x v="1714"/>
    <b v="0"/>
    <n v="19"/>
    <b v="1"/>
    <x v="4"/>
    <x v="27"/>
    <n v="107"/>
    <n v="169.58"/>
  </r>
  <r>
    <n v="1199"/>
    <s v="The portrait of the forgotten: Syrian refugees in Jordan"/>
    <s v="There are over 627.295 Syrian refugees in Jordan due to the war. Let me tell you some of their stories with the help of a photobook!"/>
    <x v="271"/>
    <n v="2693"/>
    <x v="1"/>
    <x v="0"/>
    <s v="GBP"/>
    <n v="1436380200"/>
    <d v="2015-07-08T18:30:00"/>
    <n v="1433615400"/>
    <x v="1715"/>
    <b v="0"/>
    <n v="9"/>
    <b v="1"/>
    <x v="6"/>
    <x v="11"/>
    <n v="101"/>
    <n v="299.22000000000003"/>
  </r>
  <r>
    <n v="167"/>
    <s v="Past"/>
    <s v="A young man experiences a tragedy and has the opportunity to go back and learn from his mistakes and find out his true self."/>
    <x v="119"/>
    <n v="11"/>
    <x v="3"/>
    <x v="2"/>
    <s v="USD"/>
    <n v="1438726535"/>
    <d v="2015-08-04T22:15:35"/>
    <n v="1433542535"/>
    <x v="1716"/>
    <b v="0"/>
    <n v="2"/>
    <b v="0"/>
    <x v="7"/>
    <x v="17"/>
    <n v="0"/>
    <n v="5.5"/>
  </r>
  <r>
    <n v="1384"/>
    <s v="Manny Manriquez' new rock opera journey: Outland Warrior"/>
    <s v="Outland Warrior is my first solo musical project, featuring songs written by me and recorded at my home studio."/>
    <x v="1"/>
    <n v="4343"/>
    <x v="1"/>
    <x v="2"/>
    <s v="USD"/>
    <n v="1436117922"/>
    <d v="2015-07-05T17:38:42"/>
    <n v="1433525922"/>
    <x v="1717"/>
    <b v="0"/>
    <n v="63"/>
    <b v="1"/>
    <x v="1"/>
    <x v="6"/>
    <n v="124"/>
    <n v="68.94"/>
  </r>
  <r>
    <n v="2109"/>
    <s v="Skyline Sounds - First Studio Album (and Merch!)"/>
    <s v="We are ready to make our first full-length album, and with your help, we can make it happen!"/>
    <x v="10"/>
    <n v="4261"/>
    <x v="1"/>
    <x v="2"/>
    <s v="USD"/>
    <n v="1436115617"/>
    <d v="2015-07-05T17:00:17"/>
    <n v="1433523617"/>
    <x v="1718"/>
    <b v="0"/>
    <n v="40"/>
    <b v="1"/>
    <x v="1"/>
    <x v="31"/>
    <n v="107"/>
    <n v="106.53"/>
  </r>
  <r>
    <n v="3820"/>
    <s v="TUSENTACK THEATRE"/>
    <s v="Tusentack Theatre is a professional theatre company providing opportunities to adults who access Mental Health Services."/>
    <x v="137"/>
    <n v="430"/>
    <x v="1"/>
    <x v="0"/>
    <s v="GBP"/>
    <n v="1436110717"/>
    <d v="2015-07-05T15:38:37"/>
    <n v="1433518717"/>
    <x v="1719"/>
    <b v="0"/>
    <n v="20"/>
    <b v="1"/>
    <x v="0"/>
    <x v="0"/>
    <n v="143"/>
    <n v="21.5"/>
  </r>
  <r>
    <n v="1285"/>
    <s v="We just keep going"/>
    <s v="The world premiere of hysterically funny and heartbreaking story about family, unconditional love and facing the unfaceable"/>
    <x v="44"/>
    <n v="2033"/>
    <x v="1"/>
    <x v="0"/>
    <s v="GBP"/>
    <n v="1434808775"/>
    <d v="2015-06-20T13:59:35"/>
    <n v="1433512775"/>
    <x v="1720"/>
    <b v="0"/>
    <n v="63"/>
    <b v="1"/>
    <x v="0"/>
    <x v="0"/>
    <n v="102"/>
    <n v="32.270000000000003"/>
  </r>
  <r>
    <n v="2359"/>
    <s v="crowd-funded public genome sequencing (Canceled)"/>
    <s v="I want to crowdfund the sequencing of my own genome to make it publicly available with crowd-sourced interpretation."/>
    <x v="30"/>
    <n v="1101"/>
    <x v="2"/>
    <x v="2"/>
    <s v="USD"/>
    <n v="1438616124"/>
    <d v="2015-08-03T15:35:24"/>
    <n v="1433432124"/>
    <x v="1721"/>
    <b v="0"/>
    <n v="3"/>
    <b v="0"/>
    <x v="5"/>
    <x v="7"/>
    <n v="15"/>
    <n v="367"/>
  </r>
  <r>
    <n v="1802"/>
    <s v="Out Of The Dark"/>
    <s v="Inner Darkness turned into a photobook. Personal work i shot during my recovery...in Berlin."/>
    <x v="1"/>
    <n v="1697"/>
    <x v="3"/>
    <x v="8"/>
    <s v="EUR"/>
    <n v="1435442340"/>
    <d v="2015-06-27T21:59:00"/>
    <n v="1433416830"/>
    <x v="1722"/>
    <b v="1"/>
    <n v="18"/>
    <b v="0"/>
    <x v="6"/>
    <x v="11"/>
    <n v="48"/>
    <n v="94.28"/>
  </r>
  <r>
    <n v="3847"/>
    <s v="Madame X"/>
    <s v="The production of the original play &quot;Madame X&quot; by Amanda Davison. Inspired by the painting by John Singer Sargent."/>
    <x v="220"/>
    <n v="1697"/>
    <x v="3"/>
    <x v="2"/>
    <s v="USD"/>
    <n v="1437283391"/>
    <d v="2015-07-19T05:23:11"/>
    <n v="1433395391"/>
    <x v="1723"/>
    <b v="1"/>
    <n v="9"/>
    <b v="0"/>
    <x v="0"/>
    <x v="0"/>
    <n v="16"/>
    <n v="188.56"/>
  </r>
  <r>
    <n v="2803"/>
    <s v="Princess Cut: A young girl's reality inside a TN sex ring"/>
    <s v="An original theatrical production using music, movement and monologues to tell the story of a TN native growing up within a sex ring."/>
    <x v="2"/>
    <n v="12795"/>
    <x v="1"/>
    <x v="2"/>
    <s v="USD"/>
    <n v="1437004800"/>
    <d v="2015-07-16T00:00:00"/>
    <n v="1433295276"/>
    <x v="1724"/>
    <b v="0"/>
    <n v="141"/>
    <b v="1"/>
    <x v="0"/>
    <x v="0"/>
    <n v="128"/>
    <n v="90.74"/>
  </r>
  <r>
    <n v="691"/>
    <s v="ShapeCase - Colorful Apple Watch Bumpers"/>
    <s v="Personalizing your Apple Watch has never been easier. Ten different colors to match any lifestyle. Time is precious, protect it."/>
    <x v="22"/>
    <n v="260"/>
    <x v="3"/>
    <x v="2"/>
    <s v="USD"/>
    <n v="1435711246"/>
    <d v="2015-07-01T00:40:46"/>
    <n v="1433292046"/>
    <x v="1725"/>
    <b v="0"/>
    <n v="10"/>
    <b v="0"/>
    <x v="5"/>
    <x v="10"/>
    <n v="1"/>
    <n v="26"/>
  </r>
  <r>
    <n v="2398"/>
    <s v="Roekee.com (Canceled)"/>
    <s v="The internets new search engine. Looking for funding to develop our backend web indexing software with an emphasis on automation."/>
    <x v="10"/>
    <n v="0"/>
    <x v="2"/>
    <x v="2"/>
    <s v="USD"/>
    <n v="1435874384"/>
    <d v="2015-07-02T21:59:44"/>
    <n v="1433282384"/>
    <x v="1726"/>
    <b v="0"/>
    <n v="0"/>
    <b v="0"/>
    <x v="5"/>
    <x v="7"/>
    <n v="0"/>
    <n v="0"/>
  </r>
  <r>
    <n v="3625"/>
    <s v="Village Pub Theatre- FRINGE 2015"/>
    <s v="Help us run Leithâ€™s acclaimed, year round pub theatre VPT as part of Edinburgh Fringe 2015. Presenting 72 short plays over two weeks."/>
    <x v="12"/>
    <n v="3080"/>
    <x v="1"/>
    <x v="0"/>
    <s v="GBP"/>
    <n v="1435851577"/>
    <d v="2015-07-02T15:39:37"/>
    <n v="1433259577"/>
    <x v="1727"/>
    <b v="0"/>
    <n v="78"/>
    <b v="1"/>
    <x v="0"/>
    <x v="0"/>
    <n v="103"/>
    <n v="39.49"/>
  </r>
  <r>
    <n v="3196"/>
    <s v="Our Modern Lives"/>
    <s v="Help five college students as they journey to bring their groundbreaking new musical &quot;Our Modern Lives&quot; to Broadway!"/>
    <x v="272"/>
    <n v="1800"/>
    <x v="3"/>
    <x v="2"/>
    <s v="USD"/>
    <n v="1438437600"/>
    <d v="2015-08-01T14:00:00"/>
    <n v="1433254875"/>
    <x v="1728"/>
    <b v="0"/>
    <n v="6"/>
    <b v="0"/>
    <x v="0"/>
    <x v="19"/>
    <n v="0"/>
    <n v="300"/>
  </r>
  <r>
    <n v="530"/>
    <s v="Corners Grove"/>
    <s v="Corners Grove is a coming-of-age play about leaving home, gender identity and the death of Whitney Houston; will benefit Win NYC."/>
    <x v="273"/>
    <n v="3670"/>
    <x v="1"/>
    <x v="2"/>
    <s v="USD"/>
    <n v="1435111200"/>
    <d v="2015-06-24T02:00:00"/>
    <n v="1433254268"/>
    <x v="1729"/>
    <b v="0"/>
    <n v="29"/>
    <b v="1"/>
    <x v="0"/>
    <x v="0"/>
    <n v="108"/>
    <n v="126.55"/>
  </r>
  <r>
    <n v="2963"/>
    <s v="One Funny Mother: I'm Not Crazy!!"/>
    <s v="A hilarious comedy show about motherhood...through stories, videos and stand-up you'll realize YOUâ€™RE NOT CRAZY, motherhood is!"/>
    <x v="2"/>
    <n v="10685"/>
    <x v="1"/>
    <x v="2"/>
    <s v="USD"/>
    <n v="1435835824"/>
    <d v="2015-07-02T11:17:04"/>
    <n v="1433243824"/>
    <x v="1730"/>
    <b v="0"/>
    <n v="98"/>
    <b v="1"/>
    <x v="0"/>
    <x v="0"/>
    <n v="107"/>
    <n v="109.03"/>
  </r>
  <r>
    <n v="1945"/>
    <s v="Oval - The First Digital HandPan"/>
    <s v="A new electronic musical instrument which allows you to play, learn and perform music using any sound you can imagine."/>
    <x v="46"/>
    <n v="348018"/>
    <x v="1"/>
    <x v="17"/>
    <s v="EUR"/>
    <n v="1436680958"/>
    <d v="2015-07-12T06:02:38"/>
    <n v="1433224958"/>
    <x v="1731"/>
    <b v="1"/>
    <n v="680"/>
    <b v="1"/>
    <x v="5"/>
    <x v="25"/>
    <n v="348"/>
    <n v="511.79"/>
  </r>
  <r>
    <n v="3238"/>
    <s v="All Bare Theatre bring THE MAIDS to Edinburgh 2015"/>
    <s v="A bit of role-play never hurt anyone, right? Two maids play a game of murder. Genet's THE MAIDS in a visceral production by ALL BARE."/>
    <x v="98"/>
    <n v="3145"/>
    <x v="1"/>
    <x v="0"/>
    <s v="GBP"/>
    <n v="1435752898"/>
    <d v="2015-07-01T12:14:58"/>
    <n v="1433160898"/>
    <x v="1732"/>
    <b v="1"/>
    <n v="79"/>
    <b v="1"/>
    <x v="0"/>
    <x v="0"/>
    <n v="112"/>
    <n v="39.81"/>
  </r>
  <r>
    <n v="528"/>
    <s v="Devastated No Matter What"/>
    <s v="A Festival Backed Production of a Full-Length Play."/>
    <x v="274"/>
    <n v="1330"/>
    <x v="1"/>
    <x v="2"/>
    <s v="USD"/>
    <n v="1434921600"/>
    <d v="2015-06-21T21:20:00"/>
    <n v="1433109907"/>
    <x v="1733"/>
    <b v="0"/>
    <n v="30"/>
    <b v="1"/>
    <x v="0"/>
    <x v="0"/>
    <n v="116"/>
    <n v="44.33"/>
  </r>
  <r>
    <n v="3221"/>
    <s v="The Hitchhiker's Guide to the Family"/>
    <s v="A one-man show about love, loss, and motorways, written &amp; performed by Ben Norris. Help us get to the 2015 Edinburgh Fringe and beyond!"/>
    <x v="10"/>
    <n v="4137"/>
    <x v="1"/>
    <x v="0"/>
    <s v="GBP"/>
    <n v="1436114603"/>
    <d v="2015-07-05T16:43:23"/>
    <n v="1433090603"/>
    <x v="1734"/>
    <b v="1"/>
    <n v="113"/>
    <b v="1"/>
    <x v="0"/>
    <x v="0"/>
    <n v="103"/>
    <n v="36.61"/>
  </r>
  <r>
    <n v="3839"/>
    <s v="El Campanario: A place to &quot;rest&quot; in times of war..."/>
    <s v="A futuristic and absurd style play, produced by Colectivo El Pozo, where the characters make a crucial decision. Written by R Dorantes."/>
    <x v="44"/>
    <n v="2025"/>
    <x v="1"/>
    <x v="2"/>
    <s v="USD"/>
    <n v="1438226724"/>
    <d v="2015-07-30T03:25:24"/>
    <n v="1433042724"/>
    <x v="1735"/>
    <b v="0"/>
    <n v="32"/>
    <b v="1"/>
    <x v="0"/>
    <x v="0"/>
    <n v="101"/>
    <n v="63.28"/>
  </r>
  <r>
    <n v="2563"/>
    <s v="Phoenix Pearl Boba Tea Truck (Canceled)"/>
    <s v="Michigan based bubble tea and specialty ice cream food truck"/>
    <x v="24"/>
    <n v="0"/>
    <x v="2"/>
    <x v="2"/>
    <s v="USD"/>
    <n v="1438226451"/>
    <d v="2015-07-30T03:20:51"/>
    <n v="1433042451"/>
    <x v="1736"/>
    <b v="0"/>
    <n v="0"/>
    <b v="0"/>
    <x v="2"/>
    <x v="20"/>
    <n v="0"/>
    <n v="0"/>
  </r>
  <r>
    <n v="1872"/>
    <s v="ZombieTime!"/>
    <s v="A Top-View Action game where you play as Bob, the FIRST zombie to rise from the grave. Bring chaos to town, feast and don't die again."/>
    <x v="24"/>
    <n v="212"/>
    <x v="3"/>
    <x v="2"/>
    <s v="USD"/>
    <n v="1435633602"/>
    <d v="2015-06-30T03:06:42"/>
    <n v="1433041602"/>
    <x v="1737"/>
    <b v="0"/>
    <n v="13"/>
    <b v="0"/>
    <x v="3"/>
    <x v="22"/>
    <n v="1"/>
    <n v="16.309999999999999"/>
  </r>
  <r>
    <n v="2807"/>
    <s v="The Commission Theatre Co."/>
    <s v="Bringing Shakespeare back to the Playwrights"/>
    <x v="29"/>
    <n v="6300"/>
    <x v="1"/>
    <x v="2"/>
    <s v="USD"/>
    <n v="1435611438"/>
    <d v="2015-06-29T20:57:18"/>
    <n v="1433019438"/>
    <x v="1738"/>
    <b v="0"/>
    <n v="93"/>
    <b v="1"/>
    <x v="0"/>
    <x v="0"/>
    <n v="126"/>
    <n v="67.739999999999995"/>
  </r>
  <r>
    <n v="3878"/>
    <s v="Boys In The Arts Scholarship Program (Canceled)"/>
    <s v="Encouraging young males to engage in vocational development in the art of musical theater and related dance classes."/>
    <x v="62"/>
    <n v="10"/>
    <x v="2"/>
    <x v="2"/>
    <s v="USD"/>
    <n v="1435636740"/>
    <d v="2015-06-30T03:59:00"/>
    <n v="1433014746"/>
    <x v="1739"/>
    <b v="0"/>
    <n v="1"/>
    <b v="0"/>
    <x v="0"/>
    <x v="19"/>
    <n v="0"/>
    <n v="10"/>
  </r>
  <r>
    <n v="1159"/>
    <s v="Skewed Up Food Truck"/>
    <s v="Skewed Up food truck is my dream and need help getting it started, presenting some to the bank for my loan, spice up logo, etc."/>
    <x v="275"/>
    <n v="0"/>
    <x v="3"/>
    <x v="2"/>
    <s v="USD"/>
    <n v="1435679100"/>
    <d v="2015-06-30T15:45:00"/>
    <n v="1433006765"/>
    <x v="1740"/>
    <b v="0"/>
    <n v="0"/>
    <b v="0"/>
    <x v="2"/>
    <x v="20"/>
    <n v="0"/>
    <n v="0"/>
  </r>
  <r>
    <n v="2687"/>
    <s v="Munch Wagon"/>
    <s v="Your American Pizzas, Wings, Stuffed Gouda Burger, Sweet &amp; Russet Potato Fries served on a food Truck!!"/>
    <x v="11"/>
    <n v="0"/>
    <x v="3"/>
    <x v="2"/>
    <s v="USD"/>
    <n v="1435591318"/>
    <d v="2015-06-29T15:21:58"/>
    <n v="1432999318"/>
    <x v="1741"/>
    <b v="0"/>
    <n v="0"/>
    <b v="0"/>
    <x v="2"/>
    <x v="20"/>
    <n v="0"/>
    <n v="0"/>
  </r>
  <r>
    <n v="509"/>
    <s v="Indian in Chelsea - Web Animated series"/>
    <s v="A hilarious comedy podcast being turned into an animated series  about an indian servant and his boss."/>
    <x v="29"/>
    <n v="10"/>
    <x v="3"/>
    <x v="0"/>
    <s v="GBP"/>
    <n v="1435504170"/>
    <d v="2015-06-28T15:09:30"/>
    <n v="1432912170"/>
    <x v="1742"/>
    <b v="0"/>
    <n v="1"/>
    <b v="0"/>
    <x v="7"/>
    <x v="23"/>
    <n v="0"/>
    <n v="10"/>
  </r>
  <r>
    <n v="1731"/>
    <s v="Sam Cox Band First Christian Tour"/>
    <s v="We are a Christin Worship band looking to midwest tour. God Bless!"/>
    <x v="20"/>
    <n v="0"/>
    <x v="3"/>
    <x v="2"/>
    <s v="USD"/>
    <n v="1434034800"/>
    <d v="2015-06-11T15:00:00"/>
    <n v="1432849552"/>
    <x v="1743"/>
    <b v="0"/>
    <n v="0"/>
    <b v="0"/>
    <x v="1"/>
    <x v="1"/>
    <n v="0"/>
    <n v="0"/>
  </r>
  <r>
    <n v="3837"/>
    <s v="Farcical Elements Presents Boeing-Boeing"/>
    <s v="A high-flying French farce with the thrust of a well-tuned jet engine"/>
    <x v="44"/>
    <n v="2042"/>
    <x v="1"/>
    <x v="0"/>
    <s v="GBP"/>
    <n v="1435947758"/>
    <d v="2015-07-03T18:22:38"/>
    <n v="1432837358"/>
    <x v="1744"/>
    <b v="0"/>
    <n v="17"/>
    <b v="1"/>
    <x v="0"/>
    <x v="0"/>
    <n v="102"/>
    <n v="120.12"/>
  </r>
  <r>
    <n v="2223"/>
    <s v="M4 Collapsible Cardboard Scenery"/>
    <s v="Cardboard scenery for Sci-Fi 28-32mm miniature games. Easy to assemble, disassemble and transport. Supplied unpainted. By MCSTUDIO."/>
    <x v="276"/>
    <n v="20631"/>
    <x v="1"/>
    <x v="7"/>
    <s v="CAD"/>
    <n v="1435418568"/>
    <d v="2015-06-27T15:22:48"/>
    <n v="1432826568"/>
    <x v="1745"/>
    <b v="0"/>
    <n v="100"/>
    <b v="1"/>
    <x v="3"/>
    <x v="4"/>
    <n v="106"/>
    <n v="206.31"/>
  </r>
  <r>
    <n v="3404"/>
    <s v="Montclair Shakespeare Series: A Midsummer Night's Dream"/>
    <s v="The Montclair Shakespeare Series presents staged readings of Shakespeare's work in historic venues throughout the summer in Montclair."/>
    <x v="18"/>
    <n v="610"/>
    <x v="1"/>
    <x v="2"/>
    <s v="USD"/>
    <n v="1434542702"/>
    <d v="2015-06-17T12:05:02"/>
    <n v="1432814702"/>
    <x v="1746"/>
    <b v="0"/>
    <n v="3"/>
    <b v="1"/>
    <x v="0"/>
    <x v="0"/>
    <n v="122"/>
    <n v="203.33"/>
  </r>
  <r>
    <n v="1202"/>
    <s v="&quot;Angus O'Callaghan. Melbourne.&quot; 1968 - 1971"/>
    <s v="This coffee table book features Melbourne as never seen before through the eyes of an artist now 93 years old. Melbourne from 1968-1971"/>
    <x v="27"/>
    <n v="49811"/>
    <x v="1"/>
    <x v="11"/>
    <s v="AUD"/>
    <n v="1435388154"/>
    <d v="2015-06-27T06:55:54"/>
    <n v="1432796154"/>
    <x v="1747"/>
    <b v="0"/>
    <n v="271"/>
    <b v="1"/>
    <x v="6"/>
    <x v="11"/>
    <n v="199"/>
    <n v="183.8"/>
  </r>
  <r>
    <n v="3938"/>
    <s v="Broken Alley â€”Â Year 3"/>
    <s v="We Kickstarted Broken Alley Theatre in the summer of 2013. It's been an amazing two years. This year, BATx goes bigger than ever."/>
    <x v="277"/>
    <n v="397"/>
    <x v="3"/>
    <x v="2"/>
    <s v="USD"/>
    <n v="1435441454"/>
    <d v="2015-06-27T21:44:14"/>
    <n v="1432763054"/>
    <x v="1748"/>
    <b v="0"/>
    <n v="5"/>
    <b v="0"/>
    <x v="0"/>
    <x v="0"/>
    <n v="12"/>
    <n v="79.400000000000006"/>
  </r>
  <r>
    <n v="1598"/>
    <s v="Dream TRIP to Tornado Alley"/>
    <s v="I want to get our there and expand my photography skills and take a trip to Tornado alley to get more shots of storms and hopefully to"/>
    <x v="153"/>
    <n v="1"/>
    <x v="3"/>
    <x v="2"/>
    <s v="USD"/>
    <n v="1437926458"/>
    <d v="2015-07-26T16:00:58"/>
    <n v="1432742458"/>
    <x v="1749"/>
    <b v="0"/>
    <n v="1"/>
    <b v="0"/>
    <x v="6"/>
    <x v="33"/>
    <n v="0"/>
    <n v="1"/>
  </r>
  <r>
    <n v="4025"/>
    <s v="Financement et aide Ã  la crÃ©ation"/>
    <s v="Acteurs, scÃ©naristes et metteurs en scÃ¨ne souhaitant monter, 5 piÃ¨ces de thÃ©Ã¢tre ainsi que 3 courts mÃ©trages et 2 long-mÃ©trages."/>
    <x v="29"/>
    <n v="250"/>
    <x v="3"/>
    <x v="1"/>
    <s v="EUR"/>
    <n v="1437889336"/>
    <d v="2015-07-26T05:42:16"/>
    <n v="1432705336"/>
    <x v="1750"/>
    <b v="0"/>
    <n v="4"/>
    <b v="0"/>
    <x v="0"/>
    <x v="0"/>
    <n v="5"/>
    <n v="62.5"/>
  </r>
  <r>
    <n v="1089"/>
    <s v="Farabel"/>
    <s v="Farabel is a single player turn-based fantasy strategy game for Mac/PC/Linux"/>
    <x v="11"/>
    <n v="1174"/>
    <x v="3"/>
    <x v="1"/>
    <s v="EUR"/>
    <n v="1435293175"/>
    <d v="2015-06-26T04:32:55"/>
    <n v="1432701175"/>
    <x v="1751"/>
    <b v="0"/>
    <n v="49"/>
    <b v="0"/>
    <x v="3"/>
    <x v="30"/>
    <n v="8"/>
    <n v="23.96"/>
  </r>
  <r>
    <n v="3825"/>
    <s v="Help keep girls in school in Burkina Faso"/>
    <s v="A girl in Burkina Faso is more likely to marry than finish high school. Public theatre can promote the need for girls to stay in school"/>
    <x v="29"/>
    <n v="5271"/>
    <x v="1"/>
    <x v="2"/>
    <s v="USD"/>
    <n v="1434505214"/>
    <d v="2015-06-17T01:40:14"/>
    <n v="1432690814"/>
    <x v="1752"/>
    <b v="0"/>
    <n v="49"/>
    <b v="1"/>
    <x v="0"/>
    <x v="0"/>
    <n v="105"/>
    <n v="107.57"/>
  </r>
  <r>
    <n v="2371"/>
    <s v="ProjectPetal.com (Canceled)"/>
    <s v="ProjectPetal.com is an all in one website for all Makers to share projects and ideas. A Facebook(R) Twitter(R) &amp; Github(R) all in one."/>
    <x v="44"/>
    <n v="0"/>
    <x v="2"/>
    <x v="2"/>
    <s v="USD"/>
    <n v="1435257596"/>
    <d v="2015-06-25T18:39:56"/>
    <n v="1432665596"/>
    <x v="1753"/>
    <b v="0"/>
    <n v="0"/>
    <b v="0"/>
    <x v="5"/>
    <x v="7"/>
    <n v="0"/>
    <n v="0"/>
  </r>
  <r>
    <n v="3543"/>
    <s v="&quot;CIRQUE CAPRICIEUX, the greatest one woman show on earth&quot;"/>
    <s v="A circus theater show. An escaped carousel horse and a beautiful wire dancer let the fantasies run wild."/>
    <x v="4"/>
    <n v="1570"/>
    <x v="1"/>
    <x v="8"/>
    <s v="EUR"/>
    <n v="1435255659"/>
    <d v="2015-06-25T18:07:39"/>
    <n v="1432663659"/>
    <x v="1754"/>
    <b v="0"/>
    <n v="29"/>
    <b v="1"/>
    <x v="0"/>
    <x v="0"/>
    <n v="105"/>
    <n v="54.14"/>
  </r>
  <r>
    <n v="2079"/>
    <s v="Pi PoE Switch HAT - power over Ethernet for Raspberry Pi"/>
    <s v="A power over Ethernet (PoE) add on board (HAT) for your Raspberry Pi with power management. Reduce the clutter of cables with Pi PoE!"/>
    <x v="2"/>
    <n v="28817"/>
    <x v="1"/>
    <x v="0"/>
    <s v="GBP"/>
    <n v="1435258800"/>
    <d v="2015-06-25T19:00:00"/>
    <n v="1432659793"/>
    <x v="1755"/>
    <b v="0"/>
    <n v="607"/>
    <b v="1"/>
    <x v="5"/>
    <x v="25"/>
    <n v="288"/>
    <n v="47.47"/>
  </r>
  <r>
    <n v="1166"/>
    <s v="Fire On High: Organic Food Truck on a Mission"/>
    <s v="Making delicious healthy food affordable &amp; accessible to ALL Cincinnati neighborhoods. Locally sourced, seasonally-inspired menu"/>
    <x v="11"/>
    <n v="2871"/>
    <x v="3"/>
    <x v="2"/>
    <s v="USD"/>
    <n v="1435291200"/>
    <d v="2015-06-26T04:00:00"/>
    <n v="1432640342"/>
    <x v="1756"/>
    <b v="0"/>
    <n v="8"/>
    <b v="0"/>
    <x v="2"/>
    <x v="20"/>
    <n v="19"/>
    <n v="358.88"/>
  </r>
  <r>
    <n v="3403"/>
    <s v="'Fats and Tanya' - a play by Lucy Gallagher"/>
    <s v="Two worlds, one bond - no turning back._x000a_A dark comedy about domestic abuse and the power of an unlikely friendship"/>
    <x v="44"/>
    <n v="2000"/>
    <x v="1"/>
    <x v="0"/>
    <s v="GBP"/>
    <n v="1435230324"/>
    <d v="2015-06-25T11:05:24"/>
    <n v="1432638324"/>
    <x v="1757"/>
    <b v="0"/>
    <n v="17"/>
    <b v="1"/>
    <x v="0"/>
    <x v="0"/>
    <n v="100"/>
    <n v="117.65"/>
  </r>
  <r>
    <n v="3487"/>
    <s v="Jericho Creek"/>
    <s v="Jericho Creek is an original production by Fledgling Theatre Company which will be performed at The Cockpit Theatre in July 2015"/>
    <x v="44"/>
    <n v="2555"/>
    <x v="1"/>
    <x v="0"/>
    <s v="GBP"/>
    <n v="1435185252"/>
    <d v="2015-06-24T22:34:12"/>
    <n v="1432593252"/>
    <x v="1758"/>
    <b v="0"/>
    <n v="66"/>
    <b v="1"/>
    <x v="0"/>
    <x v="0"/>
    <n v="128"/>
    <n v="38.71"/>
  </r>
  <r>
    <n v="56"/>
    <s v="Voxwomen Cycling Show"/>
    <s v="We want to see more women's cycling on TV - and we need your help to make it happen!"/>
    <x v="34"/>
    <n v="8581"/>
    <x v="1"/>
    <x v="0"/>
    <s v="GBP"/>
    <n v="1433779200"/>
    <d v="2015-06-08T16:00:00"/>
    <n v="1432559424"/>
    <x v="1759"/>
    <b v="0"/>
    <n v="174"/>
    <b v="1"/>
    <x v="7"/>
    <x v="18"/>
    <n v="107"/>
    <n v="49.32"/>
  </r>
  <r>
    <n v="3333"/>
    <s v="From Providence to Cuba: A Historic Theater Adventure"/>
    <s v="Providence's Latino theater, ECAS Theater, is headed to Cuba in July to premiere an original Cuban play there. Help us make history!"/>
    <x v="1"/>
    <n v="3660"/>
    <x v="1"/>
    <x v="2"/>
    <s v="USD"/>
    <n v="1434384880"/>
    <d v="2015-06-15T16:14:40"/>
    <n v="1432484080"/>
    <x v="1760"/>
    <b v="0"/>
    <n v="111"/>
    <b v="1"/>
    <x v="0"/>
    <x v="0"/>
    <n v="105"/>
    <n v="32.97"/>
  </r>
  <r>
    <n v="3689"/>
    <s v="Random Us"/>
    <s v="A humorous, touching play about the joys and challenges of a married couple's tender, yet intense relationship &quot;Love is never random&quot;"/>
    <x v="12"/>
    <n v="3550"/>
    <x v="1"/>
    <x v="2"/>
    <s v="USD"/>
    <n v="1434925500"/>
    <d v="2015-06-21T22:25:00"/>
    <n v="1432410639"/>
    <x v="1761"/>
    <b v="0"/>
    <n v="62"/>
    <b v="1"/>
    <x v="0"/>
    <x v="0"/>
    <n v="118"/>
    <n v="57.26"/>
  </r>
  <r>
    <n v="181"/>
    <s v="Immemorial"/>
    <s v="Christina has been suffering with flash backs and some very disturbing nightmares and realises that it is more than just nightmares."/>
    <x v="278"/>
    <n v="722"/>
    <x v="3"/>
    <x v="0"/>
    <s v="GBP"/>
    <n v="1434995295"/>
    <d v="2015-06-22T17:48:15"/>
    <n v="1432403295"/>
    <x v="1762"/>
    <b v="0"/>
    <n v="4"/>
    <b v="0"/>
    <x v="7"/>
    <x v="17"/>
    <n v="21"/>
    <n v="180.5"/>
  </r>
  <r>
    <n v="3719"/>
    <s v="Corium"/>
    <s v="A new piece of physical theatre about love, regret and longing."/>
    <x v="0"/>
    <n v="420"/>
    <x v="1"/>
    <x v="0"/>
    <s v="GBP"/>
    <n v="1434994266"/>
    <d v="2015-06-22T17:31:06"/>
    <n v="1432402266"/>
    <x v="1763"/>
    <b v="0"/>
    <n v="4"/>
    <b v="1"/>
    <x v="0"/>
    <x v="0"/>
    <n v="210"/>
    <n v="105"/>
  </r>
  <r>
    <n v="3013"/>
    <s v="Barebones Black Box Theater in Braddock, PA"/>
    <s v="Barebones Productions is developing a new theater and performance facility in Braddock, Pa. &quot;The barebones black box&quot;"/>
    <x v="2"/>
    <n v="15696"/>
    <x v="1"/>
    <x v="2"/>
    <s v="USD"/>
    <n v="1434917049"/>
    <d v="2015-06-21T20:04:09"/>
    <n v="1432325049"/>
    <x v="1764"/>
    <b v="0"/>
    <n v="107"/>
    <b v="1"/>
    <x v="0"/>
    <x v="3"/>
    <n v="157"/>
    <n v="146.69"/>
  </r>
  <r>
    <n v="3251"/>
    <s v="The Metronome Society"/>
    <s v="Self-Titled: A Live (Theatrical) Mixtape. An evening of short plays and music inspired by the works of Jimi, Aretha, Sting and Rufus!"/>
    <x v="4"/>
    <n v="1661"/>
    <x v="1"/>
    <x v="2"/>
    <s v="USD"/>
    <n v="1434907966"/>
    <d v="2015-06-21T17:32:46"/>
    <n v="1432315966"/>
    <x v="1765"/>
    <b v="1"/>
    <n v="20"/>
    <b v="1"/>
    <x v="0"/>
    <x v="0"/>
    <n v="111"/>
    <n v="83.05"/>
  </r>
  <r>
    <n v="3572"/>
    <s v="Monster"/>
    <s v="A darkly comic one woman show by Abram Rooney as part of The Camden Fringe 2015."/>
    <x v="18"/>
    <n v="500"/>
    <x v="1"/>
    <x v="0"/>
    <s v="GBP"/>
    <n v="1434894082"/>
    <d v="2015-06-21T13:41:22"/>
    <n v="1432302082"/>
    <x v="1766"/>
    <b v="0"/>
    <n v="9"/>
    <b v="1"/>
    <x v="0"/>
    <x v="0"/>
    <n v="100"/>
    <n v="55.56"/>
  </r>
  <r>
    <n v="1368"/>
    <s v="Saturate &quot; The Separation Effect &quot; CD"/>
    <s v="We are in the final stages of the creation of our 4th record, The Separation Effect. our most passionate record to date."/>
    <x v="29"/>
    <n v="5535"/>
    <x v="1"/>
    <x v="2"/>
    <s v="USD"/>
    <n v="1434342894"/>
    <d v="2015-06-15T04:34:54"/>
    <n v="1432269294"/>
    <x v="1767"/>
    <b v="0"/>
    <n v="87"/>
    <b v="1"/>
    <x v="1"/>
    <x v="6"/>
    <n v="111"/>
    <n v="63.62"/>
  </r>
  <r>
    <n v="1023"/>
    <s v="'Pathfinder' - a High Five Spaceship album"/>
    <s v="A collaborative, electronic journey helmed by producer Christopher Bingham and guitarist Carlos Montero."/>
    <x v="44"/>
    <n v="4743"/>
    <x v="1"/>
    <x v="0"/>
    <s v="GBP"/>
    <n v="1434837861"/>
    <d v="2015-06-20T22:04:21"/>
    <n v="1432245861"/>
    <x v="1768"/>
    <b v="0"/>
    <n v="131"/>
    <b v="1"/>
    <x v="1"/>
    <x v="21"/>
    <n v="237"/>
    <n v="36.21"/>
  </r>
  <r>
    <n v="3249"/>
    <s v="Yesterday Again, Please - A New Play by Dezi Gallegos"/>
    <s v="A new work about guilt, trauma, love, and change; this original play tells the story of a boy and a girl who love and lose each other."/>
    <x v="136"/>
    <n v="5771"/>
    <x v="1"/>
    <x v="2"/>
    <s v="USD"/>
    <n v="1434822914"/>
    <d v="2015-06-20T17:55:14"/>
    <n v="1432230914"/>
    <x v="1769"/>
    <b v="1"/>
    <n v="88"/>
    <b v="1"/>
    <x v="0"/>
    <x v="0"/>
    <n v="105"/>
    <n v="65.58"/>
  </r>
  <r>
    <n v="1571"/>
    <s v="CAUCASUS - on the untrodden roads (Canceled)"/>
    <s v="An inspiring photo book about an unique Caucasus Expedition by two backpackers - Erna Gaspar (photographer) &amp; Adrian Lorincz (writer)."/>
    <x v="279"/>
    <n v="80"/>
    <x v="2"/>
    <x v="0"/>
    <s v="GBP"/>
    <n v="1434738483"/>
    <d v="2015-06-19T18:28:03"/>
    <n v="1432146483"/>
    <x v="1770"/>
    <b v="0"/>
    <n v="4"/>
    <b v="0"/>
    <x v="4"/>
    <x v="8"/>
    <n v="1"/>
    <n v="20"/>
  </r>
  <r>
    <n v="3256"/>
    <s v="Paperhand Puppet Intervention 16th Annual Summer Show"/>
    <s v="Our 16th year promises to be bigger and better than ever but we need your help to bring the show to life!"/>
    <x v="2"/>
    <n v="12806"/>
    <x v="1"/>
    <x v="2"/>
    <s v="USD"/>
    <n v="1433995140"/>
    <d v="2015-06-11T03:59:00"/>
    <n v="1432129577"/>
    <x v="1771"/>
    <b v="1"/>
    <n v="176"/>
    <b v="1"/>
    <x v="0"/>
    <x v="0"/>
    <n v="128"/>
    <n v="72.760000000000005"/>
  </r>
  <r>
    <n v="3188"/>
    <s v="A Brief History of Musical Theatre..."/>
    <s v="A revue show featuring the very best of the last century of musical theatre from aspiring young producers &amp; performers at RWCMD"/>
    <x v="0"/>
    <n v="130"/>
    <x v="3"/>
    <x v="0"/>
    <s v="GBP"/>
    <n v="1433930302"/>
    <d v="2015-06-10T09:58:22"/>
    <n v="1432115902"/>
    <x v="1772"/>
    <b v="0"/>
    <n v="9"/>
    <b v="0"/>
    <x v="0"/>
    <x v="19"/>
    <n v="65"/>
    <n v="14.44"/>
  </r>
  <r>
    <n v="4040"/>
    <s v="The Last Encore Musical"/>
    <s v="This nationally published book, set in the 70â€™s, tells the untold story of singers and a friendly reunion visit turning bad."/>
    <x v="34"/>
    <n v="2500"/>
    <x v="3"/>
    <x v="2"/>
    <s v="USD"/>
    <n v="1437188400"/>
    <d v="2015-07-18T03:00:00"/>
    <n v="1432100004"/>
    <x v="1773"/>
    <b v="0"/>
    <n v="2"/>
    <b v="0"/>
    <x v="0"/>
    <x v="0"/>
    <n v="31"/>
    <n v="1250"/>
  </r>
  <r>
    <n v="3614"/>
    <s v="Gruesome Playground Injuries"/>
    <s v="A production of &quot;Gruesome Playground Injuries&quot; by Rajiv Joseph July 24th-August 9th at The Bakery in Denver, CO."/>
    <x v="16"/>
    <n v="2520"/>
    <x v="1"/>
    <x v="2"/>
    <s v="USD"/>
    <n v="1434675616"/>
    <d v="2015-06-19T01:00:16"/>
    <n v="1432083616"/>
    <x v="1774"/>
    <b v="0"/>
    <n v="71"/>
    <b v="1"/>
    <x v="0"/>
    <x v="0"/>
    <n v="101"/>
    <n v="35.49"/>
  </r>
  <r>
    <n v="3906"/>
    <s v="First Draft Theatre"/>
    <s v="We will workshop, stage and develop new writing, devised work and adaptations. A joyful leap into the possibilities of an idea!"/>
    <x v="4"/>
    <n v="1010"/>
    <x v="3"/>
    <x v="0"/>
    <s v="GBP"/>
    <n v="1435325100"/>
    <d v="2015-06-26T13:25:00"/>
    <n v="1432072893"/>
    <x v="1775"/>
    <b v="0"/>
    <n v="16"/>
    <b v="0"/>
    <x v="0"/>
    <x v="0"/>
    <n v="67"/>
    <n v="63.13"/>
  </r>
  <r>
    <n v="602"/>
    <s v="EZDoctor Reports a &quot;CarFax&quot; type report on Doctors."/>
    <s v="A &quot;CarFax&quot; type of report for Doctors. We have the right to make informed decisions about who we choose to be our doctor!"/>
    <x v="117"/>
    <n v="0"/>
    <x v="2"/>
    <x v="2"/>
    <s v="USD"/>
    <n v="1434654215"/>
    <d v="2015-06-18T19:03:35"/>
    <n v="1432062215"/>
    <x v="1776"/>
    <b v="0"/>
    <n v="0"/>
    <b v="0"/>
    <x v="5"/>
    <x v="7"/>
    <n v="0"/>
    <n v="0"/>
  </r>
  <r>
    <n v="1153"/>
    <s v="The Cold Spot Mobile Trailer"/>
    <s v="A mobile concession trailer for snow cones, ice cream, smoothies and more"/>
    <x v="34"/>
    <n v="50"/>
    <x v="3"/>
    <x v="2"/>
    <s v="USD"/>
    <n v="1434647305"/>
    <d v="2015-06-18T17:08:25"/>
    <n v="1432055305"/>
    <x v="1777"/>
    <b v="0"/>
    <n v="1"/>
    <b v="0"/>
    <x v="2"/>
    <x v="20"/>
    <n v="1"/>
    <n v="50"/>
  </r>
  <r>
    <n v="3388"/>
    <s v="ICONS"/>
    <s v="ICONS is a unique new play about the Amazon warrior women from Greek myth and re-imagines them from a contemporary female perspective."/>
    <x v="4"/>
    <n v="1557"/>
    <x v="1"/>
    <x v="0"/>
    <s v="GBP"/>
    <n v="1434625441"/>
    <d v="2015-06-18T11:04:01"/>
    <n v="1432033441"/>
    <x v="1778"/>
    <b v="0"/>
    <n v="45"/>
    <b v="1"/>
    <x v="0"/>
    <x v="0"/>
    <n v="104"/>
    <n v="34.6"/>
  </r>
  <r>
    <n v="3834"/>
    <s v="Better to Have Loved...?"/>
    <s v="About the impact of addiction on relationships; my play hopes to inspire &amp; support those affected to connect with their own creativity"/>
    <x v="12"/>
    <n v="3271"/>
    <x v="1"/>
    <x v="0"/>
    <s v="GBP"/>
    <n v="1434624067"/>
    <d v="2015-06-18T10:41:07"/>
    <n v="1432032067"/>
    <x v="1779"/>
    <b v="0"/>
    <n v="57"/>
    <b v="1"/>
    <x v="0"/>
    <x v="0"/>
    <n v="109"/>
    <n v="57.39"/>
  </r>
  <r>
    <n v="2911"/>
    <s v="The Drama Factory presents &quot; The Moon Princess &quot;"/>
    <s v="The Most Beautiful Things in Japan are Hidden...Our different &amp; original play from the Japanese folk tale The Bamboo Cutters Daughter."/>
    <x v="71"/>
    <n v="657"/>
    <x v="3"/>
    <x v="2"/>
    <s v="USD"/>
    <n v="1435429626"/>
    <d v="2015-06-27T18:27:06"/>
    <n v="1431973626"/>
    <x v="1780"/>
    <b v="0"/>
    <n v="14"/>
    <b v="0"/>
    <x v="0"/>
    <x v="0"/>
    <n v="37"/>
    <n v="46.93"/>
  </r>
  <r>
    <n v="1434"/>
    <s v="Translation of 'SOCIALCAPITALISM' (2014)"/>
    <s v="Interest from abroad to publish my book SOCIALCAPITALISM. Need translation to English master. Help appreciated."/>
    <x v="280"/>
    <n v="8190"/>
    <x v="3"/>
    <x v="19"/>
    <s v="DKK"/>
    <n v="1433775600"/>
    <d v="2015-06-08T15:00:00"/>
    <n v="1431973478"/>
    <x v="1781"/>
    <b v="0"/>
    <n v="11"/>
    <b v="0"/>
    <x v="4"/>
    <x v="5"/>
    <n v="10"/>
    <n v="744.55"/>
  </r>
  <r>
    <n v="3670"/>
    <s v="Royal Holloway's Drama Society Presents 'Posh'"/>
    <s v="Debauchery, laughter, violence and politics. Why wouldn't you want help Drama Soc's production of 'Posh' be the best it can be?"/>
    <x v="281"/>
    <n v="241"/>
    <x v="1"/>
    <x v="0"/>
    <s v="GBP"/>
    <n v="1433113200"/>
    <d v="2015-05-31T23:00:00"/>
    <n v="1431951611"/>
    <x v="1782"/>
    <b v="0"/>
    <n v="12"/>
    <b v="1"/>
    <x v="0"/>
    <x v="0"/>
    <n v="110"/>
    <n v="20.079999999999998"/>
  </r>
  <r>
    <n v="2171"/>
    <s v="Brainspoonâ€™s New Record"/>
    <s v="Like records? We do, too! Help this Los Angeles based rock 'n' roll band get their new album out on vinyl!"/>
    <x v="10"/>
    <n v="4243"/>
    <x v="1"/>
    <x v="2"/>
    <s v="USD"/>
    <n v="1434949200"/>
    <d v="2015-06-22T05:00:00"/>
    <n v="1431903495"/>
    <x v="1783"/>
    <b v="0"/>
    <n v="47"/>
    <b v="1"/>
    <x v="1"/>
    <x v="6"/>
    <n v="106"/>
    <n v="90.28"/>
  </r>
  <r>
    <n v="1380"/>
    <s v="BARNFEST 2015"/>
    <s v="A DIY MUSIC FESTIVAL FROM ST. LOUIS MO! Bands make their own festival, help make it legit!"/>
    <x v="248"/>
    <n v="106"/>
    <x v="1"/>
    <x v="2"/>
    <s v="USD"/>
    <n v="1433815200"/>
    <d v="2015-06-09T02:00:00"/>
    <n v="1431886706"/>
    <x v="1784"/>
    <b v="0"/>
    <n v="5"/>
    <b v="1"/>
    <x v="1"/>
    <x v="6"/>
    <n v="424"/>
    <n v="21.2"/>
  </r>
  <r>
    <n v="2955"/>
    <s v="A Stage for Stage Door Theater Company (Canceled)"/>
    <s v="Stage Door Theater needs a stage for its current and future productions. Can you help?"/>
    <x v="43"/>
    <n v="715"/>
    <x v="2"/>
    <x v="2"/>
    <s v="USD"/>
    <n v="1434476849"/>
    <d v="2015-06-16T17:47:29"/>
    <n v="1431884849"/>
    <x v="1785"/>
    <b v="0"/>
    <n v="11"/>
    <b v="0"/>
    <x v="0"/>
    <x v="3"/>
    <n v="60"/>
    <n v="65"/>
  </r>
  <r>
    <n v="3294"/>
    <s v="old man's Gift"/>
    <s v="A young theatre company promoting new talent and looking for help in funding our very first set for our black comedy &quot;old man's Gift&quot;"/>
    <x v="81"/>
    <n v="710"/>
    <x v="1"/>
    <x v="0"/>
    <s v="GBP"/>
    <n v="1434459554"/>
    <d v="2015-06-16T12:59:14"/>
    <n v="1431867554"/>
    <x v="1786"/>
    <b v="0"/>
    <n v="24"/>
    <b v="1"/>
    <x v="0"/>
    <x v="0"/>
    <n v="118"/>
    <n v="29.58"/>
  </r>
  <r>
    <n v="608"/>
    <s v="Mise En Abyme Cloud Computers - PC inside a Website"/>
    <s v="A website that hosts virtual desktops. Simply log in and the cloud will enhance the power of your local computer or smart device"/>
    <x v="45"/>
    <n v="1461"/>
    <x v="2"/>
    <x v="2"/>
    <s v="USD"/>
    <n v="1434405980"/>
    <d v="2015-06-15T22:06:20"/>
    <n v="1431813980"/>
    <x v="1787"/>
    <b v="0"/>
    <n v="5"/>
    <b v="0"/>
    <x v="5"/>
    <x v="7"/>
    <n v="1"/>
    <n v="292.2"/>
  </r>
  <r>
    <n v="1576"/>
    <s v="The Obsessive Line Collection (Canceled)"/>
    <s v="For the publication of my first 3 books: an Art book, a graphic novel, and a coloring book"/>
    <x v="29"/>
    <n v="650"/>
    <x v="2"/>
    <x v="2"/>
    <s v="USD"/>
    <n v="1435698368"/>
    <d v="2015-06-30T21:06:08"/>
    <n v="1431810368"/>
    <x v="1788"/>
    <b v="0"/>
    <n v="10"/>
    <b v="0"/>
    <x v="4"/>
    <x v="8"/>
    <n v="13"/>
    <n v="65"/>
  </r>
  <r>
    <n v="3395"/>
    <s v="MIRAMAR"/>
    <s v="Miramar is a a darkly funny play exploring what it is we call â€˜homeâ€™."/>
    <x v="18"/>
    <n v="920"/>
    <x v="1"/>
    <x v="0"/>
    <s v="GBP"/>
    <n v="1433009400"/>
    <d v="2015-05-30T18:10:00"/>
    <n v="1431795944"/>
    <x v="1789"/>
    <b v="0"/>
    <n v="38"/>
    <b v="1"/>
    <x v="0"/>
    <x v="0"/>
    <n v="184"/>
    <n v="24.21"/>
  </r>
  <r>
    <n v="3646"/>
    <s v="Our Sacred Honor"/>
    <s v="Develop demo materials for new, true story of teen Revolutionary War heroes - for hybrid film/live stage musical"/>
    <x v="2"/>
    <n v="481"/>
    <x v="3"/>
    <x v="2"/>
    <s v="USD"/>
    <n v="1434497400"/>
    <d v="2015-06-16T23:30:00"/>
    <n v="1431770802"/>
    <x v="1790"/>
    <b v="0"/>
    <n v="8"/>
    <b v="0"/>
    <x v="0"/>
    <x v="19"/>
    <n v="5"/>
    <n v="60.13"/>
  </r>
  <r>
    <n v="2584"/>
    <s v="Culinary Arts Food Truck Style"/>
    <s v="Bringing quality food to the masses using local premium ingredients, but at a food truck price!"/>
    <x v="2"/>
    <n v="0"/>
    <x v="3"/>
    <x v="2"/>
    <s v="USD"/>
    <n v="1434341369"/>
    <d v="2015-06-15T04:09:29"/>
    <n v="1431749369"/>
    <x v="1791"/>
    <b v="0"/>
    <n v="0"/>
    <b v="0"/>
    <x v="2"/>
    <x v="20"/>
    <n v="0"/>
    <n v="0"/>
  </r>
  <r>
    <n v="3558"/>
    <s v="SPILL - A verbatim show about sex"/>
    <s v="We're making a show about sex. Because it's important, everyone wants to talk about it and it's at the start of everything."/>
    <x v="31"/>
    <n v="504"/>
    <x v="1"/>
    <x v="0"/>
    <s v="GBP"/>
    <n v="1435352400"/>
    <d v="2015-06-26T21:00:00"/>
    <n v="1431718575"/>
    <x v="1792"/>
    <b v="0"/>
    <n v="22"/>
    <b v="1"/>
    <x v="0"/>
    <x v="0"/>
    <n v="144"/>
    <n v="22.91"/>
  </r>
  <r>
    <n v="2328"/>
    <s v="Bravado Spice | Bigger &amp; Bolder"/>
    <s v="Our mission: To launch our Crimson Hot Sauce &amp; introduce our Chili &amp; Garlic Pickles. _x000a__x000a_Let's change the game together!"/>
    <x v="2"/>
    <n v="25445"/>
    <x v="1"/>
    <x v="2"/>
    <s v="USD"/>
    <n v="1434307537"/>
    <d v="2015-06-14T18:45:37"/>
    <n v="1431715537"/>
    <x v="1793"/>
    <b v="1"/>
    <n v="537"/>
    <b v="1"/>
    <x v="2"/>
    <x v="2"/>
    <n v="254"/>
    <n v="47.38"/>
  </r>
  <r>
    <n v="1445"/>
    <s v="Finnegans Wake von James Joyce - deutsche Ãœbersetzung"/>
    <s v="Erstellung einer deutschen Ãœbersetzung ( Lesbarmachung ) des Buches Finnegans Wake von James Joyce. Die Umsetzung erfolgt 1 zu 1."/>
    <x v="282"/>
    <n v="0"/>
    <x v="3"/>
    <x v="8"/>
    <s v="EUR"/>
    <n v="1434286855"/>
    <d v="2015-06-14T13:00:55"/>
    <n v="1431694855"/>
    <x v="1794"/>
    <b v="0"/>
    <n v="0"/>
    <b v="0"/>
    <x v="4"/>
    <x v="5"/>
    <n v="0"/>
    <n v="0"/>
  </r>
  <r>
    <n v="2819"/>
    <s v="Make TES a success at The Edinburgh Fringe Fest"/>
    <s v="Years of work, my best show, and a top Edinburgh venue.  Help me expose my talents to the UK and tell an important story."/>
    <x v="29"/>
    <n v="5240"/>
    <x v="1"/>
    <x v="0"/>
    <s v="GBP"/>
    <n v="1434285409"/>
    <d v="2015-06-14T12:36:49"/>
    <n v="1431693409"/>
    <x v="1795"/>
    <b v="0"/>
    <n v="104"/>
    <b v="1"/>
    <x v="0"/>
    <x v="0"/>
    <n v="105"/>
    <n v="50.38"/>
  </r>
  <r>
    <n v="3049"/>
    <s v="Pickerington Community Theatre's Set Capabilities Expansion"/>
    <s v="Pickerington Community Theatre is seeking donations to purchase a Pipe &amp; Drape system to increase staging possibilities for the company"/>
    <x v="133"/>
    <n v="4000"/>
    <x v="1"/>
    <x v="2"/>
    <s v="USD"/>
    <n v="1434241255"/>
    <d v="2015-06-14T00:20:55"/>
    <n v="1431649255"/>
    <x v="1796"/>
    <b v="0"/>
    <n v="54"/>
    <b v="1"/>
    <x v="0"/>
    <x v="3"/>
    <n v="107"/>
    <n v="74.069999999999993"/>
  </r>
  <r>
    <n v="3770"/>
    <s v="The White Feather: a new musical"/>
    <s v="The incredible story of woman's fight to clear her brother from the charge of cowardice in the Great War, brought to life musically"/>
    <x v="44"/>
    <n v="2000"/>
    <x v="1"/>
    <x v="0"/>
    <s v="GBP"/>
    <n v="1434234010"/>
    <d v="2015-06-13T22:20:10"/>
    <n v="1431642010"/>
    <x v="1797"/>
    <b v="0"/>
    <n v="20"/>
    <b v="1"/>
    <x v="0"/>
    <x v="19"/>
    <n v="100"/>
    <n v="100"/>
  </r>
  <r>
    <n v="3789"/>
    <s v="Austen a New Musical Play"/>
    <s v="This fabulous new play explores the little known love life of England's most famous romantic novelist, Jane Austen."/>
    <x v="283"/>
    <n v="116"/>
    <x v="3"/>
    <x v="0"/>
    <s v="GBP"/>
    <n v="1434395418"/>
    <d v="2015-06-15T19:10:18"/>
    <n v="1431630618"/>
    <x v="1798"/>
    <b v="0"/>
    <n v="4"/>
    <b v="0"/>
    <x v="0"/>
    <x v="19"/>
    <n v="3"/>
    <n v="29"/>
  </r>
  <r>
    <n v="575"/>
    <s v="Uscore - Am PC spielerisch forschen und dafÃ¼r belohnt werden"/>
    <s v="Wird der PC nicht genutzt, belohnt Gridcoin Rechenleistung fÃ¼r wissenschaftlichen Fortschritt - Uscore macht diese Forschung zum Spiel!"/>
    <x v="97"/>
    <n v="259"/>
    <x v="3"/>
    <x v="8"/>
    <s v="EUR"/>
    <n v="1434213443"/>
    <d v="2015-06-13T16:37:23"/>
    <n v="1431621443"/>
    <x v="1799"/>
    <b v="0"/>
    <n v="4"/>
    <b v="0"/>
    <x v="5"/>
    <x v="7"/>
    <n v="0"/>
    <n v="64.75"/>
  </r>
  <r>
    <n v="2044"/>
    <s v="PiSoC: Learn to Create"/>
    <s v="The PiSoC is an open source development platform which gives each person a unique opportunity to create, regardless of skill level."/>
    <x v="11"/>
    <n v="16232"/>
    <x v="1"/>
    <x v="2"/>
    <s v="USD"/>
    <n v="1434212714"/>
    <d v="2015-06-13T16:25:14"/>
    <n v="1431620714"/>
    <x v="1800"/>
    <b v="0"/>
    <n v="180"/>
    <b v="1"/>
    <x v="5"/>
    <x v="25"/>
    <n v="108"/>
    <n v="90.18"/>
  </r>
  <r>
    <n v="1205"/>
    <s v="Afro-Iran:Â The Unknown Minority"/>
    <s v="A photo book by photographer Mahdi Ehsaei depicting the little known minority of Afro-Iranians in South Iran in fascinating portraits."/>
    <x v="88"/>
    <n v="13112"/>
    <x v="1"/>
    <x v="8"/>
    <s v="EUR"/>
    <n v="1434197351"/>
    <d v="2015-06-13T12:09:11"/>
    <n v="1431605351"/>
    <x v="1801"/>
    <b v="0"/>
    <n v="62"/>
    <b v="1"/>
    <x v="6"/>
    <x v="11"/>
    <n v="101"/>
    <n v="211.48"/>
  </r>
  <r>
    <n v="3269"/>
    <s v="Cicada Studios presents &quot;Miss Sarah&quot;"/>
    <s v="Cicada Studios presents, as their inaugural production, a new-writing world premiere at the Edinburgh Fringe Festival 2015."/>
    <x v="34"/>
    <n v="8120"/>
    <x v="1"/>
    <x v="0"/>
    <s v="GBP"/>
    <n v="1434452400"/>
    <d v="2015-06-16T11:00:00"/>
    <n v="1431509397"/>
    <x v="1802"/>
    <b v="1"/>
    <n v="70"/>
    <b v="1"/>
    <x v="0"/>
    <x v="0"/>
    <n v="102"/>
    <n v="116"/>
  </r>
  <r>
    <n v="3849"/>
    <s v="Auf geht's beim Schichtl"/>
    <s v="Bayerische KomÃ¶die im Schaustellermillieu vor historischem Hintergrund des Oktoberfestes von Winfried Frey. UrauffÃ¼hrung September 2015"/>
    <x v="26"/>
    <n v="2113"/>
    <x v="3"/>
    <x v="8"/>
    <s v="EUR"/>
    <n v="1434047084"/>
    <d v="2015-06-11T18:24:44"/>
    <n v="1431455084"/>
    <x v="1803"/>
    <b v="1"/>
    <n v="28"/>
    <b v="0"/>
    <x v="0"/>
    <x v="0"/>
    <n v="7"/>
    <n v="75.459999999999994"/>
  </r>
  <r>
    <n v="2258"/>
    <s v="A Sundered World"/>
    <s v="A Dungeon World campaign setting that takes place after the end of the worlds."/>
    <x v="89"/>
    <n v="3223"/>
    <x v="1"/>
    <x v="2"/>
    <s v="USD"/>
    <n v="1434045687"/>
    <d v="2015-06-11T18:01:27"/>
    <n v="1431453687"/>
    <x v="1804"/>
    <b v="0"/>
    <n v="205"/>
    <b v="1"/>
    <x v="3"/>
    <x v="4"/>
    <n v="147"/>
    <n v="15.72"/>
  </r>
  <r>
    <n v="3669"/>
    <s v="Prowl Theatre Company"/>
    <s v="Prowl Theatre Company is brand new. We are putting on our first play 'Sexual perversity in Chicago', from the 10th to the 16th August"/>
    <x v="20"/>
    <n v="1382"/>
    <x v="1"/>
    <x v="0"/>
    <s v="GBP"/>
    <n v="1434039137"/>
    <d v="2015-06-11T16:12:17"/>
    <n v="1431447137"/>
    <x v="1805"/>
    <b v="0"/>
    <n v="17"/>
    <b v="1"/>
    <x v="0"/>
    <x v="0"/>
    <n v="138"/>
    <n v="81.290000000000006"/>
  </r>
  <r>
    <n v="3266"/>
    <s v="Macbeth"/>
    <s v="An original version of Shakespeare's masterpiece that emphasizes family and explores the destruction of blood ties"/>
    <x v="41"/>
    <n v="7877"/>
    <x v="1"/>
    <x v="2"/>
    <s v="USD"/>
    <n v="1434142800"/>
    <d v="2015-06-12T21:00:00"/>
    <n v="1431435122"/>
    <x v="1806"/>
    <b v="1"/>
    <n v="163"/>
    <b v="1"/>
    <x v="0"/>
    <x v="0"/>
    <n v="131"/>
    <n v="48.33"/>
  </r>
  <r>
    <n v="2023"/>
    <s v="Atmoph Window - Your Room Can Be Anywhere"/>
    <s v="A digital window that opens to beautiful scenery from around the world with 4K-shot videos and sound. Place it anywhere, be anywhere."/>
    <x v="46"/>
    <n v="161459"/>
    <x v="1"/>
    <x v="2"/>
    <s v="USD"/>
    <n v="1434017153"/>
    <d v="2015-06-11T10:05:53"/>
    <n v="1431425153"/>
    <x v="1807"/>
    <b v="1"/>
    <n v="353"/>
    <b v="1"/>
    <x v="5"/>
    <x v="25"/>
    <n v="161"/>
    <n v="457.39"/>
  </r>
  <r>
    <n v="2776"/>
    <s v="Superheroes That Make Differences"/>
    <s v="A young girlâ€™s journey into a world of superheroesâ€”exploring love, compassion and acceptance with mystical creatures from far away."/>
    <x v="206"/>
    <n v="1655"/>
    <x v="3"/>
    <x v="2"/>
    <s v="USD"/>
    <n v="1434092876"/>
    <d v="2015-06-12T07:07:56"/>
    <n v="1431414476"/>
    <x v="1808"/>
    <b v="0"/>
    <n v="36"/>
    <b v="0"/>
    <x v="4"/>
    <x v="15"/>
    <n v="8"/>
    <n v="45.97"/>
  </r>
  <r>
    <n v="2824"/>
    <s v="The Rooftop"/>
    <s v="I wrote a One Act play called The Rooftop for a Female Playwright's festival. Every little bit helps!"/>
    <x v="284"/>
    <n v="760"/>
    <x v="1"/>
    <x v="2"/>
    <s v="USD"/>
    <n v="1434159780"/>
    <d v="2015-06-13T01:43:00"/>
    <n v="1431412196"/>
    <x v="1809"/>
    <b v="0"/>
    <n v="15"/>
    <b v="1"/>
    <x v="0"/>
    <x v="0"/>
    <n v="117"/>
    <n v="50.67"/>
  </r>
  <r>
    <n v="2001"/>
    <s v="Nuimo: Seamless Smart Home Interface"/>
    <s v="Nuimo is a universal controller for the internet of things. Control your music, lights, locks and more."/>
    <x v="83"/>
    <n v="210171"/>
    <x v="1"/>
    <x v="8"/>
    <s v="EUR"/>
    <n v="1434139200"/>
    <d v="2015-06-12T20:00:00"/>
    <n v="1431406916"/>
    <x v="1810"/>
    <b v="1"/>
    <n v="1637"/>
    <b v="1"/>
    <x v="5"/>
    <x v="25"/>
    <n v="382"/>
    <n v="128.38999999999999"/>
  </r>
  <r>
    <n v="2025"/>
    <s v="BuddyGuard: Smart Home Security In One Device"/>
    <s v="A complete Home Security System in a single device: Flare protects you and your home all by itself. Secure, beautiful and affordable."/>
    <x v="87"/>
    <n v="160920"/>
    <x v="1"/>
    <x v="8"/>
    <s v="EUR"/>
    <n v="1433996746"/>
    <d v="2015-06-11T04:25:46"/>
    <n v="1431404746"/>
    <x v="1811"/>
    <b v="1"/>
    <n v="729"/>
    <b v="1"/>
    <x v="5"/>
    <x v="25"/>
    <n v="201"/>
    <n v="220.74"/>
  </r>
  <r>
    <n v="3900"/>
    <s v="HUB Theatre Group presents John Logan's RED"/>
    <s v="HUB Theatre Group collaborates with local artists to present John Logan's RED to the community."/>
    <x v="16"/>
    <n v="135"/>
    <x v="3"/>
    <x v="2"/>
    <s v="USD"/>
    <n v="1433988791"/>
    <d v="2015-06-11T02:13:11"/>
    <n v="1431396791"/>
    <x v="1812"/>
    <b v="0"/>
    <n v="5"/>
    <b v="0"/>
    <x v="0"/>
    <x v="0"/>
    <n v="5"/>
    <n v="27"/>
  </r>
  <r>
    <n v="234"/>
    <s v="The Interviewer (Charity Movie)"/>
    <s v="The Interviewer is a dramatic short film about second chances. If a murderer can get a second chance then uneducated children can too."/>
    <x v="20"/>
    <n v="401"/>
    <x v="3"/>
    <x v="2"/>
    <s v="USD"/>
    <n v="1434847859"/>
    <d v="2015-06-21T00:50:59"/>
    <n v="1431391859"/>
    <x v="1813"/>
    <b v="0"/>
    <n v="5"/>
    <b v="0"/>
    <x v="7"/>
    <x v="17"/>
    <n v="40"/>
    <n v="80.2"/>
  </r>
  <r>
    <n v="3567"/>
    <s v="Back To Blackbrick- A new play with live music"/>
    <s v="First stage adaptation of Sarah Moore Fitzgerald's beautiful novel about Alzheimer's and time travel with a live folk score."/>
    <x v="20"/>
    <n v="1088"/>
    <x v="1"/>
    <x v="0"/>
    <s v="GBP"/>
    <n v="1433964444"/>
    <d v="2015-06-10T19:27:24"/>
    <n v="1431372444"/>
    <x v="1814"/>
    <b v="0"/>
    <n v="41"/>
    <b v="1"/>
    <x v="0"/>
    <x v="0"/>
    <n v="109"/>
    <n v="26.54"/>
  </r>
  <r>
    <n v="195"/>
    <s v="37 U.S. Navy Sailors Murdered, an American story"/>
    <s v="A film project based on my auto-biography, a military conflict with no media attention, this story depicts war and its aftermath."/>
    <x v="251"/>
    <n v="0"/>
    <x v="3"/>
    <x v="2"/>
    <s v="USD"/>
    <n v="1436544332"/>
    <d v="2015-07-10T16:05:32"/>
    <n v="1431360332"/>
    <x v="1815"/>
    <b v="0"/>
    <n v="0"/>
    <b v="0"/>
    <x v="7"/>
    <x v="17"/>
    <n v="0"/>
    <n v="0"/>
  </r>
  <r>
    <n v="3245"/>
    <s v="Roughly Speaking: Voices from The Soup Kitchen"/>
    <s v="Five playwrights volunteer at New York's largest soup kitchen and develop a play around the people they meet."/>
    <x v="206"/>
    <n v="21904"/>
    <x v="1"/>
    <x v="2"/>
    <s v="USD"/>
    <n v="1434074400"/>
    <d v="2015-06-12T02:00:00"/>
    <n v="1431354258"/>
    <x v="1816"/>
    <b v="0"/>
    <n v="270"/>
    <b v="1"/>
    <x v="0"/>
    <x v="0"/>
    <n v="104"/>
    <n v="81.13"/>
  </r>
  <r>
    <n v="126"/>
    <s v="SPECTRUM &quot;Adventures in Light&quot; (Canceled)"/>
    <s v="A man learns the undiscovered laws of nature hidden in acts of weather &amp; light phenomena. He soon realizes these acts can be harnessed."/>
    <x v="27"/>
    <n v="1387"/>
    <x v="2"/>
    <x v="2"/>
    <s v="USD"/>
    <n v="1433988000"/>
    <d v="2015-06-11T02:00:00"/>
    <n v="1431353337"/>
    <x v="1817"/>
    <b v="0"/>
    <n v="13"/>
    <b v="0"/>
    <x v="7"/>
    <x v="32"/>
    <n v="6"/>
    <n v="106.69"/>
  </r>
  <r>
    <n v="224"/>
    <s v="Legend of the Stolen Guitar -- (Zimbabwe film)"/>
    <s v="African Hollywood production, from the people who brought you Spiderman 1&amp;2, Star Trek 1&amp;2, Mission Impossible 3&amp;4 and Star Wars Ep7"/>
    <x v="285"/>
    <n v="0"/>
    <x v="3"/>
    <x v="11"/>
    <s v="AUD"/>
    <n v="1436506726"/>
    <d v="2015-07-10T05:38:46"/>
    <n v="1431322726"/>
    <x v="1818"/>
    <b v="0"/>
    <n v="0"/>
    <b v="0"/>
    <x v="7"/>
    <x v="17"/>
    <n v="0"/>
    <n v="0"/>
  </r>
  <r>
    <n v="3712"/>
    <s v="IT'S JUST MY LIFE"/>
    <s v="Married, Single, Divorced, Straight, Gay, Transgendered, Birth Mother, Adoptive Mother.... Everyone has a story.  These are ours."/>
    <x v="30"/>
    <n v="11530"/>
    <x v="1"/>
    <x v="2"/>
    <s v="USD"/>
    <n v="1433055540"/>
    <d v="2015-05-31T06:59:00"/>
    <n v="1431230867"/>
    <x v="1819"/>
    <b v="0"/>
    <n v="104"/>
    <b v="1"/>
    <x v="0"/>
    <x v="0"/>
    <n v="154"/>
    <n v="110.87"/>
  </r>
  <r>
    <n v="1210"/>
    <s v="Det Andra GÃ¶teborg"/>
    <s v="En fotobok om livet i det enda andra GÃ¶teborg i vÃ¤rlden"/>
    <x v="24"/>
    <n v="50863"/>
    <x v="1"/>
    <x v="13"/>
    <s v="SEK"/>
    <n v="1433106000"/>
    <d v="2015-05-31T21:00:00"/>
    <n v="1431124572"/>
    <x v="1820"/>
    <b v="0"/>
    <n v="103"/>
    <b v="1"/>
    <x v="6"/>
    <x v="11"/>
    <n v="254"/>
    <n v="493.82"/>
  </r>
  <r>
    <n v="2944"/>
    <s v="Guardian Theatre, Arts in Education Theatre"/>
    <s v="Our vision: build and operate a Theater Arts Center for south-central Washington state in Goldendale."/>
    <x v="2"/>
    <n v="100"/>
    <x v="3"/>
    <x v="2"/>
    <s v="USD"/>
    <n v="1433714198"/>
    <d v="2015-06-07T21:56:38"/>
    <n v="1431122198"/>
    <x v="1821"/>
    <b v="0"/>
    <n v="1"/>
    <b v="0"/>
    <x v="0"/>
    <x v="3"/>
    <n v="1"/>
    <n v="100"/>
  </r>
  <r>
    <n v="3982"/>
    <s v="Flush - David Dipper - Break Point Theatre"/>
    <s v="Sex, deception, addiction, life. _x000a_A quality piece of relevant theatre at one of London's most vibrant and respected fringe theatres."/>
    <x v="176"/>
    <n v="170"/>
    <x v="3"/>
    <x v="0"/>
    <s v="GBP"/>
    <n v="1436297180"/>
    <d v="2015-07-07T19:26:20"/>
    <n v="1431113180"/>
    <x v="1822"/>
    <b v="0"/>
    <n v="5"/>
    <b v="0"/>
    <x v="0"/>
    <x v="0"/>
    <n v="20"/>
    <n v="34"/>
  </r>
  <r>
    <n v="3794"/>
    <s v="Jack and the Beanstalk, The Family Pantomime December 2015"/>
    <s v="Local boy turned producer returns with a brand new show, another talented cast, dazzling costumes and brand new set! Please support!"/>
    <x v="29"/>
    <n v="50"/>
    <x v="3"/>
    <x v="0"/>
    <s v="GBP"/>
    <n v="1433685354"/>
    <d v="2015-06-07T13:55:54"/>
    <n v="1431093354"/>
    <x v="1823"/>
    <b v="0"/>
    <n v="1"/>
    <b v="0"/>
    <x v="0"/>
    <x v="19"/>
    <n v="1"/>
    <n v="50"/>
  </r>
  <r>
    <n v="3499"/>
    <s v="Fefu and Her Friends"/>
    <s v="Figure 8 Troupe's debut performance! A stunning piece of theatre written by premier female playwright Maria Irene Fornes."/>
    <x v="44"/>
    <n v="2110"/>
    <x v="1"/>
    <x v="2"/>
    <s v="USD"/>
    <n v="1435733940"/>
    <d v="2015-07-01T06:59:00"/>
    <n v="1431046325"/>
    <x v="1824"/>
    <b v="0"/>
    <n v="35"/>
    <b v="1"/>
    <x v="0"/>
    <x v="0"/>
    <n v="106"/>
    <n v="60.29"/>
  </r>
  <r>
    <n v="636"/>
    <s v="Keto Advice (Canceled)"/>
    <s v="With no central location for keto knowledge, keto advice will be a community run knowledge base."/>
    <x v="44"/>
    <n v="4"/>
    <x v="2"/>
    <x v="0"/>
    <s v="GBP"/>
    <n v="1433587620"/>
    <d v="2015-06-06T10:47:00"/>
    <n v="1430996150"/>
    <x v="1825"/>
    <b v="0"/>
    <n v="1"/>
    <b v="0"/>
    <x v="5"/>
    <x v="7"/>
    <n v="0"/>
    <n v="4"/>
  </r>
  <r>
    <n v="1185"/>
    <s v="Katrina  Reflections"/>
    <s v="A photo exhibition and book showcasing images and stories of our time in New Orleans, commemorating Katrinaâ€™s ten year anniversary."/>
    <x v="8"/>
    <n v="13180"/>
    <x v="1"/>
    <x v="2"/>
    <s v="USD"/>
    <n v="1433736000"/>
    <d v="2015-06-08T04:00:00"/>
    <n v="1430945149"/>
    <x v="1826"/>
    <b v="0"/>
    <n v="111"/>
    <b v="1"/>
    <x v="6"/>
    <x v="11"/>
    <n v="105"/>
    <n v="118.74"/>
  </r>
  <r>
    <n v="1485"/>
    <s v="Covenant Kept - A Christian novel"/>
    <s v="Covenant Kept is a unique story that follows an ordinary woman through an extraordinary spiritual journey. Please help fund me."/>
    <x v="286"/>
    <n v="150"/>
    <x v="3"/>
    <x v="2"/>
    <s v="USD"/>
    <n v="1434827173"/>
    <d v="2015-06-20T19:06:13"/>
    <n v="1430939173"/>
    <x v="1827"/>
    <b v="0"/>
    <n v="3"/>
    <b v="0"/>
    <x v="4"/>
    <x v="35"/>
    <n v="2"/>
    <n v="50"/>
  </r>
  <r>
    <n v="2356"/>
    <s v="HardstyleUnited.com (Canceled)"/>
    <s v="HardstyleUnited.com The Global Hardstyle community. Your Hardstyle community."/>
    <x v="2"/>
    <n v="0"/>
    <x v="2"/>
    <x v="4"/>
    <s v="EUR"/>
    <n v="1433530104"/>
    <d v="2015-06-05T18:48:24"/>
    <n v="1430938104"/>
    <x v="1828"/>
    <b v="0"/>
    <n v="0"/>
    <b v="0"/>
    <x v="5"/>
    <x v="7"/>
    <n v="0"/>
    <n v="0"/>
  </r>
  <r>
    <n v="1379"/>
    <s v="J. Walter Makes a Record"/>
    <s v="---------The long-awaited debut full-length from Justin Ruddy--------"/>
    <x v="2"/>
    <n v="11160"/>
    <x v="1"/>
    <x v="2"/>
    <s v="USD"/>
    <n v="1433504876"/>
    <d v="2015-06-05T11:47:56"/>
    <n v="1430912876"/>
    <x v="1829"/>
    <b v="0"/>
    <n v="151"/>
    <b v="1"/>
    <x v="1"/>
    <x v="6"/>
    <n v="112"/>
    <n v="73.91"/>
  </r>
  <r>
    <n v="445"/>
    <s v="Shutupsystems.com Innapropriate Cartoon and Comics Dvd set"/>
    <s v="We're ready to officially launch our website with a collectable dvd and comic package. Three shows and a double comic."/>
    <x v="97"/>
    <n v="2"/>
    <x v="3"/>
    <x v="2"/>
    <s v="USD"/>
    <n v="1432195375"/>
    <d v="2015-05-21T08:02:55"/>
    <n v="1430899375"/>
    <x v="1830"/>
    <b v="0"/>
    <n v="2"/>
    <b v="0"/>
    <x v="7"/>
    <x v="23"/>
    <n v="0"/>
    <n v="1"/>
  </r>
  <r>
    <n v="1723"/>
    <s v="Straighter Road Album Fundraiser"/>
    <s v="We are a vocal group from the Northwest looking to create a gospel, jazz, a cappella ablum and would love the support of music lovers."/>
    <x v="2"/>
    <n v="650"/>
    <x v="3"/>
    <x v="2"/>
    <s v="USD"/>
    <n v="1435730400"/>
    <d v="2015-07-01T06:00:00"/>
    <n v="1430855315"/>
    <x v="1831"/>
    <b v="0"/>
    <n v="3"/>
    <b v="0"/>
    <x v="1"/>
    <x v="1"/>
    <n v="7"/>
    <n v="216.67"/>
  </r>
  <r>
    <n v="230"/>
    <s v="In Love There's War"/>
    <s v="In Love There's War is a spicy web series that will have viewers at the edge of their seats as deception and hidden secrecies unravel."/>
    <x v="11"/>
    <n v="60"/>
    <x v="3"/>
    <x v="2"/>
    <s v="USD"/>
    <n v="1433443151"/>
    <d v="2015-06-04T18:39:11"/>
    <n v="1430851151"/>
    <x v="1832"/>
    <b v="0"/>
    <n v="2"/>
    <b v="0"/>
    <x v="7"/>
    <x v="17"/>
    <n v="0"/>
    <n v="30"/>
  </r>
  <r>
    <n v="3701"/>
    <s v="Dog Show"/>
    <s v="Part-silent film, part-thriller, Dog Show sees four actors play a community of dogs and their owners. One autumn, a killer strikes."/>
    <x v="4"/>
    <n v="1505"/>
    <x v="1"/>
    <x v="0"/>
    <s v="GBP"/>
    <n v="1433422793"/>
    <d v="2015-06-04T12:59:53"/>
    <n v="1430830793"/>
    <x v="1833"/>
    <b v="0"/>
    <n v="39"/>
    <b v="1"/>
    <x v="0"/>
    <x v="0"/>
    <n v="100"/>
    <n v="38.590000000000003"/>
  </r>
  <r>
    <n v="1912"/>
    <s v="SOLO TESTER: Electrical Wiring Testing &amp; Troubleshooter"/>
    <s v="Finally! Electrical Wiring Testing Made Easy...  Designed by a Professional for Professionals, Homeowners and DIYs, Too!"/>
    <x v="29"/>
    <n v="2965"/>
    <x v="3"/>
    <x v="2"/>
    <s v="USD"/>
    <n v="1433395560"/>
    <d v="2015-06-04T05:26:00"/>
    <n v="1430803560"/>
    <x v="1834"/>
    <b v="0"/>
    <n v="42"/>
    <b v="0"/>
    <x v="5"/>
    <x v="24"/>
    <n v="59"/>
    <n v="70.599999999999994"/>
  </r>
  <r>
    <n v="3753"/>
    <s v="Wagner in English"/>
    <s v="An English-language production of the opera TannhÃ¤user. Some of the greatest songs ever composed, now with lyrics we can understand."/>
    <x v="29"/>
    <n v="5167"/>
    <x v="1"/>
    <x v="2"/>
    <s v="USD"/>
    <n v="1433289600"/>
    <d v="2015-06-03T00:00:00"/>
    <n v="1430768800"/>
    <x v="1835"/>
    <b v="0"/>
    <n v="30"/>
    <b v="1"/>
    <x v="0"/>
    <x v="19"/>
    <n v="103"/>
    <n v="172.23"/>
  </r>
  <r>
    <n v="859"/>
    <s v="Rise With Us Campaign"/>
    <s v="We are heading to the studio to create our second album and we want you to be right there with us!"/>
    <x v="10"/>
    <n v="4187"/>
    <x v="1"/>
    <x v="2"/>
    <s v="USD"/>
    <n v="1433376000"/>
    <d v="2015-06-04T00:00:00"/>
    <n v="1430768468"/>
    <x v="1836"/>
    <b v="0"/>
    <n v="98"/>
    <b v="1"/>
    <x v="1"/>
    <x v="34"/>
    <n v="105"/>
    <n v="42.72"/>
  </r>
  <r>
    <n v="3107"/>
    <s v="Creating Cabaret"/>
    <s v="When opportunity knocks, we answer!  Help expand the ravishingly talented troupe into a new and exciting market and venue!"/>
    <x v="61"/>
    <n v="7905"/>
    <x v="3"/>
    <x v="2"/>
    <s v="USD"/>
    <n v="1431372751"/>
    <d v="2015-05-11T19:32:31"/>
    <n v="1430767951"/>
    <x v="1837"/>
    <b v="0"/>
    <n v="29"/>
    <b v="0"/>
    <x v="0"/>
    <x v="3"/>
    <n v="20"/>
    <n v="272.58999999999997"/>
  </r>
  <r>
    <n v="3477"/>
    <s v="PCSF's Biannual 24-Hour Play Festival"/>
    <s v="8 ten-minute plays, written, directed, rehearsed, and fully produced in only 24 hours! Are we crazy? You bet we are!"/>
    <x v="71"/>
    <n v="2076"/>
    <x v="1"/>
    <x v="2"/>
    <s v="USD"/>
    <n v="1431831600"/>
    <d v="2015-05-17T03:00:00"/>
    <n v="1430761243"/>
    <x v="1838"/>
    <b v="0"/>
    <n v="39"/>
    <b v="1"/>
    <x v="0"/>
    <x v="0"/>
    <n v="115"/>
    <n v="53.23"/>
  </r>
  <r>
    <n v="2626"/>
    <s v="SAGANet STEM Mentoring Lab Accreditation"/>
    <s v="Support the accreditation of our online STEM Mentoring Program with the International Mentoring Association"/>
    <x v="16"/>
    <n v="2800"/>
    <x v="1"/>
    <x v="2"/>
    <s v="USD"/>
    <n v="1433343869"/>
    <d v="2015-06-03T15:04:29"/>
    <n v="1430751869"/>
    <x v="1839"/>
    <b v="0"/>
    <n v="50"/>
    <b v="1"/>
    <x v="5"/>
    <x v="14"/>
    <n v="112"/>
    <n v="56"/>
  </r>
  <r>
    <n v="3618"/>
    <s v="Checkpoint 22"/>
    <s v="The play yet to be described as &quot;A surefire Edinburgh Fringe Festival Cult Hit&quot;. Coming to the Underbelly, Edinburgh, 5th-30th August."/>
    <x v="44"/>
    <n v="2020"/>
    <x v="1"/>
    <x v="0"/>
    <s v="GBP"/>
    <n v="1433343850"/>
    <d v="2015-06-03T15:04:10"/>
    <n v="1430751850"/>
    <x v="1840"/>
    <b v="0"/>
    <n v="56"/>
    <b v="1"/>
    <x v="0"/>
    <x v="0"/>
    <n v="101"/>
    <n v="36.07"/>
  </r>
  <r>
    <n v="2878"/>
    <s v="(TBC) I'M JUST HERE TO BUY SOY SAUCE by Jingan Young"/>
    <s v="World premiere of &quot;I'm Just Here to Buy Soy Sauce&quot;, a play about China &amp; the UK housing crisis by Jingan Young location TBC"/>
    <x v="12"/>
    <n v="63"/>
    <x v="3"/>
    <x v="0"/>
    <s v="GBP"/>
    <n v="1435934795"/>
    <d v="2015-07-03T14:46:35"/>
    <n v="1430750795"/>
    <x v="1841"/>
    <b v="0"/>
    <n v="4"/>
    <b v="0"/>
    <x v="0"/>
    <x v="0"/>
    <n v="2"/>
    <n v="15.75"/>
  </r>
  <r>
    <n v="3858"/>
    <s v="Hamlet by CattyWhamPuss (with non-traditional casting)"/>
    <s v="With non-gender specific casting, CattyWhamPuss Theatre dismiss traditional casting biases in this, their ambitious first venture."/>
    <x v="18"/>
    <n v="10"/>
    <x v="3"/>
    <x v="0"/>
    <s v="GBP"/>
    <n v="1432328400"/>
    <d v="2015-05-22T21:00:00"/>
    <n v="1430734844"/>
    <x v="1842"/>
    <b v="0"/>
    <n v="1"/>
    <b v="0"/>
    <x v="0"/>
    <x v="0"/>
    <n v="2"/>
    <n v="10"/>
  </r>
  <r>
    <n v="1020"/>
    <s v="Sleepwreck - Disasterpiece EP (Jump Drives!)"/>
    <s v="I've got an awesome new batch of tracks that I think you're going to Love. CDs? So 1990! I present to you... SLEEPWRECK JUMP DRIVES!"/>
    <x v="287"/>
    <n v="3186"/>
    <x v="1"/>
    <x v="7"/>
    <s v="CAD"/>
    <n v="1433206020"/>
    <d v="2015-06-02T00:47:00"/>
    <n v="1430617209"/>
    <x v="1843"/>
    <b v="0"/>
    <n v="30"/>
    <b v="1"/>
    <x v="1"/>
    <x v="21"/>
    <n v="206"/>
    <n v="106.2"/>
  </r>
  <r>
    <n v="1387"/>
    <s v="FAMILY BUSINESS KICKSTARTER"/>
    <s v="Less than one week to PLEDGE YOUR SUPPORT for THE FAMILY BUSINESS as the band raises funds for the next full length rock album."/>
    <x v="10"/>
    <n v="5465"/>
    <x v="1"/>
    <x v="2"/>
    <s v="USD"/>
    <n v="1433305800"/>
    <d v="2015-06-03T04:30:00"/>
    <n v="1430604395"/>
    <x v="1844"/>
    <b v="0"/>
    <n v="78"/>
    <b v="1"/>
    <x v="1"/>
    <x v="6"/>
    <n v="137"/>
    <n v="70.06"/>
  </r>
  <r>
    <n v="3486"/>
    <s v="Might As Well Live: Dorothy Parker Does Hollywood Fringe"/>
    <s v="Dorothy Parker's unforgettable characters come to life onstage in &quot;Might As Well Live&quot; at the 2015 Hollywood Fringe Festival."/>
    <x v="12"/>
    <n v="4656"/>
    <x v="1"/>
    <x v="2"/>
    <s v="USD"/>
    <n v="1433314740"/>
    <d v="2015-06-03T06:59:00"/>
    <n v="1430600401"/>
    <x v="1845"/>
    <b v="0"/>
    <n v="56"/>
    <b v="1"/>
    <x v="0"/>
    <x v="0"/>
    <n v="155"/>
    <n v="83.14"/>
  </r>
  <r>
    <n v="1712"/>
    <s v="Midwest Cowboy Ministries"/>
    <s v="Recording/equipment for MCM - a team of musicians who will help your local musicians to hold your own Cowboy Church with Gospel Music"/>
    <x v="29"/>
    <n v="0"/>
    <x v="3"/>
    <x v="2"/>
    <s v="USD"/>
    <n v="1435701353"/>
    <d v="2015-06-30T21:55:53"/>
    <n v="1430517353"/>
    <x v="1846"/>
    <b v="0"/>
    <n v="0"/>
    <b v="0"/>
    <x v="1"/>
    <x v="1"/>
    <n v="0"/>
    <n v="0"/>
  </r>
  <r>
    <n v="3515"/>
    <s v="Twelfth Night by William Shakespeare"/>
    <s v="We are casting an all-inclusive production of Shakespeare's Twelfth Night in a non-traditional performance space."/>
    <x v="12"/>
    <n v="3080"/>
    <x v="1"/>
    <x v="2"/>
    <s v="USD"/>
    <n v="1433097171"/>
    <d v="2015-05-31T18:32:51"/>
    <n v="1430505171"/>
    <x v="1847"/>
    <b v="0"/>
    <n v="46"/>
    <b v="1"/>
    <x v="0"/>
    <x v="0"/>
    <n v="103"/>
    <n v="66.959999999999994"/>
  </r>
  <r>
    <n v="3589"/>
    <s v="God is a Woman (The Untitled Mitchell Buckley Project)"/>
    <s v="After being officially selected for the 2015 FringeNYC Festival, we are looking for your help to put on this new and exciting play!"/>
    <x v="10"/>
    <n v="5100"/>
    <x v="1"/>
    <x v="2"/>
    <s v="USD"/>
    <n v="1432654347"/>
    <d v="2015-05-26T15:32:27"/>
    <n v="1430494347"/>
    <x v="1848"/>
    <b v="0"/>
    <n v="62"/>
    <b v="1"/>
    <x v="0"/>
    <x v="0"/>
    <n v="128"/>
    <n v="82.26"/>
  </r>
  <r>
    <n v="3991"/>
    <s v="NTACTheatre - North Texas Actor's Collaborative Theatre"/>
    <s v="North Texas first actor-driven theatre company needs your help"/>
    <x v="18"/>
    <n v="100"/>
    <x v="3"/>
    <x v="2"/>
    <s v="USD"/>
    <n v="1433086082"/>
    <d v="2015-05-31T15:28:02"/>
    <n v="1430494082"/>
    <x v="1849"/>
    <b v="0"/>
    <n v="1"/>
    <b v="0"/>
    <x v="0"/>
    <x v="0"/>
    <n v="20"/>
    <n v="100"/>
  </r>
  <r>
    <n v="1203"/>
    <s v="reAPPEARANCES   a limited edition photography book"/>
    <s v="reAPPEARANCES is a series of photographs shot with a digital toy camera, a visual and cultural journey through appearances."/>
    <x v="288"/>
    <n v="16700"/>
    <x v="1"/>
    <x v="2"/>
    <s v="USD"/>
    <n v="1433083527"/>
    <d v="2015-05-31T14:45:27"/>
    <n v="1430491527"/>
    <x v="1850"/>
    <b v="0"/>
    <n v="101"/>
    <b v="1"/>
    <x v="6"/>
    <x v="11"/>
    <n v="102"/>
    <n v="165.35"/>
  </r>
  <r>
    <n v="111"/>
    <s v="Judi Dench is Cool in Person"/>
    <s v="Two actors, one bookie and a very bad day.  Judi Dench is Cool in Person is fast, funny and only a little bit nasty."/>
    <x v="1"/>
    <n v="5410"/>
    <x v="1"/>
    <x v="11"/>
    <s v="AUD"/>
    <n v="1433059187"/>
    <d v="2015-05-31T07:59:47"/>
    <n v="1430467187"/>
    <x v="1851"/>
    <b v="0"/>
    <n v="53"/>
    <b v="1"/>
    <x v="7"/>
    <x v="29"/>
    <n v="155"/>
    <n v="102.08"/>
  </r>
  <r>
    <n v="2554"/>
    <s v="Patagonia Winds: Wind Quintet Commission Project"/>
    <s v="Join forces with the Patagonia Winds to commission a new wind quintet to premiere at the 2015 National Flute Association Convention!"/>
    <x v="12"/>
    <n v="3684"/>
    <x v="1"/>
    <x v="2"/>
    <s v="USD"/>
    <n v="1433131140"/>
    <d v="2015-06-01T03:59:00"/>
    <n v="1430445163"/>
    <x v="1852"/>
    <b v="0"/>
    <n v="67"/>
    <b v="1"/>
    <x v="1"/>
    <x v="16"/>
    <n v="123"/>
    <n v="54.99"/>
  </r>
  <r>
    <n v="1170"/>
    <s v="Its A Rib Thing"/>
    <s v="They are sweet, sticky and incredibly addictive. People are left with a huge smile and a full stomach but still ask for more!!!"/>
    <x v="27"/>
    <n v="100"/>
    <x v="3"/>
    <x v="0"/>
    <s v="GBP"/>
    <n v="1433021171"/>
    <d v="2015-05-30T21:26:11"/>
    <n v="1430429171"/>
    <x v="1853"/>
    <b v="0"/>
    <n v="2"/>
    <b v="0"/>
    <x v="2"/>
    <x v="20"/>
    <n v="0"/>
    <n v="50"/>
  </r>
  <r>
    <n v="3278"/>
    <s v="Unusual Charles Dickens adaptation at Edinburgh Fringe"/>
    <s v="This Victorian gothic tragedy tells the untold story of Estella Havisham. Combining puppetry, music and striking digital projections."/>
    <x v="16"/>
    <n v="2585"/>
    <x v="1"/>
    <x v="0"/>
    <s v="GBP"/>
    <n v="1433017303"/>
    <d v="2015-05-30T20:21:43"/>
    <n v="1430425303"/>
    <x v="1854"/>
    <b v="1"/>
    <n v="34"/>
    <b v="1"/>
    <x v="0"/>
    <x v="0"/>
    <n v="103"/>
    <n v="76.03"/>
  </r>
  <r>
    <n v="3442"/>
    <s v="An Evening of Radio"/>
    <s v="An Evening of Radio aims to showcase original work written by undergraduate playwriting students in the style of live staged readings."/>
    <x v="5"/>
    <n v="250"/>
    <x v="1"/>
    <x v="2"/>
    <s v="USD"/>
    <n v="1433016672"/>
    <d v="2015-05-30T20:11:12"/>
    <n v="1430424672"/>
    <x v="1855"/>
    <b v="0"/>
    <n v="8"/>
    <b v="1"/>
    <x v="0"/>
    <x v="0"/>
    <n v="100"/>
    <n v="31.25"/>
  </r>
  <r>
    <n v="3905"/>
    <s v="Antonym Theatre - &quot;STAIRCASES&quot;"/>
    <s v="&quot;STAIRCASES&quot; is a piece of collaborative new writing exploring 'L'esprit de l'escalier', or the conversations you wish you could have."/>
    <x v="4"/>
    <n v="173"/>
    <x v="3"/>
    <x v="0"/>
    <s v="GBP"/>
    <n v="1434063600"/>
    <d v="2015-06-11T23:00:00"/>
    <n v="1430405903"/>
    <x v="1856"/>
    <b v="0"/>
    <n v="7"/>
    <b v="0"/>
    <x v="0"/>
    <x v="0"/>
    <n v="12"/>
    <n v="24.71"/>
  </r>
  <r>
    <n v="1186"/>
    <s v="Children of Zanskar. Happiness is not in things, itâ€™s in us."/>
    <s v="Children of Zanskar - a stunning photography book, will raise funds for the local school and children of Lingshed valley, Himalayas."/>
    <x v="30"/>
    <n v="8005"/>
    <x v="1"/>
    <x v="0"/>
    <s v="GBP"/>
    <n v="1433198520"/>
    <d v="2015-06-01T22:42:00"/>
    <n v="1430340195"/>
    <x v="1857"/>
    <b v="0"/>
    <n v="123"/>
    <b v="1"/>
    <x v="6"/>
    <x v="11"/>
    <n v="107"/>
    <n v="65.08"/>
  </r>
  <r>
    <n v="1327"/>
    <s v="CyClip - The Handlebar Adapter for Apple Watch (Canceled)"/>
    <s v="CyClip is a way to mount the Apple Watch to your handlebars; ideal for navigation, notifications, and music control on the fly."/>
    <x v="289"/>
    <n v="1705"/>
    <x v="2"/>
    <x v="2"/>
    <s v="USD"/>
    <n v="1432916235"/>
    <d v="2015-05-29T16:17:15"/>
    <n v="1430324235"/>
    <x v="1858"/>
    <b v="0"/>
    <n v="41"/>
    <b v="0"/>
    <x v="5"/>
    <x v="10"/>
    <n v="4"/>
    <n v="41.59"/>
  </r>
  <r>
    <n v="2848"/>
    <s v="Hurricane Katrina 10th Anniversary: Brothers from the Bottom"/>
    <s v="Wendell Pierce stars in Brothers from the Bottom by Jackie Alexander to mark Hurricane Katrinaâ€™s 10th Anniversary. June 2015 in NoLA."/>
    <x v="49"/>
    <n v="70"/>
    <x v="3"/>
    <x v="2"/>
    <s v="USD"/>
    <n v="1432913659"/>
    <d v="2015-05-29T15:34:19"/>
    <n v="1430321659"/>
    <x v="1859"/>
    <b v="0"/>
    <n v="3"/>
    <b v="0"/>
    <x v="0"/>
    <x v="0"/>
    <n v="0"/>
    <n v="23.33"/>
  </r>
  <r>
    <n v="1090"/>
    <s v="Help Jumpy Punch Prosper!!"/>
    <s v="A sci-fi platformer game inspired by a certain blue hedgehog and Italian plumber. Jump, fight, dodge and sprint your way to victory."/>
    <x v="290"/>
    <n v="5"/>
    <x v="3"/>
    <x v="11"/>
    <s v="AUD"/>
    <n v="1432873653"/>
    <d v="2015-05-29T04:27:33"/>
    <n v="1430281653"/>
    <x v="1860"/>
    <b v="0"/>
    <n v="1"/>
    <b v="0"/>
    <x v="3"/>
    <x v="30"/>
    <n v="0"/>
    <n v="5"/>
  </r>
  <r>
    <n v="4089"/>
    <s v="THE SNAIL: a comedy play at Hollywood Fringe Festival 2015"/>
    <s v="&quot;The Snail&quot; is the story of Andrew, a Transgender, who discovers his identity through the relationship with parents, with peers and sex"/>
    <x v="29"/>
    <n v="240"/>
    <x v="3"/>
    <x v="2"/>
    <s v="USD"/>
    <n v="1433093700"/>
    <d v="2015-05-31T17:35:00"/>
    <n v="1430242488"/>
    <x v="1861"/>
    <b v="0"/>
    <n v="8"/>
    <b v="0"/>
    <x v="0"/>
    <x v="0"/>
    <n v="5"/>
    <n v="30"/>
  </r>
  <r>
    <n v="3735"/>
    <s v="Women Beware Women"/>
    <s v="Young Actor's taking on a Jacobean tragedy. Family, betrayal, love, lust, sex and death."/>
    <x v="113"/>
    <n v="20"/>
    <x v="3"/>
    <x v="0"/>
    <s v="GBP"/>
    <n v="1432831089"/>
    <d v="2015-05-28T16:38:09"/>
    <n v="1430239089"/>
    <x v="1862"/>
    <b v="0"/>
    <n v="2"/>
    <b v="0"/>
    <x v="0"/>
    <x v="0"/>
    <n v="13"/>
    <n v="10"/>
  </r>
  <r>
    <n v="3052"/>
    <s v="Funding for a new theater facility in Walker Minnesota"/>
    <s v="To let the arts continue in Walker Minnesota We need a performing arts space and art gallery"/>
    <x v="22"/>
    <n v="75"/>
    <x v="3"/>
    <x v="2"/>
    <s v="USD"/>
    <n v="1432828740"/>
    <d v="2015-05-28T15:59:00"/>
    <n v="1430237094"/>
    <x v="1863"/>
    <b v="0"/>
    <n v="2"/>
    <b v="0"/>
    <x v="0"/>
    <x v="3"/>
    <n v="0"/>
    <n v="37.5"/>
  </r>
  <r>
    <n v="1161"/>
    <s v="Pyros Brick Oven Pizza in a Food Truck."/>
    <s v="Amazing delicious pizza a real hit a true niche that has not been explored ground floor opportunity in food trucks done by a real chef"/>
    <x v="62"/>
    <n v="0"/>
    <x v="3"/>
    <x v="2"/>
    <s v="USD"/>
    <n v="1432047989"/>
    <d v="2015-05-19T15:06:29"/>
    <n v="1430233589"/>
    <x v="1864"/>
    <b v="0"/>
    <n v="0"/>
    <b v="0"/>
    <x v="2"/>
    <x v="20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x v="93"/>
    <n v="0"/>
    <x v="2"/>
    <x v="11"/>
    <s v="AUD"/>
    <n v="1432771997"/>
    <d v="2015-05-28T00:13:17"/>
    <n v="1430179997"/>
    <x v="1865"/>
    <b v="0"/>
    <n v="0"/>
    <b v="0"/>
    <x v="5"/>
    <x v="7"/>
    <n v="0"/>
    <n v="0"/>
  </r>
  <r>
    <n v="1551"/>
    <s v="Randy Hoffman Photography"/>
    <s v="I can do it but help can't hurt. Sweet Montana photos like never seen before. Be a part of Randy Hoffman Photography and our activities"/>
    <x v="1"/>
    <n v="0"/>
    <x v="3"/>
    <x v="2"/>
    <s v="USD"/>
    <n v="1432756039"/>
    <d v="2015-05-27T19:47:19"/>
    <n v="1430164039"/>
    <x v="1866"/>
    <b v="0"/>
    <n v="0"/>
    <b v="0"/>
    <x v="6"/>
    <x v="9"/>
    <n v="0"/>
    <n v="0"/>
  </r>
  <r>
    <n v="3280"/>
    <s v="Greensboro: A Requiem presented by ATC's Youth Ensemble"/>
    <s v="Support CPS students' travel to North Carolina to interview community members and produce the documentary play, Greensboro: A Requiem."/>
    <x v="44"/>
    <n v="2060"/>
    <x v="1"/>
    <x v="2"/>
    <s v="USD"/>
    <n v="1433134800"/>
    <d v="2015-06-01T05:00:00"/>
    <n v="1430158198"/>
    <x v="1867"/>
    <b v="0"/>
    <n v="30"/>
    <b v="1"/>
    <x v="0"/>
    <x v="0"/>
    <n v="103"/>
    <n v="68.67"/>
  </r>
  <r>
    <n v="3023"/>
    <s v="The Night Watch"/>
    <s v="Antonia Goddard Productions in association with Jethro Compton Productions presents THE NIGHT WATCH, an exciting new historical drama."/>
    <x v="3"/>
    <n v="721"/>
    <x v="1"/>
    <x v="0"/>
    <s v="GBP"/>
    <n v="1434039186"/>
    <d v="2015-06-11T16:13:06"/>
    <n v="1430151186"/>
    <x v="1868"/>
    <b v="0"/>
    <n v="6"/>
    <b v="1"/>
    <x v="0"/>
    <x v="3"/>
    <n v="103"/>
    <n v="120.17"/>
  </r>
  <r>
    <n v="1564"/>
    <s v="coming apart at the stitches... (Canceled)"/>
    <s v="This is a book of art and poetry that highlights the highs and lows of a young 20 something coming to terms with her bipolar."/>
    <x v="2"/>
    <n v="10"/>
    <x v="2"/>
    <x v="2"/>
    <s v="USD"/>
    <n v="1432843500"/>
    <d v="2015-05-28T20:05:00"/>
    <n v="1430124509"/>
    <x v="1869"/>
    <b v="0"/>
    <n v="1"/>
    <b v="0"/>
    <x v="4"/>
    <x v="8"/>
    <n v="0"/>
    <n v="10"/>
  </r>
  <r>
    <n v="3491"/>
    <s v="William Shakespeare's The Tempest"/>
    <s v="Shakespeare Company at UCLA presents The Tempest under the stars in the Fowler Museum Amphitheater. Bring your blankets and enjoy!"/>
    <x v="18"/>
    <n v="791"/>
    <x v="1"/>
    <x v="2"/>
    <s v="USD"/>
    <n v="1431928784"/>
    <d v="2015-05-18T05:59:44"/>
    <n v="1430114384"/>
    <x v="1870"/>
    <b v="0"/>
    <n v="10"/>
    <b v="1"/>
    <x v="0"/>
    <x v="0"/>
    <n v="158"/>
    <n v="79.099999999999994"/>
  </r>
  <r>
    <n v="1741"/>
    <s v="Caught off Guard"/>
    <s v="A photo journal documenting my experiences and travels across New Zealand"/>
    <x v="43"/>
    <n v="1330"/>
    <x v="1"/>
    <x v="0"/>
    <s v="GBP"/>
    <n v="1433948671"/>
    <d v="2015-06-10T15:04:31"/>
    <n v="1430060671"/>
    <x v="1871"/>
    <b v="0"/>
    <n v="52"/>
    <b v="1"/>
    <x v="6"/>
    <x v="11"/>
    <n v="111"/>
    <n v="25.58"/>
  </r>
  <r>
    <n v="3678"/>
    <s v="Some big Some bang"/>
    <s v="The Ugly Collective takes Some big Some bang to the Underbelly Venues at the Edinburgh Fringe!"/>
    <x v="44"/>
    <n v="2050"/>
    <x v="1"/>
    <x v="0"/>
    <s v="GBP"/>
    <n v="1433076298"/>
    <d v="2015-05-31T12:44:58"/>
    <n v="1430052298"/>
    <x v="1872"/>
    <b v="0"/>
    <n v="31"/>
    <b v="1"/>
    <x v="0"/>
    <x v="0"/>
    <n v="103"/>
    <n v="66.13"/>
  </r>
  <r>
    <n v="1037"/>
    <s v="Lemonymous 10th Anniversary Album Re-Release"/>
    <s v="A Special 10th Anniversary Re-Release of Ender Bowen's third album, LEMONYMOUS, with a companion CD of alternate takes and remixes."/>
    <x v="20"/>
    <n v="1021"/>
    <x v="1"/>
    <x v="2"/>
    <s v="USD"/>
    <n v="1431925200"/>
    <d v="2015-05-18T05:00:00"/>
    <n v="1429991062"/>
    <x v="1873"/>
    <b v="0"/>
    <n v="21"/>
    <b v="1"/>
    <x v="1"/>
    <x v="21"/>
    <n v="102"/>
    <n v="48.62"/>
  </r>
  <r>
    <n v="3714"/>
    <s v="Expedition (to NYC)"/>
    <s v="This summer, help some of the top high school theater students from across the country come to NYC to create a world premiere play."/>
    <x v="2"/>
    <n v="10235"/>
    <x v="1"/>
    <x v="2"/>
    <s v="USD"/>
    <n v="1432612740"/>
    <d v="2015-05-26T03:59:00"/>
    <n v="1429881667"/>
    <x v="1874"/>
    <b v="0"/>
    <n v="97"/>
    <b v="1"/>
    <x v="0"/>
    <x v="0"/>
    <n v="102"/>
    <n v="105.52"/>
  </r>
  <r>
    <n v="3189"/>
    <s v="Hednadotter Jubileumskonsert"/>
    <s v="Det Ã¤r tio Ã¥r sedan sist! Musikalen Hednadotter med sÃ¥ngarna frÃ¥n orginaluppsÃ¤ttningen sjunger musikalen i Konsertform."/>
    <x v="83"/>
    <n v="6780"/>
    <x v="3"/>
    <x v="13"/>
    <s v="SEK"/>
    <n v="1432455532"/>
    <d v="2015-05-24T08:18:52"/>
    <n v="1429863532"/>
    <x v="1875"/>
    <b v="0"/>
    <n v="19"/>
    <b v="0"/>
    <x v="0"/>
    <x v="19"/>
    <n v="12"/>
    <n v="356.84"/>
  </r>
  <r>
    <n v="2945"/>
    <s v="A Midsummer Night's Pub"/>
    <s v="Where people that enjoy theater, or just something new can go to have fun and experience varying types of theater in Albuquerque."/>
    <x v="22"/>
    <n v="0"/>
    <x v="3"/>
    <x v="2"/>
    <s v="USD"/>
    <n v="1432437660"/>
    <d v="2015-05-24T03:21:00"/>
    <n v="1429845660"/>
    <x v="1876"/>
    <b v="0"/>
    <n v="0"/>
    <b v="0"/>
    <x v="0"/>
    <x v="3"/>
    <n v="0"/>
    <n v="0"/>
  </r>
  <r>
    <n v="277"/>
    <s v="Pressing On: The Letterpress Film"/>
    <s v="A documentary about the survival of letterpress and the remarkable printers who preserve the history and knowledge of the craft."/>
    <x v="47"/>
    <n v="71748"/>
    <x v="1"/>
    <x v="2"/>
    <s v="USD"/>
    <n v="1432416219"/>
    <d v="2015-05-23T21:23:39"/>
    <n v="1429824219"/>
    <x v="1877"/>
    <b v="1"/>
    <n v="951"/>
    <b v="1"/>
    <x v="7"/>
    <x v="12"/>
    <n v="110"/>
    <n v="75.4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6"/>
    <n v="100824"/>
    <x v="1"/>
    <x v="13"/>
    <s v="SEK"/>
    <n v="1432314209"/>
    <d v="2015-05-22T17:03:29"/>
    <n v="1429722209"/>
    <x v="1878"/>
    <b v="0"/>
    <n v="100"/>
    <b v="1"/>
    <x v="0"/>
    <x v="0"/>
    <n v="101"/>
    <n v="1008.24"/>
  </r>
  <r>
    <n v="1901"/>
    <s v="KiddieRail - making the stairs easier and safer for kids"/>
    <s v="KiddieRail is a height adjustable hand rail of the right size for little children to help them manage the stairs more safely at home."/>
    <x v="291"/>
    <n v="2670"/>
    <x v="3"/>
    <x v="0"/>
    <s v="GBP"/>
    <n v="1432299600"/>
    <d v="2015-05-22T13:00:00"/>
    <n v="1429707729"/>
    <x v="1879"/>
    <b v="0"/>
    <n v="25"/>
    <b v="0"/>
    <x v="5"/>
    <x v="24"/>
    <n v="3"/>
    <n v="106.8"/>
  </r>
  <r>
    <n v="1783"/>
    <s v="Hues of my Vision"/>
    <s v="My Buddy Spirit and I, Ara, camping full time camera on hand for a bit over nine years. &quot;Hue of my Vision&quot; is our Photo Book."/>
    <x v="61"/>
    <n v="9477"/>
    <x v="3"/>
    <x v="2"/>
    <s v="USD"/>
    <n v="1432248478"/>
    <d v="2015-05-21T22:47:58"/>
    <n v="1429656478"/>
    <x v="1880"/>
    <b v="1"/>
    <n v="185"/>
    <b v="0"/>
    <x v="6"/>
    <x v="11"/>
    <n v="24"/>
    <n v="51.23"/>
  </r>
  <r>
    <n v="1448"/>
    <s v="Focus on changing your situation"/>
    <s v="For people in schools to the retired._x000a_Aim is to get in to schools,gyms,work places and to travel all over the world doing talks on it."/>
    <x v="58"/>
    <n v="0"/>
    <x v="3"/>
    <x v="11"/>
    <s v="AUD"/>
    <n v="1432272300"/>
    <d v="2015-05-22T05:25:00"/>
    <n v="1429655318"/>
    <x v="1881"/>
    <b v="0"/>
    <n v="0"/>
    <b v="0"/>
    <x v="4"/>
    <x v="5"/>
    <n v="0"/>
    <n v="0"/>
  </r>
  <r>
    <n v="3560"/>
    <s v="Book Club: A Comedy"/>
    <s v="The world premiere of an endearing play about love, friendship, men's styling putty, Dungeons &amp; Dragons &amp; our capacity for forbearance."/>
    <x v="118"/>
    <n v="3470"/>
    <x v="1"/>
    <x v="7"/>
    <s v="CAD"/>
    <n v="1432694700"/>
    <d v="2015-05-27T02:45:00"/>
    <n v="1429651266"/>
    <x v="1882"/>
    <b v="0"/>
    <n v="74"/>
    <b v="1"/>
    <x v="0"/>
    <x v="0"/>
    <n v="108"/>
    <n v="46.89"/>
  </r>
  <r>
    <n v="2067"/>
    <s v="Luminite (LED lighting)"/>
    <s v="The next generation of premium quality LED lighting. Extreme power efficiency in a small package."/>
    <x v="292"/>
    <n v="628"/>
    <x v="1"/>
    <x v="0"/>
    <s v="GBP"/>
    <n v="1432499376"/>
    <d v="2015-05-24T20:29:36"/>
    <n v="1429648176"/>
    <x v="1883"/>
    <b v="0"/>
    <n v="10"/>
    <b v="1"/>
    <x v="5"/>
    <x v="25"/>
    <n v="127"/>
    <n v="62.8"/>
  </r>
  <r>
    <n v="2621"/>
    <s v="Vulcan I: Rocket Powered by 3D Printed Engine"/>
    <s v="Team of undergraduates racing to be the first student organization to successfully launch a rocket powered by a 3D-printed engine."/>
    <x v="11"/>
    <n v="21882"/>
    <x v="1"/>
    <x v="2"/>
    <s v="USD"/>
    <n v="1432230988"/>
    <d v="2015-05-21T17:56:28"/>
    <n v="1429638988"/>
    <x v="1884"/>
    <b v="1"/>
    <n v="465"/>
    <b v="1"/>
    <x v="5"/>
    <x v="14"/>
    <n v="146"/>
    <n v="47.06"/>
  </r>
  <r>
    <n v="1322"/>
    <s v="Invisible Reins - Let your children roam free (Canceled)"/>
    <s v="Invisible Reins - A Bluetooth innovation that links your child to your smart phone via an app. A safe zone can be set from 1-30 metres."/>
    <x v="49"/>
    <n v="106"/>
    <x v="2"/>
    <x v="0"/>
    <s v="GBP"/>
    <n v="1432223125"/>
    <d v="2015-05-21T15:45:25"/>
    <n v="1429631125"/>
    <x v="1885"/>
    <b v="0"/>
    <n v="4"/>
    <b v="0"/>
    <x v="5"/>
    <x v="10"/>
    <n v="0"/>
    <n v="26.5"/>
  </r>
  <r>
    <n v="154"/>
    <s v="Quantum Alterations: Sci-fi, Stop Motion &amp; Fantasy Fan Film"/>
    <s v="Fiction Becomes Reality in this non-profit science fiction, stop motion, and fantasy fan film."/>
    <x v="4"/>
    <n v="40"/>
    <x v="2"/>
    <x v="2"/>
    <s v="USD"/>
    <n v="1433336895"/>
    <d v="2015-06-03T13:08:15"/>
    <n v="1429621695"/>
    <x v="1886"/>
    <b v="0"/>
    <n v="3"/>
    <b v="0"/>
    <x v="7"/>
    <x v="32"/>
    <n v="3"/>
    <n v="13.33"/>
  </r>
  <r>
    <n v="767"/>
    <s v="Jury of Peers: A Novel of Online Justice"/>
    <s v="Jury of Peers is a complete novel, and it's good._x000a_All it needs now?  _x000a_More readers.  About ten million more._x000a_Let's get 'em."/>
    <x v="29"/>
    <n v="177"/>
    <x v="3"/>
    <x v="2"/>
    <s v="USD"/>
    <n v="1432178810"/>
    <d v="2015-05-21T03:26:50"/>
    <n v="1429586810"/>
    <x v="1887"/>
    <b v="0"/>
    <n v="3"/>
    <b v="0"/>
    <x v="4"/>
    <x v="35"/>
    <n v="4"/>
    <n v="59"/>
  </r>
  <r>
    <n v="2872"/>
    <s v="Loud Arts"/>
    <s v="Local Theatre group in Loudoun County, Virginia. Looking for funds to start producing shows!"/>
    <x v="12"/>
    <n v="0"/>
    <x v="3"/>
    <x v="2"/>
    <s v="USD"/>
    <n v="1434768438"/>
    <d v="2015-06-20T02:47:18"/>
    <n v="1429584438"/>
    <x v="1888"/>
    <b v="0"/>
    <n v="0"/>
    <b v="0"/>
    <x v="0"/>
    <x v="0"/>
    <n v="0"/>
    <n v="0"/>
  </r>
  <r>
    <n v="2050"/>
    <s v="Hubble Laser Cutter: Affordable, Versatile &amp; Open Source"/>
    <s v="Hubble is the first 100% open, affordable laser cutter suite â€” from replicable hardware to community driven software &amp; firmware."/>
    <x v="2"/>
    <n v="47327"/>
    <x v="1"/>
    <x v="2"/>
    <s v="USD"/>
    <n v="1433036578"/>
    <d v="2015-05-31T01:42:58"/>
    <n v="1429580578"/>
    <x v="1889"/>
    <b v="0"/>
    <n v="170"/>
    <b v="1"/>
    <x v="5"/>
    <x v="25"/>
    <n v="473"/>
    <n v="278.39"/>
  </r>
  <r>
    <n v="345"/>
    <s v="Red Wolf Revival: An Uncertain Tomorrow"/>
    <s v="With the fate of the red wolves at stake, we explore if they can still survive in their last wild home in North Carolina."/>
    <x v="226"/>
    <n v="17875"/>
    <x v="1"/>
    <x v="2"/>
    <s v="USD"/>
    <n v="1432161590"/>
    <d v="2015-05-20T22:39:50"/>
    <n v="1429569590"/>
    <x v="1890"/>
    <b v="1"/>
    <n v="179"/>
    <b v="1"/>
    <x v="7"/>
    <x v="12"/>
    <n v="123"/>
    <n v="99.86"/>
  </r>
  <r>
    <n v="124"/>
    <s v="Blank Bodies - Post Production (Canceled)"/>
    <s v="An artificial man and woman discover love under the unsuspecting eyes of the four renowned artists who created them."/>
    <x v="10"/>
    <n v="0"/>
    <x v="2"/>
    <x v="2"/>
    <s v="USD"/>
    <n v="1431728242"/>
    <d v="2015-05-15T22:17:22"/>
    <n v="1429568242"/>
    <x v="1891"/>
    <b v="0"/>
    <n v="0"/>
    <b v="0"/>
    <x v="7"/>
    <x v="32"/>
    <n v="0"/>
    <n v="0"/>
  </r>
  <r>
    <n v="3096"/>
    <s v="LaPorte Institute for Dramatic and Creative Arts"/>
    <s v="To create a learning center for acting and all art types including anything that expresses the emotion of the human spirit."/>
    <x v="24"/>
    <n v="795"/>
    <x v="3"/>
    <x v="2"/>
    <s v="USD"/>
    <n v="1432151326"/>
    <d v="2015-05-20T19:48:46"/>
    <n v="1429559326"/>
    <x v="1892"/>
    <b v="0"/>
    <n v="14"/>
    <b v="0"/>
    <x v="0"/>
    <x v="3"/>
    <n v="4"/>
    <n v="56.79"/>
  </r>
  <r>
    <n v="3914"/>
    <s v="Support Catalan Drama: Skin in Flames, by Guillem Clua"/>
    <s v="Bots &amp; Barrals and StoneCrabs Theatre are excited to present the UK premiere of Guillem Clua's powerful Catalan drama Skin in Flames."/>
    <x v="16"/>
    <n v="909"/>
    <x v="3"/>
    <x v="0"/>
    <s v="GBP"/>
    <n v="1431298740"/>
    <d v="2015-05-10T22:59:00"/>
    <n v="1429558756"/>
    <x v="1893"/>
    <b v="0"/>
    <n v="27"/>
    <b v="0"/>
    <x v="0"/>
    <x v="0"/>
    <n v="36"/>
    <n v="33.67"/>
  </r>
  <r>
    <n v="493"/>
    <s v="Joc Barrera The Chupacabra Hunter"/>
    <s v="The Chupacabra is not a myth and one man is on a mission to prove its existence no matter what, his name is Joc Barrera."/>
    <x v="26"/>
    <n v="0"/>
    <x v="3"/>
    <x v="0"/>
    <s v="GBP"/>
    <n v="1432142738"/>
    <d v="2015-05-20T17:25:38"/>
    <n v="1429550738"/>
    <x v="1894"/>
    <b v="0"/>
    <n v="0"/>
    <b v="0"/>
    <x v="7"/>
    <x v="23"/>
    <n v="0"/>
    <n v="0"/>
  </r>
  <r>
    <n v="1043"/>
    <s v="Printing TONE Audio 10th Anniversary Edition! (Canceled)"/>
    <s v="We're seeking funding for a special 10th Anniversary PRINT EDITION! Receive your own copy for only $8"/>
    <x v="46"/>
    <n v="8537"/>
    <x v="2"/>
    <x v="2"/>
    <s v="USD"/>
    <n v="1432101855"/>
    <d v="2015-05-20T06:04:15"/>
    <n v="1429509855"/>
    <x v="1895"/>
    <b v="0"/>
    <n v="292"/>
    <b v="0"/>
    <x v="8"/>
    <x v="13"/>
    <n v="9"/>
    <n v="29.24"/>
  </r>
  <r>
    <n v="410"/>
    <s v="January's Story - A One Of A Kind Transgender Woman"/>
    <s v="January was a mentor, advocate, and friend.  Her life tragically came to an end in September 2012.  This film is her story."/>
    <x v="20"/>
    <n v="1283"/>
    <x v="1"/>
    <x v="7"/>
    <s v="CAD"/>
    <n v="1434670397"/>
    <d v="2015-06-18T23:33:17"/>
    <n v="1429486397"/>
    <x v="1896"/>
    <b v="0"/>
    <n v="7"/>
    <b v="1"/>
    <x v="7"/>
    <x v="12"/>
    <n v="128"/>
    <n v="183.29"/>
  </r>
  <r>
    <n v="1919"/>
    <s v="LED Electronic Dice: assembled or kit, Arduino compatible"/>
    <s v="Use preprogrammed firmware or program your own with AVR-ISP or Arduino ISP.  Device is based on the Atmel ATtiny13A microcontroller."/>
    <x v="18"/>
    <n v="237"/>
    <x v="3"/>
    <x v="2"/>
    <s v="USD"/>
    <n v="1432069249"/>
    <d v="2015-05-19T21:00:49"/>
    <n v="1429477249"/>
    <x v="1897"/>
    <b v="0"/>
    <n v="8"/>
    <b v="0"/>
    <x v="5"/>
    <x v="24"/>
    <n v="47"/>
    <n v="29.63"/>
  </r>
  <r>
    <n v="151"/>
    <s v="THE ASCENDENCE SHIFT Feature Film (Canceled)"/>
    <s v="The age of a race to the finish between the higher &amp; lower dimensional realms, A fight for consciousness &amp; freedom,THE NEW HUMAN"/>
    <x v="110"/>
    <n v="140"/>
    <x v="2"/>
    <x v="11"/>
    <s v="AUD"/>
    <n v="1434633191"/>
    <d v="2015-06-18T13:13:11"/>
    <n v="1429449191"/>
    <x v="1898"/>
    <b v="0"/>
    <n v="5"/>
    <b v="0"/>
    <x v="7"/>
    <x v="32"/>
    <n v="0"/>
    <n v="28"/>
  </r>
  <r>
    <n v="2690"/>
    <s v="Help 2 Fat 2 Fly, with our Restaurant!"/>
    <s v="The stuffed chicken wing originators need YOUR help starting a restaurant so our AMAZING wings will be available to you 7 days a week!"/>
    <x v="87"/>
    <n v="8586"/>
    <x v="3"/>
    <x v="2"/>
    <s v="USD"/>
    <n v="1433298676"/>
    <d v="2015-06-03T02:31:16"/>
    <n v="1429410676"/>
    <x v="1899"/>
    <b v="0"/>
    <n v="118"/>
    <b v="0"/>
    <x v="2"/>
    <x v="20"/>
    <n v="11"/>
    <n v="72.760000000000005"/>
  </r>
  <r>
    <n v="390"/>
    <s v="Built by UCF: St. Vincent and the Grenadines Chapter"/>
    <s v="Join UCF as they dive into the creative and community outreach for the families in St. Vincent and the Grenadines."/>
    <x v="20"/>
    <n v="1000"/>
    <x v="1"/>
    <x v="2"/>
    <s v="USD"/>
    <n v="1431046372"/>
    <d v="2015-05-08T00:52:52"/>
    <n v="1429318372"/>
    <x v="1900"/>
    <b v="0"/>
    <n v="14"/>
    <b v="1"/>
    <x v="7"/>
    <x v="12"/>
    <n v="100"/>
    <n v="71.430000000000007"/>
  </r>
  <r>
    <n v="344"/>
    <s v="AMONG WOLVES â€¢ Doc film about wild horses &amp; bikers"/>
    <s v="In the mountains where they once fought, Bosnian veterans defend a herd of wild horses and find a new kind of freedom for themselves."/>
    <x v="293"/>
    <n v="34198"/>
    <x v="1"/>
    <x v="2"/>
    <s v="USD"/>
    <n v="1433125200"/>
    <d v="2015-06-01T02:20:00"/>
    <n v="1429312694"/>
    <x v="1901"/>
    <b v="1"/>
    <n v="285"/>
    <b v="1"/>
    <x v="7"/>
    <x v="12"/>
    <n v="102"/>
    <n v="119.99"/>
  </r>
  <r>
    <n v="3942"/>
    <s v="Epic Proportions"/>
    <s v="In the 30's, two brothers, Benny and Phil, who go to the Arizona desert to be extras in a huge Biblical epic. Riotous comedy!"/>
    <x v="43"/>
    <n v="0"/>
    <x v="3"/>
    <x v="2"/>
    <s v="USD"/>
    <n v="1434490914"/>
    <d v="2015-06-16T21:41:54"/>
    <n v="1429306914"/>
    <x v="1902"/>
    <b v="0"/>
    <n v="0"/>
    <b v="0"/>
    <x v="0"/>
    <x v="0"/>
    <n v="0"/>
    <n v="0"/>
  </r>
  <r>
    <n v="2163"/>
    <s v="Help MONGREL record our new cd !"/>
    <s v="Mongrel is looking to hit the studio once again in June so we can bring you a new cd later this year and we need your help!"/>
    <x v="16"/>
    <n v="3305"/>
    <x v="1"/>
    <x v="2"/>
    <s v="USD"/>
    <n v="1433735400"/>
    <d v="2015-06-08T03:50:00"/>
    <n v="1429306520"/>
    <x v="1903"/>
    <b v="0"/>
    <n v="44"/>
    <b v="1"/>
    <x v="1"/>
    <x v="6"/>
    <n v="132"/>
    <n v="75.11"/>
  </r>
  <r>
    <n v="2854"/>
    <s v="Ultimate Political Selfie!"/>
    <s v="Almost Random Theatre's play about a candidate - with no policies - who is seeking election in May 2015"/>
    <x v="20"/>
    <n v="417"/>
    <x v="3"/>
    <x v="0"/>
    <s v="GBP"/>
    <n v="1431018719"/>
    <d v="2015-05-07T17:11:59"/>
    <n v="1429290719"/>
    <x v="1904"/>
    <b v="0"/>
    <n v="14"/>
    <b v="0"/>
    <x v="0"/>
    <x v="0"/>
    <n v="42"/>
    <n v="29.79"/>
  </r>
  <r>
    <n v="971"/>
    <s v="The Worlds First Smart Laser Collar for Cats. Lazer Kitty"/>
    <s v="Our amazing product is simple and sleek. Our laser system is USB rechargeable for hours of fun. Android / Apple App Controlled."/>
    <x v="46"/>
    <n v="226"/>
    <x v="3"/>
    <x v="2"/>
    <s v="USD"/>
    <n v="1433178060"/>
    <d v="2015-06-01T17:01:00"/>
    <n v="1429290060"/>
    <x v="1905"/>
    <b v="0"/>
    <n v="5"/>
    <b v="0"/>
    <x v="5"/>
    <x v="10"/>
    <n v="0"/>
    <n v="45.2"/>
  </r>
  <r>
    <n v="3073"/>
    <s v="Performing and Visual Arts Center, Rochester, NY"/>
    <s v="Conversion of a long dormant synagogue into a Performing and Visual Arts Center, revitalizing Rochester's inner city."/>
    <x v="294"/>
    <n v="645"/>
    <x v="3"/>
    <x v="2"/>
    <s v="USD"/>
    <n v="1434309540"/>
    <d v="2015-06-14T19:19:00"/>
    <n v="1429287900"/>
    <x v="1906"/>
    <b v="0"/>
    <n v="7"/>
    <b v="0"/>
    <x v="0"/>
    <x v="3"/>
    <n v="0"/>
    <n v="92.14"/>
  </r>
  <r>
    <n v="1022"/>
    <s v="Sammy Bananas - Bootlegs Vol. 2!!"/>
    <s v="Help get four new bootlegs onto vinyl in the second installment of my series!"/>
    <x v="44"/>
    <n v="2298"/>
    <x v="1"/>
    <x v="2"/>
    <s v="USD"/>
    <n v="1431876677"/>
    <d v="2015-05-17T15:31:17"/>
    <n v="1429284677"/>
    <x v="1907"/>
    <b v="1"/>
    <n v="74"/>
    <b v="1"/>
    <x v="1"/>
    <x v="21"/>
    <n v="115"/>
    <n v="31.05"/>
  </r>
  <r>
    <n v="2580"/>
    <s v="Build Phatboyz Food Truck (Canceled)"/>
    <s v="Planning to build this truck into a full rolling fold out cook shack,providing clean cold drinking water to all festival goers"/>
    <x v="73"/>
    <n v="51"/>
    <x v="2"/>
    <x v="2"/>
    <s v="USD"/>
    <n v="1431745200"/>
    <d v="2015-05-16T03:00:00"/>
    <n v="1429170603"/>
    <x v="1908"/>
    <b v="0"/>
    <n v="2"/>
    <b v="0"/>
    <x v="2"/>
    <x v="20"/>
    <n v="1"/>
    <n v="25.5"/>
  </r>
  <r>
    <n v="141"/>
    <s v="Catherine Kimbridge Chronicles - Live-Action SciFi TV Series"/>
    <s v="Join us creating a Science Fiction TV Series based upon the popular novels -The Catherine Kimbridge Chronicles."/>
    <x v="17"/>
    <n v="1293"/>
    <x v="2"/>
    <x v="2"/>
    <s v="USD"/>
    <n v="1433043623"/>
    <d v="2015-05-31T03:40:23"/>
    <n v="1429155623"/>
    <x v="1909"/>
    <b v="0"/>
    <n v="28"/>
    <b v="0"/>
    <x v="7"/>
    <x v="32"/>
    <n v="11"/>
    <n v="46.18"/>
  </r>
  <r>
    <n v="1187"/>
    <s v="&quot;SUNDANCERS: The Men of Utah&quot;"/>
    <s v="A gorgeous monograph of sensual imagery featuring the men of Utah, shot against the incredible expanses of land they call their own."/>
    <x v="295"/>
    <n v="9111"/>
    <x v="1"/>
    <x v="2"/>
    <s v="USD"/>
    <n v="1431885600"/>
    <d v="2015-05-17T18:00:00"/>
    <n v="1429133323"/>
    <x v="1910"/>
    <b v="0"/>
    <n v="70"/>
    <b v="1"/>
    <x v="6"/>
    <x v="11"/>
    <n v="104"/>
    <n v="130.16"/>
  </r>
  <r>
    <n v="2213"/>
    <s v="WINTER WALK WITH ME ~ Hasenfang Album"/>
    <s v="NOTE: THIS PROJECT IS ALREADY 100% FUNDED!!! _x000a_This is an &quot;Extended Campaign Run&quot; for anyone who wants a CD of my seventh solo album."/>
    <x v="296"/>
    <n v="10"/>
    <x v="1"/>
    <x v="2"/>
    <s v="USD"/>
    <n v="1431719379"/>
    <d v="2015-05-15T19:49:39"/>
    <n v="1429127379"/>
    <x v="1911"/>
    <b v="0"/>
    <n v="1"/>
    <b v="1"/>
    <x v="1"/>
    <x v="21"/>
    <n v="200"/>
    <n v="10"/>
  </r>
  <r>
    <n v="3945"/>
    <s v="Camp Curtain Call: Star Wars (A Parody)"/>
    <s v="We do a theatre camp for kids every summer doing parady shows of diff stories for kids to learn theater. This year is Star Wars Parody."/>
    <x v="44"/>
    <n v="5"/>
    <x v="3"/>
    <x v="2"/>
    <s v="USD"/>
    <n v="1431717268"/>
    <d v="2015-05-15T19:14:28"/>
    <n v="1429125268"/>
    <x v="1912"/>
    <b v="0"/>
    <n v="1"/>
    <b v="0"/>
    <x v="0"/>
    <x v="0"/>
    <n v="0"/>
    <n v="5"/>
  </r>
  <r>
    <n v="3812"/>
    <s v="Save &quot;The Stage Door&quot;"/>
    <s v="We are raising funds for our local theatre group &quot;The Stage Door&quot;. Funding required for lighting, stage equipment and productions."/>
    <x v="44"/>
    <n v="2191"/>
    <x v="1"/>
    <x v="7"/>
    <s v="CAD"/>
    <n v="1433131140"/>
    <d v="2015-06-01T03:59:00"/>
    <n v="1429120908"/>
    <x v="1913"/>
    <b v="0"/>
    <n v="11"/>
    <b v="1"/>
    <x v="0"/>
    <x v="0"/>
    <n v="110"/>
    <n v="199.18"/>
  </r>
  <r>
    <n v="1152"/>
    <s v="Peruvian King Food Truck"/>
    <s v="Peruvian food truck with an LA twist."/>
    <x v="152"/>
    <n v="911"/>
    <x v="3"/>
    <x v="2"/>
    <s v="USD"/>
    <n v="1431709312"/>
    <d v="2015-05-15T17:01:52"/>
    <n v="1429117312"/>
    <x v="1914"/>
    <b v="0"/>
    <n v="15"/>
    <b v="0"/>
    <x v="2"/>
    <x v="20"/>
    <n v="6"/>
    <n v="60.73"/>
  </r>
  <r>
    <n v="624"/>
    <s v="NeedSomeLoven.com (Canceled)"/>
    <s v="I am designing a fun, high tech dating website, with over 25 cool features. It is innovate as well as user friendly."/>
    <x v="29"/>
    <n v="0"/>
    <x v="2"/>
    <x v="2"/>
    <s v="USD"/>
    <n v="1431647041"/>
    <d v="2015-05-14T23:44:01"/>
    <n v="1429055041"/>
    <x v="1915"/>
    <b v="0"/>
    <n v="0"/>
    <b v="0"/>
    <x v="5"/>
    <x v="7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4"/>
    <n v="0"/>
    <x v="3"/>
    <x v="2"/>
    <s v="USD"/>
    <n v="1432917394"/>
    <d v="2015-05-29T16:36:34"/>
    <n v="1429029394"/>
    <x v="1916"/>
    <b v="0"/>
    <n v="0"/>
    <b v="0"/>
    <x v="0"/>
    <x v="0"/>
    <n v="0"/>
    <n v="0"/>
  </r>
  <r>
    <n v="2629"/>
    <s v="Project Dragonfly - Sail to the Stars"/>
    <s v="The first international contest to let students shape the future of interstellar travel."/>
    <x v="29"/>
    <n v="6387"/>
    <x v="1"/>
    <x v="0"/>
    <s v="GBP"/>
    <n v="1431608122"/>
    <d v="2015-05-14T12:55:22"/>
    <n v="1429016122"/>
    <x v="1917"/>
    <b v="0"/>
    <n v="100"/>
    <b v="1"/>
    <x v="5"/>
    <x v="14"/>
    <n v="128"/>
    <n v="63.87"/>
  </r>
  <r>
    <n v="1559"/>
    <s v="North Cascades Bigfoot Photo Expedition"/>
    <s v="The goal of this project is to provide scientific evidence of bigfoot in the North Cascades."/>
    <x v="11"/>
    <n v="50"/>
    <x v="3"/>
    <x v="2"/>
    <s v="USD"/>
    <n v="1430270199"/>
    <d v="2015-04-29T01:16:39"/>
    <n v="1428974199"/>
    <x v="1918"/>
    <b v="0"/>
    <n v="1"/>
    <b v="0"/>
    <x v="6"/>
    <x v="9"/>
    <n v="0"/>
    <n v="50"/>
  </r>
  <r>
    <n v="3993"/>
    <s v="Invincible Diamonds: A Survivor's Guide"/>
    <s v="I am seeking to turn my collection of urban poetry into a stage play. My desire is to inspire victims to heal."/>
    <x v="22"/>
    <n v="3"/>
    <x v="3"/>
    <x v="2"/>
    <s v="USD"/>
    <n v="1431549912"/>
    <d v="2015-05-13T20:45:12"/>
    <n v="1428957912"/>
    <x v="1919"/>
    <b v="0"/>
    <n v="1"/>
    <b v="0"/>
    <x v="0"/>
    <x v="0"/>
    <n v="0"/>
    <n v="3"/>
  </r>
  <r>
    <n v="2910"/>
    <s v="Strive"/>
    <s v="Free drama, dance and singing workshops for disadvantaged young people to inspire, create and help them follow their dreams."/>
    <x v="26"/>
    <n v="1"/>
    <x v="3"/>
    <x v="0"/>
    <s v="GBP"/>
    <n v="1434139887"/>
    <d v="2015-06-12T20:11:27"/>
    <n v="1428955887"/>
    <x v="1920"/>
    <b v="0"/>
    <n v="1"/>
    <b v="0"/>
    <x v="0"/>
    <x v="0"/>
    <n v="0"/>
    <n v="1"/>
  </r>
  <r>
    <n v="1099"/>
    <s v="Xeno - A Sci-Fi FPS"/>
    <s v="Xeno is an FPS which combines all the best elements of old school and modern games to create a fresh and unique gameplay experience."/>
    <x v="29"/>
    <n v="25"/>
    <x v="3"/>
    <x v="0"/>
    <s v="GBP"/>
    <n v="1431547468"/>
    <d v="2015-05-13T20:04:28"/>
    <n v="1428955468"/>
    <x v="1921"/>
    <b v="0"/>
    <n v="1"/>
    <b v="0"/>
    <x v="3"/>
    <x v="30"/>
    <n v="1"/>
    <n v="25"/>
  </r>
  <r>
    <n v="452"/>
    <s v="Lost in the Shadows"/>
    <s v="A man must find his way out of the depths of the shadows by using the aid of a little girl."/>
    <x v="51"/>
    <n v="480"/>
    <x v="3"/>
    <x v="2"/>
    <s v="USD"/>
    <n v="1431536015"/>
    <d v="2015-05-13T16:53:35"/>
    <n v="1428944015"/>
    <x v="1922"/>
    <b v="0"/>
    <n v="12"/>
    <b v="0"/>
    <x v="7"/>
    <x v="23"/>
    <n v="64"/>
    <n v="40"/>
  </r>
  <r>
    <n v="2402"/>
    <s v="Cupcake Truck Unite"/>
    <s v="Small town, delicious treats, and a mobile truck"/>
    <x v="17"/>
    <n v="52"/>
    <x v="3"/>
    <x v="2"/>
    <s v="USD"/>
    <n v="1431533931"/>
    <d v="2015-05-13T16:18:51"/>
    <n v="1428941931"/>
    <x v="1923"/>
    <b v="0"/>
    <n v="1"/>
    <b v="0"/>
    <x v="2"/>
    <x v="20"/>
    <n v="0"/>
    <n v="52"/>
  </r>
  <r>
    <n v="1287"/>
    <s v="Sweeney Todd: The Panto at the Edinburgh Fringe!"/>
    <s v="PantoSoc are taking Sweeney Todd to the Fringe!_x000a__x000a_We will be performing in Edinburgh for two weeks, and we need your help to get there!"/>
    <x v="5"/>
    <n v="605"/>
    <x v="1"/>
    <x v="0"/>
    <s v="GBP"/>
    <n v="1434120856"/>
    <d v="2015-06-12T14:54:16"/>
    <n v="1428936856"/>
    <x v="1924"/>
    <b v="0"/>
    <n v="25"/>
    <b v="1"/>
    <x v="0"/>
    <x v="0"/>
    <n v="242"/>
    <n v="24.2"/>
  </r>
  <r>
    <n v="3103"/>
    <s v="Professional Venue for local artists!!"/>
    <s v="Creating a place for local artists to perform, at substantially less cost for them"/>
    <x v="14"/>
    <n v="11"/>
    <x v="3"/>
    <x v="2"/>
    <s v="USD"/>
    <n v="1434080706"/>
    <d v="2015-06-12T03:45:06"/>
    <n v="1428896706"/>
    <x v="1925"/>
    <b v="0"/>
    <n v="2"/>
    <b v="0"/>
    <x v="0"/>
    <x v="3"/>
    <n v="0"/>
    <n v="5.5"/>
  </r>
  <r>
    <n v="3366"/>
    <s v="Montclair Shakespeare Series"/>
    <s v="The Series will consist of free staged readings of Shakespeare's plays, brought to life by professional actors in Montclair, NJ."/>
    <x v="18"/>
    <n v="1105"/>
    <x v="1"/>
    <x v="2"/>
    <s v="USD"/>
    <n v="1431481037"/>
    <d v="2015-05-13T01:37:17"/>
    <n v="1428889037"/>
    <x v="1926"/>
    <b v="0"/>
    <n v="18"/>
    <b v="1"/>
    <x v="0"/>
    <x v="0"/>
    <n v="221"/>
    <n v="61.39"/>
  </r>
  <r>
    <n v="226"/>
    <s v="MAGGIE Film"/>
    <s v="A TRUE STORY OF DOMESTIC VILOLENCE THAT SEEKS TO OFFER THE VIEWER OUTLEST OF SUPPORT."/>
    <x v="180"/>
    <n v="250"/>
    <x v="3"/>
    <x v="0"/>
    <s v="GBP"/>
    <n v="1433064540"/>
    <d v="2015-05-31T09:29:00"/>
    <n v="1428854344"/>
    <x v="1927"/>
    <b v="0"/>
    <n v="2"/>
    <b v="0"/>
    <x v="7"/>
    <x v="17"/>
    <n v="1"/>
    <n v="125"/>
  </r>
  <r>
    <n v="3314"/>
    <s v="The White Bike"/>
    <s v="I want to add a new perspective to the cycling safety debate by taking my play THE WHITE BIKE to the Edinburgh Festival of Cycling"/>
    <x v="153"/>
    <n v="1686"/>
    <x v="1"/>
    <x v="0"/>
    <s v="GBP"/>
    <n v="1431115500"/>
    <d v="2015-05-08T20:05:00"/>
    <n v="1428733511"/>
    <x v="1928"/>
    <b v="0"/>
    <n v="58"/>
    <b v="1"/>
    <x v="0"/>
    <x v="0"/>
    <n v="211"/>
    <n v="29.07"/>
  </r>
  <r>
    <n v="2507"/>
    <s v="Help Cafe Talavera get a New Kitchen!"/>
    <s v="Unique dishes for a unique city!."/>
    <x v="297"/>
    <n v="0"/>
    <x v="3"/>
    <x v="2"/>
    <s v="USD"/>
    <n v="1431308704"/>
    <d v="2015-05-11T01:45:04"/>
    <n v="1428716704"/>
    <x v="1929"/>
    <b v="0"/>
    <n v="0"/>
    <b v="0"/>
    <x v="2"/>
    <x v="28"/>
    <n v="0"/>
    <n v="0"/>
  </r>
  <r>
    <n v="1214"/>
    <s v="Framed Himalaya: Lachen Valley (Campaign Part - 2)"/>
    <s v="A coffee table book with photographs of nature's splendor from the mystical valley of Lachen in the Eastern recesses of the Himalaya."/>
    <x v="44"/>
    <n v="2636"/>
    <x v="1"/>
    <x v="2"/>
    <s v="USD"/>
    <n v="1433880605"/>
    <d v="2015-06-09T20:10:05"/>
    <n v="1428696605"/>
    <x v="1930"/>
    <b v="0"/>
    <n v="25"/>
    <b v="1"/>
    <x v="6"/>
    <x v="11"/>
    <n v="132"/>
    <n v="105.44"/>
  </r>
  <r>
    <n v="3640"/>
    <s v="Spring Awakening Presented by Catoctin Mountain Players"/>
    <s v="Help us bring the SPRING AWAKENING to Frederick, MD! _x000a__x000a_We're producing a project for young adults and could use your help."/>
    <x v="20"/>
    <n v="55"/>
    <x v="3"/>
    <x v="2"/>
    <s v="USD"/>
    <n v="1431283530"/>
    <d v="2015-05-10T18:45:30"/>
    <n v="1428691530"/>
    <x v="1931"/>
    <b v="0"/>
    <n v="3"/>
    <b v="0"/>
    <x v="0"/>
    <x v="19"/>
    <n v="6"/>
    <n v="18.329999999999998"/>
  </r>
  <r>
    <n v="3854"/>
    <s v="The Case Of Soghomon Tehlirian"/>
    <s v="A play dedicated to the 100th anniversary of the Armenian Genocide."/>
    <x v="90"/>
    <n v="1788"/>
    <x v="3"/>
    <x v="2"/>
    <s v="USD"/>
    <n v="1431206058"/>
    <d v="2015-05-09T21:14:18"/>
    <n v="1428614058"/>
    <x v="1932"/>
    <b v="0"/>
    <n v="20"/>
    <b v="0"/>
    <x v="0"/>
    <x v="0"/>
    <n v="16"/>
    <n v="89.4"/>
  </r>
  <r>
    <n v="2353"/>
    <s v="A Brony and Pegasister dating website (Canceled)"/>
    <s v="The best dating website for bronys and pegasisters. The reason I'm trying to get the funds for this project is that I need a laptop."/>
    <x v="20"/>
    <n v="0"/>
    <x v="2"/>
    <x v="2"/>
    <s v="USD"/>
    <n v="1429632822"/>
    <d v="2015-04-21T16:13:42"/>
    <n v="1428596022"/>
    <x v="1933"/>
    <b v="0"/>
    <n v="0"/>
    <b v="0"/>
    <x v="5"/>
    <x v="7"/>
    <n v="0"/>
    <n v="0"/>
  </r>
  <r>
    <n v="2924"/>
    <s v="There's No Place Like Home!"/>
    <s v="Theatre is home and there's no place like home!  So, click your heels three times, and come home to the magic we create for you!"/>
    <x v="27"/>
    <n v="25800"/>
    <x v="1"/>
    <x v="2"/>
    <s v="USD"/>
    <n v="1431143940"/>
    <d v="2015-05-09T03:59:00"/>
    <n v="1428585710"/>
    <x v="1934"/>
    <b v="0"/>
    <n v="147"/>
    <b v="1"/>
    <x v="0"/>
    <x v="19"/>
    <n v="103"/>
    <n v="175.51"/>
  </r>
  <r>
    <n v="2783"/>
    <s v="As You Like It? by Purple Ostrich Productions"/>
    <s v="A new, LGBTQ focused adaptation of As You Like It that puts Celia and Rosalind's romantic relationship centre stage for the first time."/>
    <x v="20"/>
    <n v="1145"/>
    <x v="1"/>
    <x v="0"/>
    <s v="GBP"/>
    <n v="1429793446"/>
    <d v="2015-04-23T12:50:46"/>
    <n v="1428583846"/>
    <x v="1935"/>
    <b v="0"/>
    <n v="61"/>
    <b v="1"/>
    <x v="0"/>
    <x v="0"/>
    <n v="115"/>
    <n v="18.77"/>
  </r>
  <r>
    <n v="2814"/>
    <s v="Stitching by Anthony Neilson"/>
    <s v="Stitching is a play exploring how a couple cope with the loss of their child. It will run for a month at The Drayton Arms Theatre."/>
    <x v="4"/>
    <n v="1616"/>
    <x v="1"/>
    <x v="0"/>
    <s v="GBP"/>
    <n v="1431164115"/>
    <d v="2015-05-09T09:35:15"/>
    <n v="1428572115"/>
    <x v="1936"/>
    <b v="0"/>
    <n v="64"/>
    <b v="1"/>
    <x v="0"/>
    <x v="0"/>
    <n v="108"/>
    <n v="25.25"/>
  </r>
  <r>
    <n v="2640"/>
    <s v="Save the Astronomy Van"/>
    <s v="Hi,_x000a_My Name is David Frey and I Provide Free Public Astronomy programs in San Francisco, Mt. Tamalpias, Yosemite and Novato CA."/>
    <x v="12"/>
    <n v="3170"/>
    <x v="1"/>
    <x v="2"/>
    <s v="USD"/>
    <n v="1433735474"/>
    <d v="2015-06-08T03:51:14"/>
    <n v="1428551474"/>
    <x v="1937"/>
    <b v="0"/>
    <n v="69"/>
    <b v="1"/>
    <x v="5"/>
    <x v="14"/>
    <n v="106"/>
    <n v="45.94"/>
  </r>
  <r>
    <n v="2077"/>
    <s v="4SeTVâ„¢ - Watch 4 TV Channels on Any Screen At Once"/>
    <s v="A Whole New Way to Get TV: Watch four live TV channels at once on your tablet, smartphone, or big screen TV!"/>
    <x v="22"/>
    <n v="57754"/>
    <x v="1"/>
    <x v="2"/>
    <s v="USD"/>
    <n v="1433538000"/>
    <d v="2015-06-05T21:00:00"/>
    <n v="1428541276"/>
    <x v="1938"/>
    <b v="0"/>
    <n v="188"/>
    <b v="1"/>
    <x v="5"/>
    <x v="25"/>
    <n v="116"/>
    <n v="307.2"/>
  </r>
  <r>
    <n v="3733"/>
    <s v="laughter in the hood"/>
    <s v="want to donate tickets to residents who live in the community that cant afford the 35.00 price of ticket"/>
    <x v="4"/>
    <n v="0"/>
    <x v="3"/>
    <x v="2"/>
    <s v="USD"/>
    <n v="1429396200"/>
    <d v="2015-04-18T22:30:00"/>
    <n v="1428539708"/>
    <x v="1939"/>
    <b v="0"/>
    <n v="0"/>
    <b v="0"/>
    <x v="0"/>
    <x v="0"/>
    <n v="0"/>
    <n v="0"/>
  </r>
  <r>
    <n v="2845"/>
    <s v="Haberdasher Theatre Inc. : Richard Greenbergâ€™s, The Maderati"/>
    <s v="The Maderati: A bitingly witty absurdest comedy, which pokes wickedly perceptive fun at NY artist lifestyle."/>
    <x v="30"/>
    <n v="2366"/>
    <x v="3"/>
    <x v="2"/>
    <s v="USD"/>
    <n v="1433723033"/>
    <d v="2015-06-08T00:23:53"/>
    <n v="1428539033"/>
    <x v="1940"/>
    <b v="0"/>
    <n v="39"/>
    <b v="0"/>
    <x v="0"/>
    <x v="0"/>
    <n v="32"/>
    <n v="60.67"/>
  </r>
  <r>
    <n v="3717"/>
    <s v="Told Look Younger at Jermyn Street Theatre"/>
    <s v="A heart-warming comedy by award-winning writer about Love, Sex, Friendship of three old gay men in their 60s'!"/>
    <x v="10"/>
    <n v="4030"/>
    <x v="1"/>
    <x v="0"/>
    <s v="GBP"/>
    <n v="1431204449"/>
    <d v="2015-05-09T20:47:29"/>
    <n v="1428526049"/>
    <x v="1941"/>
    <b v="0"/>
    <n v="13"/>
    <b v="1"/>
    <x v="0"/>
    <x v="0"/>
    <n v="101"/>
    <n v="310"/>
  </r>
  <r>
    <n v="3300"/>
    <s v="MAX &amp; ELSA: NO MUSIC. NO CHILDREN."/>
    <s v="A subversive parody about the two people for whom the hills were NOT alive with THE SOUND OF MUSIC."/>
    <x v="12"/>
    <n v="4085"/>
    <x v="1"/>
    <x v="2"/>
    <s v="USD"/>
    <n v="1430329862"/>
    <d v="2015-04-29T17:51:02"/>
    <n v="1428515462"/>
    <x v="1942"/>
    <b v="0"/>
    <n v="88"/>
    <b v="1"/>
    <x v="0"/>
    <x v="0"/>
    <n v="136"/>
    <n v="46.42"/>
  </r>
  <r>
    <n v="606"/>
    <s v="All in One Cloud Business Management - Extendix Panel"/>
    <s v="No more expensive, difficult and seperated packages for your business management. It's time for an All-in-One solution for your company"/>
    <x v="29"/>
    <n v="10"/>
    <x v="2"/>
    <x v="4"/>
    <s v="EUR"/>
    <n v="1432479600"/>
    <d v="2015-05-24T15:00:00"/>
    <n v="1428507409"/>
    <x v="1943"/>
    <b v="0"/>
    <n v="1"/>
    <b v="0"/>
    <x v="5"/>
    <x v="7"/>
    <n v="0"/>
    <n v="10"/>
  </r>
  <r>
    <n v="734"/>
    <s v="Sideswiped"/>
    <s v="Sideswiped is my story of growing in and trusting God through the mess and mysteries of life."/>
    <x v="73"/>
    <n v="10670"/>
    <x v="1"/>
    <x v="7"/>
    <s v="CAD"/>
    <n v="1431147600"/>
    <d v="2015-05-09T05:00:00"/>
    <n v="1428465420"/>
    <x v="1944"/>
    <b v="0"/>
    <n v="57"/>
    <b v="1"/>
    <x v="4"/>
    <x v="27"/>
    <n v="126"/>
    <n v="187.19"/>
  </r>
  <r>
    <n v="1734"/>
    <s v="Street Prophet Los CD and new book"/>
    <s v="This is a double venture project. I have finished a new manuscript and currently working on creating a Christian rap CD."/>
    <x v="52"/>
    <n v="1"/>
    <x v="3"/>
    <x v="2"/>
    <s v="USD"/>
    <n v="1431046356"/>
    <d v="2015-05-08T00:52:36"/>
    <n v="1428454356"/>
    <x v="1945"/>
    <b v="0"/>
    <n v="1"/>
    <b v="0"/>
    <x v="1"/>
    <x v="1"/>
    <n v="0"/>
    <n v="1"/>
  </r>
  <r>
    <n v="3588"/>
    <s v="MENTAL Play short-tour 2015!"/>
    <s v="Touring the fast-paced, playful and poignant story of three twenty-somethings in a mental-health support group."/>
    <x v="0"/>
    <n v="201"/>
    <x v="1"/>
    <x v="0"/>
    <s v="GBP"/>
    <n v="1430348400"/>
    <d v="2015-04-29T23:00:00"/>
    <n v="1428436410"/>
    <x v="1946"/>
    <b v="0"/>
    <n v="11"/>
    <b v="1"/>
    <x v="0"/>
    <x v="0"/>
    <n v="101"/>
    <n v="18.27"/>
  </r>
  <r>
    <n v="1371"/>
    <s v="The Defiant Tour Documentary with LoNero"/>
    <s v="The Defiant Tour Documentary is a never before examination of the finances of a touring band and what it takes to go on the road."/>
    <x v="298"/>
    <n v="7495"/>
    <x v="1"/>
    <x v="2"/>
    <s v="USD"/>
    <n v="1431022342"/>
    <d v="2015-05-07T18:12:22"/>
    <n v="1428430342"/>
    <x v="1947"/>
    <b v="0"/>
    <n v="70"/>
    <b v="1"/>
    <x v="1"/>
    <x v="6"/>
    <n v="107"/>
    <n v="107.07"/>
  </r>
  <r>
    <n v="335"/>
    <s v="New Mo' Cut: David Peoples' lost film of Moe's Books"/>
    <s v="Oscar-nominated screenwriter David Peoples' lost film of Moe's Books is recycled into the hands of Moe's daughter, fifty years later."/>
    <x v="73"/>
    <n v="8735"/>
    <x v="1"/>
    <x v="2"/>
    <s v="USD"/>
    <n v="1431122400"/>
    <d v="2015-05-08T22:00:00"/>
    <n v="1428428515"/>
    <x v="1948"/>
    <b v="1"/>
    <n v="80"/>
    <b v="1"/>
    <x v="7"/>
    <x v="12"/>
    <n v="103"/>
    <n v="109.19"/>
  </r>
  <r>
    <n v="334"/>
    <s v="The Little Girl with the Big Voice"/>
    <s v="An unapologetic portrait of the iconic, pioneering entertainer Mary Small whose voice comforted millions through the Depression &amp; WWII"/>
    <x v="2"/>
    <n v="10119"/>
    <x v="1"/>
    <x v="2"/>
    <s v="USD"/>
    <n v="1431716400"/>
    <d v="2015-05-15T19:00:00"/>
    <n v="1428423757"/>
    <x v="1949"/>
    <b v="1"/>
    <n v="69"/>
    <b v="1"/>
    <x v="7"/>
    <x v="12"/>
    <n v="101"/>
    <n v="146.65"/>
  </r>
  <r>
    <n v="2352"/>
    <s v="The Seeker's School of Thought and Philosophy (Canceled)"/>
    <s v="It is the mission of the Seekerâ€™s School of Thought and Philosophy to provide a safe and nurturing environment for all."/>
    <x v="44"/>
    <n v="0"/>
    <x v="2"/>
    <x v="2"/>
    <s v="USD"/>
    <n v="1433603552"/>
    <d v="2015-06-06T15:12:32"/>
    <n v="1428419552"/>
    <x v="1950"/>
    <b v="0"/>
    <n v="0"/>
    <b v="0"/>
    <x v="5"/>
    <x v="7"/>
    <n v="0"/>
    <n v="0"/>
  </r>
  <r>
    <n v="2930"/>
    <s v="Forbear! Theatre"/>
    <s v="Forbear! is a new theatre company aiming to produce exciting and innovative theatre using performers from a variety of disciplines."/>
    <x v="2"/>
    <n v="10092"/>
    <x v="1"/>
    <x v="0"/>
    <s v="GBP"/>
    <n v="1431007264"/>
    <d v="2015-05-07T14:01:04"/>
    <n v="1428415264"/>
    <x v="1951"/>
    <b v="0"/>
    <n v="62"/>
    <b v="1"/>
    <x v="0"/>
    <x v="19"/>
    <n v="101"/>
    <n v="162.77000000000001"/>
  </r>
  <r>
    <n v="3826"/>
    <s v="DAY OF THE DOG by Blue Sparrow Theatre Company"/>
    <s v="This is the story about the Westons. One family who live with mental illness on a daily basis."/>
    <x v="81"/>
    <n v="715"/>
    <x v="1"/>
    <x v="0"/>
    <s v="GBP"/>
    <n v="1430993394"/>
    <d v="2015-05-07T10:09:54"/>
    <n v="1428401394"/>
    <x v="1952"/>
    <b v="0"/>
    <n v="26"/>
    <b v="1"/>
    <x v="0"/>
    <x v="0"/>
    <n v="119"/>
    <n v="27.5"/>
  </r>
  <r>
    <n v="3438"/>
    <s v="KLIPPIES"/>
    <s v="Klippies is the debut play from Johannesburg-born writer Jessica SiÃ¢n, premiering at the Southwark Playhouse, London in May 2015."/>
    <x v="16"/>
    <n v="2605"/>
    <x v="1"/>
    <x v="0"/>
    <s v="GBP"/>
    <n v="1430600400"/>
    <d v="2015-05-02T21:00:00"/>
    <n v="1428358567"/>
    <x v="1953"/>
    <b v="0"/>
    <n v="14"/>
    <b v="1"/>
    <x v="0"/>
    <x v="0"/>
    <n v="104"/>
    <n v="186.07"/>
  </r>
  <r>
    <n v="773"/>
    <s v="Expansion of The Mortis Chronicles"/>
    <s v="The Mortis Chronicles is a hard hitting, thought provoking and action packed indie published series. You know you want to read!"/>
    <x v="299"/>
    <n v="32"/>
    <x v="3"/>
    <x v="0"/>
    <s v="GBP"/>
    <n v="1431298860"/>
    <d v="2015-05-10T23:01:00"/>
    <n v="1428341985"/>
    <x v="1954"/>
    <b v="0"/>
    <n v="2"/>
    <b v="0"/>
    <x v="4"/>
    <x v="35"/>
    <n v="1"/>
    <n v="16"/>
  </r>
  <r>
    <n v="3084"/>
    <s v="URGENT: Help Us Replace Our Ramp!"/>
    <s v="18-yr-old handicap-access ramp collapsed, must replace. Help fund &amp; ensure everyone access to our 35-seat non-profit community theater!"/>
    <x v="300"/>
    <n v="470"/>
    <x v="3"/>
    <x v="2"/>
    <s v="USD"/>
    <n v="1430851680"/>
    <d v="2015-05-05T18:48:00"/>
    <n v="1428340931"/>
    <x v="1955"/>
    <b v="0"/>
    <n v="6"/>
    <b v="0"/>
    <x v="0"/>
    <x v="3"/>
    <n v="12"/>
    <n v="78.33"/>
  </r>
  <r>
    <n v="643"/>
    <s v="Phone Silks - The best way to carry your smart phone!"/>
    <s v="Stylish new phone carrier allows instant access to your smart phone while freeing up your hands."/>
    <x v="27"/>
    <n v="26452"/>
    <x v="1"/>
    <x v="2"/>
    <s v="USD"/>
    <n v="1433085875"/>
    <d v="2015-05-31T15:24:35"/>
    <n v="1428333875"/>
    <x v="1956"/>
    <b v="0"/>
    <n v="152"/>
    <b v="1"/>
    <x v="5"/>
    <x v="10"/>
    <n v="106"/>
    <n v="174.03"/>
  </r>
  <r>
    <n v="475"/>
    <s v="Tropiki-Meet the Tikis animated/cartoon series-Monkey Tiki"/>
    <s v="Tropiki-Meet the Tikis-childrens animated/cartoon series.Fun  cartoon shorts with quirky humor and a positive uplifting message"/>
    <x v="44"/>
    <n v="0"/>
    <x v="3"/>
    <x v="2"/>
    <s v="USD"/>
    <n v="1430877843"/>
    <d v="2015-05-06T02:04:03"/>
    <n v="1428285843"/>
    <x v="1957"/>
    <b v="0"/>
    <n v="0"/>
    <b v="0"/>
    <x v="7"/>
    <x v="23"/>
    <n v="0"/>
    <n v="0"/>
  </r>
  <r>
    <n v="35"/>
    <s v="Why Adam? A TV show about the science behind everyday life!"/>
    <s v="Why Adam? is an independent TV show that explores concepts of basic science in everyday life."/>
    <x v="20"/>
    <n v="1665"/>
    <x v="1"/>
    <x v="2"/>
    <s v="USD"/>
    <n v="1430179200"/>
    <d v="2015-04-28T00:00:00"/>
    <n v="1428130814"/>
    <x v="1958"/>
    <b v="0"/>
    <n v="28"/>
    <b v="1"/>
    <x v="7"/>
    <x v="18"/>
    <n v="167"/>
    <n v="59.46"/>
  </r>
  <r>
    <n v="3007"/>
    <s v="Bethlem"/>
    <s v="Consuite for 2015 CoreCon.  An adventure into insanity."/>
    <x v="81"/>
    <n v="1080"/>
    <x v="1"/>
    <x v="2"/>
    <s v="USD"/>
    <n v="1429938683"/>
    <d v="2015-04-25T05:11:23"/>
    <n v="1428124283"/>
    <x v="1959"/>
    <b v="0"/>
    <n v="20"/>
    <b v="1"/>
    <x v="0"/>
    <x v="3"/>
    <n v="180"/>
    <n v="54"/>
  </r>
  <r>
    <n v="2922"/>
    <s v="Les Miserables - Backing fund"/>
    <s v="We as a Performing Arts College are to perform 'Les Miserables'. We need backing in order to afford the set, costume and other aspects."/>
    <x v="18"/>
    <n v="500"/>
    <x v="1"/>
    <x v="0"/>
    <s v="GBP"/>
    <n v="1431982727"/>
    <d v="2015-05-18T20:58:47"/>
    <n v="1428094727"/>
    <x v="1960"/>
    <b v="0"/>
    <n v="6"/>
    <b v="1"/>
    <x v="0"/>
    <x v="19"/>
    <n v="100"/>
    <n v="83.33"/>
  </r>
  <r>
    <n v="2969"/>
    <s v="Dog Sees God - Calgary Production"/>
    <s v="A poignant &amp; hilarious tale of Charlie Brown &amp; friends navigating high school. A fresh take on the off Broadway hit by YYC artists."/>
    <x v="20"/>
    <n v="1625"/>
    <x v="1"/>
    <x v="7"/>
    <s v="CAD"/>
    <n v="1430693460"/>
    <d v="2015-05-03T22:51:00"/>
    <n v="1428087153"/>
    <x v="1961"/>
    <b v="0"/>
    <n v="17"/>
    <b v="1"/>
    <x v="0"/>
    <x v="0"/>
    <n v="163"/>
    <n v="95.59"/>
  </r>
  <r>
    <n v="23"/>
    <s v="Bad Boy of Beauty and Bride Crashers!"/>
    <s v="Lois and Berlin are the Lucy and Ricky of reality. You will go on  journey to reinvent beauty from the inside out. Be the star !"/>
    <x v="44"/>
    <n v="2370"/>
    <x v="1"/>
    <x v="2"/>
    <s v="USD"/>
    <n v="1430407200"/>
    <d v="2015-04-30T15:20:00"/>
    <n v="1428086501"/>
    <x v="1962"/>
    <b v="0"/>
    <n v="23"/>
    <b v="1"/>
    <x v="7"/>
    <x v="18"/>
    <n v="119"/>
    <n v="103.04"/>
  </r>
  <r>
    <n v="3071"/>
    <s v="The Echo Theatre 2015"/>
    <s v="Anyone can create. They just need a place and an opportunity. The Echo Theatre (Provo) provides that opportunity."/>
    <x v="17"/>
    <n v="7173"/>
    <x v="3"/>
    <x v="2"/>
    <s v="USD"/>
    <n v="1429595940"/>
    <d v="2015-04-21T05:59:00"/>
    <n v="1428082481"/>
    <x v="1963"/>
    <b v="0"/>
    <n v="117"/>
    <b v="0"/>
    <x v="0"/>
    <x v="3"/>
    <n v="60"/>
    <n v="61.31"/>
  </r>
  <r>
    <n v="2948"/>
    <s v="Xenu's Space Opera"/>
    <s v="The Space Opera is an action packed reenactment of Xenu's story, a sacred teaching thats considered a secret of the Scientology church"/>
    <x v="150"/>
    <n v="24"/>
    <x v="3"/>
    <x v="2"/>
    <s v="USD"/>
    <n v="1433259293"/>
    <d v="2015-06-02T15:34:53"/>
    <n v="1428075293"/>
    <x v="1964"/>
    <b v="0"/>
    <n v="9"/>
    <b v="0"/>
    <x v="0"/>
    <x v="3"/>
    <n v="0"/>
    <n v="2.67"/>
  </r>
  <r>
    <n v="2355"/>
    <s v="PriceItUpPlease (Canceled)"/>
    <s v="PriceItUpPlease will be an easy to use website that estimates the amount of your startup costs for that great idea you have!"/>
    <x v="34"/>
    <n v="55"/>
    <x v="2"/>
    <x v="11"/>
    <s v="AUD"/>
    <n v="1430604136"/>
    <d v="2015-05-02T22:02:16"/>
    <n v="1428012136"/>
    <x v="1965"/>
    <b v="0"/>
    <n v="2"/>
    <b v="0"/>
    <x v="5"/>
    <x v="7"/>
    <n v="1"/>
    <n v="27.5"/>
  </r>
  <r>
    <n v="121"/>
    <s v="MICRO-MISSION"/>
    <s v="NAVY SEALS sent on a Area 51 Top-Secret rescue mission where they are shrunken and injected into an ET body, the immune system mutated."/>
    <x v="12"/>
    <n v="1"/>
    <x v="2"/>
    <x v="2"/>
    <s v="USD"/>
    <n v="1429352160"/>
    <d v="2015-04-18T10:16:00"/>
    <n v="1427993710"/>
    <x v="1966"/>
    <b v="0"/>
    <n v="1"/>
    <b v="0"/>
    <x v="7"/>
    <x v="32"/>
    <n v="0"/>
    <n v="1"/>
  </r>
  <r>
    <n v="228"/>
    <s v="Facets of a Geek life"/>
    <s v="I am making a film from one one of my books called facets of a Geek life."/>
    <x v="34"/>
    <n v="0"/>
    <x v="3"/>
    <x v="0"/>
    <s v="GBP"/>
    <n v="1433176105"/>
    <d v="2015-06-01T16:28:25"/>
    <n v="1427992105"/>
    <x v="1967"/>
    <b v="0"/>
    <n v="0"/>
    <b v="0"/>
    <x v="7"/>
    <x v="17"/>
    <n v="0"/>
    <n v="0"/>
  </r>
  <r>
    <n v="2176"/>
    <s v="Mike Farley Band - New Album!"/>
    <s v="The Mike Farley Band has re-assembled its original line up and needs your help to make a new full-length album!"/>
    <x v="29"/>
    <n v="6301"/>
    <x v="1"/>
    <x v="2"/>
    <s v="USD"/>
    <n v="1430579509"/>
    <d v="2015-05-02T15:11:49"/>
    <n v="1427987509"/>
    <x v="1968"/>
    <b v="0"/>
    <n v="71"/>
    <b v="1"/>
    <x v="1"/>
    <x v="6"/>
    <n v="126"/>
    <n v="88.75"/>
  </r>
  <r>
    <n v="4012"/>
    <s v="The Butterfly Catcher"/>
    <s v="LEELA IS A 14 YEAR OLD GIRL. JONAH IS A 56 YEAR OLD MAN. IT'S BEEN GOING ON FOR 3 YEARS. HERE COMES THE NIGHT OF VIOLENT RECKONING."/>
    <x v="301"/>
    <n v="0"/>
    <x v="3"/>
    <x v="0"/>
    <s v="GBP"/>
    <n v="1430571849"/>
    <d v="2015-05-02T13:04:09"/>
    <n v="1427979849"/>
    <x v="1969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x v="12"/>
    <n v="0"/>
    <x v="2"/>
    <x v="2"/>
    <s v="USD"/>
    <n v="1431771360"/>
    <d v="2015-05-16T10:16:00"/>
    <n v="1427968234"/>
    <x v="1970"/>
    <b v="0"/>
    <n v="0"/>
    <b v="0"/>
    <x v="7"/>
    <x v="32"/>
    <n v="0"/>
    <n v="0"/>
  </r>
  <r>
    <n v="1714"/>
    <s v="Positive music. Zachary Freedoms NEW album, campaign."/>
    <s v="Change the world. Music should be more fun, positive, and compassionate. What goes into your ears is important- same for your kids."/>
    <x v="27"/>
    <n v="1967"/>
    <x v="3"/>
    <x v="2"/>
    <s v="USD"/>
    <n v="1430517761"/>
    <d v="2015-05-01T22:02:41"/>
    <n v="1427925761"/>
    <x v="1971"/>
    <b v="0"/>
    <n v="17"/>
    <b v="0"/>
    <x v="1"/>
    <x v="1"/>
    <n v="8"/>
    <n v="115.71"/>
  </r>
  <r>
    <n v="3205"/>
    <s v="Children Must Run: An Original Musical"/>
    <s v="Children Must Run is an original musical, about a prostitute, a drug mule, a child soldier and their struggles, hopes and dreams."/>
    <x v="34"/>
    <n v="273"/>
    <x v="3"/>
    <x v="0"/>
    <s v="GBP"/>
    <n v="1430470772"/>
    <d v="2015-05-01T08:59:32"/>
    <n v="1427878772"/>
    <x v="1972"/>
    <b v="0"/>
    <n v="12"/>
    <b v="0"/>
    <x v="0"/>
    <x v="19"/>
    <n v="3"/>
    <n v="22.75"/>
  </r>
  <r>
    <n v="2729"/>
    <s v="McChi Luggage: It's a Luggage, USB Charger and a Table Top"/>
    <s v="A luggage that is more than a luggage! It is what you want it to be."/>
    <x v="30"/>
    <n v="7833"/>
    <x v="1"/>
    <x v="2"/>
    <s v="USD"/>
    <n v="1430459197"/>
    <d v="2015-05-01T05:46:37"/>
    <n v="1427867197"/>
    <x v="1973"/>
    <b v="0"/>
    <n v="23"/>
    <b v="1"/>
    <x v="5"/>
    <x v="25"/>
    <n v="104"/>
    <n v="340.57"/>
  </r>
  <r>
    <n v="3904"/>
    <s v="Black America from Prophets to Pimps"/>
    <s v="A play that will cover 4000 years of black history."/>
    <x v="2"/>
    <n v="3"/>
    <x v="3"/>
    <x v="2"/>
    <s v="USD"/>
    <n v="1429074240"/>
    <d v="2015-04-15T05:04:00"/>
    <n v="1427866200"/>
    <x v="1974"/>
    <b v="0"/>
    <n v="2"/>
    <b v="0"/>
    <x v="0"/>
    <x v="0"/>
    <n v="0"/>
    <n v="1.5"/>
  </r>
  <r>
    <n v="693"/>
    <s v="Prana: Wearable for Breathing and Posture"/>
    <s v="Prana is the first wearable combining breath and posture tracking to make your sitting time count."/>
    <x v="46"/>
    <n v="35338"/>
    <x v="3"/>
    <x v="2"/>
    <s v="USD"/>
    <n v="1430421827"/>
    <d v="2015-04-30T19:23:47"/>
    <n v="1427829827"/>
    <x v="1975"/>
    <b v="0"/>
    <n v="296"/>
    <b v="0"/>
    <x v="5"/>
    <x v="10"/>
    <n v="35"/>
    <n v="119.39"/>
  </r>
  <r>
    <n v="1124"/>
    <s v="Disaster Defender:Save lives in a game and in the Real World"/>
    <s v="Disaster Defender is a Mobile RPG that puts you right into the action of a Disaster, saving lives and property like a real life hero!"/>
    <x v="120"/>
    <n v="425"/>
    <x v="3"/>
    <x v="2"/>
    <s v="USD"/>
    <n v="1430409651"/>
    <d v="2015-04-30T16:00:51"/>
    <n v="1427817651"/>
    <x v="1976"/>
    <b v="0"/>
    <n v="7"/>
    <b v="0"/>
    <x v="3"/>
    <x v="22"/>
    <n v="0"/>
    <n v="60.71"/>
  </r>
  <r>
    <n v="1847"/>
    <s v="Deathtrap America Spring 2015 Tour"/>
    <s v="Deathtrap America is touring the country this spring.  Your pledge will help us across the country with Faster Pussycat and QueensrÃ¿che"/>
    <x v="16"/>
    <n v="3022"/>
    <x v="1"/>
    <x v="2"/>
    <s v="USD"/>
    <n v="1429594832"/>
    <d v="2015-04-21T05:40:32"/>
    <n v="1427780432"/>
    <x v="1977"/>
    <b v="0"/>
    <n v="38"/>
    <b v="1"/>
    <x v="1"/>
    <x v="6"/>
    <n v="121"/>
    <n v="79.53"/>
  </r>
  <r>
    <n v="2351"/>
    <s v="NZ Auction site.  No listing or success fees. Only $2 p/m"/>
    <s v="Donate $30 or more and receive a free selfie stick."/>
    <x v="302"/>
    <n v="108"/>
    <x v="2"/>
    <x v="10"/>
    <s v="NZD"/>
    <n v="1430360739"/>
    <d v="2015-04-30T02:25:39"/>
    <n v="1427768739"/>
    <x v="1978"/>
    <b v="0"/>
    <n v="7"/>
    <b v="0"/>
    <x v="5"/>
    <x v="7"/>
    <n v="1"/>
    <n v="15.43"/>
  </r>
  <r>
    <n v="821"/>
    <s v="&quot;Grey Sky Blues&quot; - Help make Bizness Suit's new album!"/>
    <s v="Bizness Suit - NEW ALBUM - We're going to LA to record the best rock album ever - bluesy funky Rock n Roll with soul"/>
    <x v="303"/>
    <n v="17482"/>
    <x v="1"/>
    <x v="2"/>
    <s v="USD"/>
    <n v="1430712060"/>
    <d v="2015-05-04T04:01:00"/>
    <n v="1427753265"/>
    <x v="1979"/>
    <b v="0"/>
    <n v="78"/>
    <b v="1"/>
    <x v="1"/>
    <x v="6"/>
    <n v="100"/>
    <n v="224.13"/>
  </r>
  <r>
    <n v="2558"/>
    <s v="Hopkins Sinfonia 2015 Season"/>
    <s v="The Hopkins Sinfonia is looking for your support to run our 2015 Season made up of five concerts."/>
    <x v="13"/>
    <n v="1361"/>
    <x v="1"/>
    <x v="11"/>
    <s v="AUD"/>
    <n v="1430488740"/>
    <d v="2015-05-01T13:59:00"/>
    <n v="1427747906"/>
    <x v="1980"/>
    <b v="0"/>
    <n v="18"/>
    <b v="1"/>
    <x v="1"/>
    <x v="16"/>
    <n v="109"/>
    <n v="75.61"/>
  </r>
  <r>
    <n v="3577"/>
    <s v="The Laramie Project in Utah County"/>
    <s v="Our goal is to bring this story of one town's processing of tragedy and their own community identity to Utah County."/>
    <x v="81"/>
    <n v="780"/>
    <x v="1"/>
    <x v="2"/>
    <s v="USD"/>
    <n v="1430029680"/>
    <d v="2015-04-26T06:28:00"/>
    <n v="1427741583"/>
    <x v="1981"/>
    <b v="0"/>
    <n v="27"/>
    <b v="1"/>
    <x v="0"/>
    <x v="0"/>
    <n v="130"/>
    <n v="28.89"/>
  </r>
  <r>
    <n v="339"/>
    <s v="A Man, A Plan, A Palindrome (Feature)"/>
    <s v="A documentary film following the world's greatest palindromists leading up to the 2017 World Palindrome Championship."/>
    <x v="41"/>
    <n v="6485"/>
    <x v="1"/>
    <x v="2"/>
    <s v="USD"/>
    <n v="1430331268"/>
    <d v="2015-04-29T18:14:28"/>
    <n v="1427739268"/>
    <x v="1982"/>
    <b v="1"/>
    <n v="89"/>
    <b v="1"/>
    <x v="7"/>
    <x v="12"/>
    <n v="108"/>
    <n v="72.87"/>
  </r>
  <r>
    <n v="4064"/>
    <s v="Help us make &quot;The Odd Couple&quot; a show to remember."/>
    <s v="We are mounting a production of Neil Simon's brilliant comedy, The Odd Couple, and need your help to make it as wonderful as we can."/>
    <x v="44"/>
    <n v="385"/>
    <x v="3"/>
    <x v="11"/>
    <s v="AUD"/>
    <n v="1430316426"/>
    <d v="2015-04-29T14:07:06"/>
    <n v="1427724426"/>
    <x v="1983"/>
    <b v="0"/>
    <n v="6"/>
    <b v="0"/>
    <x v="0"/>
    <x v="0"/>
    <n v="19"/>
    <n v="64.17"/>
  </r>
  <r>
    <n v="1144"/>
    <s v="We Need Your Help to Finish Our BBQ Food Truck"/>
    <s v="We need your help to finish our food truck. We are building a BBQ Food Truck to serve competition style BBQ."/>
    <x v="304"/>
    <n v="0"/>
    <x v="3"/>
    <x v="2"/>
    <s v="USD"/>
    <n v="1430281320"/>
    <d v="2015-04-29T04:22:00"/>
    <n v="1427689320"/>
    <x v="1984"/>
    <b v="0"/>
    <n v="0"/>
    <b v="0"/>
    <x v="2"/>
    <x v="20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x v="88"/>
    <n v="0"/>
    <x v="3"/>
    <x v="2"/>
    <s v="USD"/>
    <n v="1430276959"/>
    <d v="2015-04-29T03:09:19"/>
    <n v="1427684959"/>
    <x v="1985"/>
    <b v="0"/>
    <n v="0"/>
    <b v="0"/>
    <x v="4"/>
    <x v="5"/>
    <n v="0"/>
    <n v="0"/>
  </r>
  <r>
    <n v="516"/>
    <s v="Shipmates"/>
    <s v="A big brother style comedy animation series starring famous seafarers"/>
    <x v="29"/>
    <n v="0"/>
    <x v="3"/>
    <x v="0"/>
    <s v="GBP"/>
    <n v="1432752080"/>
    <d v="2015-05-27T18:41:20"/>
    <n v="1427568080"/>
    <x v="1986"/>
    <b v="0"/>
    <n v="0"/>
    <b v="0"/>
    <x v="7"/>
    <x v="23"/>
    <n v="0"/>
    <n v="0"/>
  </r>
  <r>
    <n v="2996"/>
    <s v="Sea Tea Improv's Comedy Theater in Hartford, CT"/>
    <s v="A permanent home for comedy in Connecticut in the heart of downtown Hartford."/>
    <x v="49"/>
    <n v="60180"/>
    <x v="1"/>
    <x v="2"/>
    <s v="USD"/>
    <n v="1432677240"/>
    <d v="2015-05-26T21:54:00"/>
    <n v="1427493240"/>
    <x v="1987"/>
    <b v="0"/>
    <n v="392"/>
    <b v="1"/>
    <x v="0"/>
    <x v="3"/>
    <n v="172"/>
    <n v="153.52000000000001"/>
  </r>
  <r>
    <n v="3807"/>
    <s v="&quot;In the Heights&quot; at The University of Michigan"/>
    <s v="A vibrant, street-wise, and musical performance that follows the lives of stories of the community of Washington Heights..."/>
    <x v="4"/>
    <n v="455"/>
    <x v="3"/>
    <x v="2"/>
    <s v="USD"/>
    <n v="1428097739"/>
    <d v="2015-04-03T21:48:59"/>
    <n v="1427492939"/>
    <x v="1988"/>
    <b v="0"/>
    <n v="9"/>
    <b v="0"/>
    <x v="0"/>
    <x v="19"/>
    <n v="30"/>
    <n v="50.56"/>
  </r>
  <r>
    <n v="668"/>
    <s v="Iplace itâ„¢ : The Phone Holding RFID Blocking Card Holder"/>
    <s v="A card holding companion to your phone that acts as a placing device for all your devices.  Grips to any material too."/>
    <x v="11"/>
    <n v="684"/>
    <x v="3"/>
    <x v="2"/>
    <s v="USD"/>
    <n v="1431374222"/>
    <d v="2015-05-11T19:57:02"/>
    <n v="1427486222"/>
    <x v="1989"/>
    <b v="0"/>
    <n v="25"/>
    <b v="0"/>
    <x v="5"/>
    <x v="10"/>
    <n v="5"/>
    <n v="27.36"/>
  </r>
  <r>
    <n v="150"/>
    <s v="Star Trek First Frontier (Canceled)"/>
    <s v="The untold story of Captain Robert April and the first launching of the starship U.S.S. Enterprise,  NCC-1701"/>
    <x v="282"/>
    <n v="30112"/>
    <x v="2"/>
    <x v="2"/>
    <s v="USD"/>
    <n v="1432612382"/>
    <d v="2015-05-26T03:53:02"/>
    <n v="1427428382"/>
    <x v="1990"/>
    <b v="0"/>
    <n v="67"/>
    <b v="0"/>
    <x v="7"/>
    <x v="32"/>
    <n v="23"/>
    <n v="449.43"/>
  </r>
  <r>
    <n v="3734"/>
    <s v="Shakespeare in Sarajevo"/>
    <s v="Shakespeare's plays have an important message for the world. Bosnia needs to hear. Bring Shakespeare to Sarajevo! Fund performances!"/>
    <x v="4"/>
    <n v="427"/>
    <x v="3"/>
    <x v="2"/>
    <s v="USD"/>
    <n v="1432589896"/>
    <d v="2015-05-25T21:38:16"/>
    <n v="1427405896"/>
    <x v="1991"/>
    <b v="0"/>
    <n v="7"/>
    <b v="0"/>
    <x v="0"/>
    <x v="0"/>
    <n v="28"/>
    <n v="61"/>
  </r>
  <r>
    <n v="2593"/>
    <s v="L.J. Silvers' Ice Cream and Taco Van"/>
    <s v="What could be better than satisfying your hunger with ice cream or a taco (or both) from a 1970's mural van blastin disco music!"/>
    <x v="2"/>
    <n v="0"/>
    <x v="3"/>
    <x v="2"/>
    <s v="USD"/>
    <n v="1429993026"/>
    <d v="2015-04-25T20:17:06"/>
    <n v="1427401026"/>
    <x v="1992"/>
    <b v="0"/>
    <n v="0"/>
    <b v="0"/>
    <x v="2"/>
    <x v="20"/>
    <n v="0"/>
    <n v="0"/>
  </r>
  <r>
    <n v="57"/>
    <s v="Our Gay Group - Quality Online Programming For the Gay Man"/>
    <s v="An entertainment network built with a focus of uniting our community with quality, relevant live and scripted entertainment."/>
    <x v="11"/>
    <n v="15285"/>
    <x v="1"/>
    <x v="2"/>
    <s v="USD"/>
    <n v="1429991962"/>
    <d v="2015-04-25T19:59:22"/>
    <n v="1427399962"/>
    <x v="1993"/>
    <b v="0"/>
    <n v="69"/>
    <b v="1"/>
    <x v="7"/>
    <x v="18"/>
    <n v="102"/>
    <n v="221.52"/>
  </r>
  <r>
    <n v="297"/>
    <s v="Who Owns Yoga?"/>
    <s v="Who Owns Yoga? is a feature length documentary film that explores the changing nature of yoga in the modern world."/>
    <x v="24"/>
    <n v="20128"/>
    <x v="1"/>
    <x v="2"/>
    <s v="USD"/>
    <n v="1430452740"/>
    <d v="2015-05-01T03:59:00"/>
    <n v="1427390901"/>
    <x v="1994"/>
    <b v="1"/>
    <n v="142"/>
    <b v="1"/>
    <x v="7"/>
    <x v="12"/>
    <n v="101"/>
    <n v="141.75"/>
  </r>
  <r>
    <n v="2691"/>
    <s v="Cook"/>
    <s v="A Great New local Food Truck serving up ethnic fusion inspired eats in Ottawa."/>
    <x v="47"/>
    <n v="35"/>
    <x v="3"/>
    <x v="7"/>
    <s v="CAD"/>
    <n v="1431278557"/>
    <d v="2015-05-10T17:22:37"/>
    <n v="1427390557"/>
    <x v="1995"/>
    <b v="0"/>
    <n v="2"/>
    <b v="0"/>
    <x v="2"/>
    <x v="20"/>
    <n v="0"/>
    <n v="17.5"/>
  </r>
  <r>
    <n v="1200"/>
    <s v="Modern Nomads"/>
    <s v="Modern Nomads Journal is an 88 page magazine style publication containing photo stories about Somalis in the Horn of Africa."/>
    <x v="305"/>
    <n v="6029"/>
    <x v="1"/>
    <x v="2"/>
    <s v="USD"/>
    <n v="1429183656"/>
    <d v="2015-04-16T11:27:36"/>
    <n v="1427369256"/>
    <x v="1996"/>
    <b v="0"/>
    <n v="103"/>
    <b v="1"/>
    <x v="6"/>
    <x v="11"/>
    <n v="126"/>
    <n v="58.53"/>
  </r>
  <r>
    <n v="3416"/>
    <s v="'I and The Village' by Silva Semerciyan - World Premiere"/>
    <s v="Be part of bringing this witty, engaging &amp; important play by award-winning writer Silva Semerciyan to London's Theatre 503 this summer."/>
    <x v="10"/>
    <n v="4784"/>
    <x v="1"/>
    <x v="0"/>
    <s v="GBP"/>
    <n v="1429813800"/>
    <d v="2015-04-23T18:30:00"/>
    <n v="1427363645"/>
    <x v="1997"/>
    <b v="0"/>
    <n v="30"/>
    <b v="1"/>
    <x v="0"/>
    <x v="0"/>
    <n v="120"/>
    <n v="159.47"/>
  </r>
  <r>
    <n v="3423"/>
    <s v="And That's How The Story Goes"/>
    <s v="Forest Hills Eastern's Student Run Show 2015. Our goal is to present a professional quality show on a budget."/>
    <x v="5"/>
    <n v="350"/>
    <x v="1"/>
    <x v="2"/>
    <s v="USD"/>
    <n v="1429912341"/>
    <d v="2015-04-24T21:52:21"/>
    <n v="1427320341"/>
    <x v="1998"/>
    <b v="0"/>
    <n v="10"/>
    <b v="1"/>
    <x v="0"/>
    <x v="0"/>
    <n v="140"/>
    <n v="35"/>
  </r>
  <r>
    <n v="3451"/>
    <s v="The Twilight Zone Play"/>
    <s v="I'm a high school student in New Jersey planning on producing and directing a Twilight Zone Play for a &quot;One Act&quot; competition."/>
    <x v="284"/>
    <n v="658"/>
    <x v="1"/>
    <x v="2"/>
    <s v="USD"/>
    <n v="1429636927"/>
    <d v="2015-04-21T17:22:07"/>
    <n v="1427304127"/>
    <x v="1999"/>
    <b v="0"/>
    <n v="16"/>
    <b v="1"/>
    <x v="0"/>
    <x v="0"/>
    <n v="101"/>
    <n v="41.13"/>
  </r>
  <r>
    <n v="2372"/>
    <s v="Finding Pets - Bringing Lost Pets Home (Canceled)"/>
    <s v="An online platform that will notify every listed individual, vet, council, pound and so on in a geographical area when a pet is lost!"/>
    <x v="136"/>
    <n v="180"/>
    <x v="2"/>
    <x v="11"/>
    <s v="AUD"/>
    <n v="1429839571"/>
    <d v="2015-04-24T01:39:31"/>
    <n v="1427247571"/>
    <x v="2000"/>
    <b v="0"/>
    <n v="6"/>
    <b v="0"/>
    <x v="5"/>
    <x v="7"/>
    <n v="3"/>
    <n v="30"/>
  </r>
  <r>
    <n v="2567"/>
    <s v="Burgers and Babes Food Truck (Canceled)"/>
    <s v="You're leaving a Bar/Nightclub what else would you want more than to have a Juicy Burger and to see Beautiful Girls making it."/>
    <x v="168"/>
    <n v="120"/>
    <x v="2"/>
    <x v="2"/>
    <s v="USD"/>
    <n v="1429823138"/>
    <d v="2015-04-23T21:05:38"/>
    <n v="1427231138"/>
    <x v="2001"/>
    <b v="0"/>
    <n v="2"/>
    <b v="0"/>
    <x v="2"/>
    <x v="20"/>
    <n v="0"/>
    <n v="60"/>
  </r>
  <r>
    <n v="1390"/>
    <s v="New Music Video/Artist Development"/>
    <s v="Breakout Artist Management will be working with us on a brand new music video and we need your help!"/>
    <x v="98"/>
    <n v="3055"/>
    <x v="1"/>
    <x v="2"/>
    <s v="USD"/>
    <n v="1430154720"/>
    <d v="2015-04-27T17:12:00"/>
    <n v="1427224606"/>
    <x v="2002"/>
    <b v="0"/>
    <n v="19"/>
    <b v="1"/>
    <x v="1"/>
    <x v="6"/>
    <n v="109"/>
    <n v="160.79"/>
  </r>
  <r>
    <n v="3774"/>
    <s v="Mabel Moon Goes to Earth!"/>
    <s v="Mabel Moon and her co-pilot Silvertoes are coming to earth in the form of a 35 minute interactive and educational musical adventure  !"/>
    <x v="16"/>
    <n v="2500"/>
    <x v="1"/>
    <x v="7"/>
    <s v="CAD"/>
    <n v="1428606055"/>
    <d v="2015-04-09T19:00:55"/>
    <n v="1427223655"/>
    <x v="2003"/>
    <b v="0"/>
    <n v="25"/>
    <b v="1"/>
    <x v="0"/>
    <x v="19"/>
    <n v="100"/>
    <n v="100"/>
  </r>
  <r>
    <n v="3488"/>
    <s v="Gorilla Theater Productions Presents: Phase 3"/>
    <s v="GTP has been protected financially by The Director since 2012. Now it's time for the community. Do you want GTP? Are we worth it?"/>
    <x v="12"/>
    <n v="3636"/>
    <x v="1"/>
    <x v="2"/>
    <s v="USD"/>
    <n v="1429286400"/>
    <d v="2015-04-17T16:00:00"/>
    <n v="1427221560"/>
    <x v="2004"/>
    <b v="0"/>
    <n v="29"/>
    <b v="1"/>
    <x v="0"/>
    <x v="0"/>
    <n v="121"/>
    <n v="125.38"/>
  </r>
  <r>
    <n v="2073"/>
    <s v="abode - The Future of Home Security."/>
    <s v="abode is a home security and automation company that offers a self-installed, professional-grade solution with no contracts."/>
    <x v="46"/>
    <n v="152604.29999999999"/>
    <x v="1"/>
    <x v="2"/>
    <s v="USD"/>
    <n v="1431100918"/>
    <d v="2015-05-08T16:01:58"/>
    <n v="1427212918"/>
    <x v="2005"/>
    <b v="0"/>
    <n v="470"/>
    <b v="1"/>
    <x v="5"/>
    <x v="25"/>
    <n v="153"/>
    <n v="324.69"/>
  </r>
  <r>
    <n v="617"/>
    <s v="Get Affordable Website with Premium Hosting and Domain"/>
    <s v="At beSpider you can create and publish you websites within minutes. 100s of pre-build templates, free domain, free cloud base hosting."/>
    <x v="44"/>
    <n v="60"/>
    <x v="2"/>
    <x v="0"/>
    <s v="GBP"/>
    <n v="1431072843"/>
    <d v="2015-05-08T08:14:03"/>
    <n v="1427184843"/>
    <x v="2006"/>
    <b v="0"/>
    <n v="3"/>
    <b v="0"/>
    <x v="5"/>
    <x v="7"/>
    <n v="3"/>
    <n v="20"/>
  </r>
  <r>
    <n v="610"/>
    <s v="UniteChrist (Canceled)"/>
    <s v="We are creating a Christian social network to empower, educate, and connect Christians all over the world."/>
    <x v="306"/>
    <n v="0"/>
    <x v="2"/>
    <x v="2"/>
    <s v="USD"/>
    <n v="1429732586"/>
    <d v="2015-04-22T19:56:26"/>
    <n v="1427140586"/>
    <x v="2007"/>
    <b v="0"/>
    <n v="0"/>
    <b v="0"/>
    <x v="5"/>
    <x v="7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x v="307"/>
    <n v="0"/>
    <x v="3"/>
    <x v="2"/>
    <s v="USD"/>
    <n v="1431286105"/>
    <d v="2015-05-10T19:28:25"/>
    <n v="1427138905"/>
    <x v="2008"/>
    <b v="0"/>
    <n v="0"/>
    <b v="0"/>
    <x v="4"/>
    <x v="5"/>
    <n v="0"/>
    <n v="0"/>
  </r>
  <r>
    <n v="1290"/>
    <s v="I Died... I Came Back, ... Whatever"/>
    <s v="Sometimes your Heart has to STOP for your Life to START."/>
    <x v="1"/>
    <n v="3800"/>
    <x v="1"/>
    <x v="2"/>
    <s v="USD"/>
    <n v="1429772340"/>
    <d v="2015-04-23T06:59:00"/>
    <n v="1427121931"/>
    <x v="2009"/>
    <b v="0"/>
    <n v="86"/>
    <b v="1"/>
    <x v="0"/>
    <x v="0"/>
    <n v="109"/>
    <n v="44.19"/>
  </r>
  <r>
    <n v="3797"/>
    <s v="FACING EAST: New LGBT Musical Eyes London Concert"/>
    <s v="FACING EAST, a dramatic new musical, follows an upstanding mormon couple facing the suicide of the gay son. Help us bring it to London!"/>
    <x v="41"/>
    <n v="5380"/>
    <x v="3"/>
    <x v="2"/>
    <s v="USD"/>
    <n v="1429564165"/>
    <d v="2015-04-20T21:09:25"/>
    <n v="1426972165"/>
    <x v="2010"/>
    <b v="0"/>
    <n v="37"/>
    <b v="0"/>
    <x v="0"/>
    <x v="19"/>
    <n v="90"/>
    <n v="145.41"/>
  </r>
  <r>
    <n v="2665"/>
    <s v="Gilman Playground Builds a Tech Center"/>
    <s v="Giving the best tech access and tools to Bayview Hunters Point youth - developing the next generation of tech savvy youth who excel!"/>
    <x v="1"/>
    <n v="4310"/>
    <x v="1"/>
    <x v="2"/>
    <s v="USD"/>
    <n v="1430774974"/>
    <d v="2015-05-04T21:29:34"/>
    <n v="1426886974"/>
    <x v="2011"/>
    <b v="0"/>
    <n v="46"/>
    <b v="1"/>
    <x v="5"/>
    <x v="38"/>
    <n v="123"/>
    <n v="93.7"/>
  </r>
  <r>
    <n v="3043"/>
    <s v="Like This Post (The Post at 750)"/>
    <s v="Introducing The Post at 750! Join us in the creation of Vancouver's most exciting new cultural space in the heart of downtown."/>
    <x v="11"/>
    <n v="16501"/>
    <x v="1"/>
    <x v="7"/>
    <s v="CAD"/>
    <n v="1429152600"/>
    <d v="2015-04-16T02:50:00"/>
    <n v="1426815699"/>
    <x v="2012"/>
    <b v="0"/>
    <n v="128"/>
    <b v="1"/>
    <x v="0"/>
    <x v="3"/>
    <n v="110"/>
    <n v="128.91"/>
  </r>
  <r>
    <n v="595"/>
    <s v="MyBestInterest.org"/>
    <s v="MyBestInterest.org elminates election research by quickly identifying the candidates that will best represent your interests."/>
    <x v="46"/>
    <n v="426"/>
    <x v="3"/>
    <x v="2"/>
    <s v="USD"/>
    <n v="1430703638"/>
    <d v="2015-05-04T01:40:38"/>
    <n v="1426815638"/>
    <x v="2013"/>
    <b v="0"/>
    <n v="8"/>
    <b v="0"/>
    <x v="5"/>
    <x v="7"/>
    <n v="0"/>
    <n v="53.25"/>
  </r>
  <r>
    <n v="958"/>
    <s v="BigBands XL for Apple Watch: Big Long Bands for Large Wrists"/>
    <s v="Brown Leather and Black Nylon extra-long Apple Watch bands for large wrists connects to 42mm. Go measure! Design fits 190-250mm wrists."/>
    <x v="308"/>
    <n v="881"/>
    <x v="3"/>
    <x v="2"/>
    <s v="USD"/>
    <n v="1428641940"/>
    <d v="2015-04-10T04:59:00"/>
    <n v="1426792563"/>
    <x v="2014"/>
    <b v="0"/>
    <n v="17"/>
    <b v="0"/>
    <x v="5"/>
    <x v="10"/>
    <n v="11"/>
    <n v="51.82"/>
  </r>
  <r>
    <n v="1312"/>
    <s v="GoSolo Hat for GoPro (Canceled)"/>
    <s v="People loved the original Black and Gray GoSolo hats and asked for more. So we received sample for 3 more colors!"/>
    <x v="264"/>
    <n v="28"/>
    <x v="2"/>
    <x v="2"/>
    <s v="USD"/>
    <n v="1429375922"/>
    <d v="2015-04-18T16:52:02"/>
    <n v="1426783922"/>
    <x v="2015"/>
    <b v="0"/>
    <n v="1"/>
    <b v="0"/>
    <x v="5"/>
    <x v="10"/>
    <n v="1"/>
    <n v="28"/>
  </r>
  <r>
    <n v="2172"/>
    <s v="Hollow point 9, Sins Of Yesterday CD"/>
    <s v="hey friends. We are Hollow Point 9._x000a_We are calling on you to help us._x000a_In our journey to make our debut album."/>
    <x v="20"/>
    <n v="1000"/>
    <x v="1"/>
    <x v="2"/>
    <s v="USD"/>
    <n v="1429365320"/>
    <d v="2015-04-18T13:55:20"/>
    <n v="1426773320"/>
    <x v="2016"/>
    <b v="0"/>
    <n v="13"/>
    <b v="1"/>
    <x v="1"/>
    <x v="6"/>
    <n v="100"/>
    <n v="76.92"/>
  </r>
  <r>
    <n v="2407"/>
    <s v="&quot;PASHUT&quot;-(Means â€˜simpleâ€™ in Hebrew)"/>
    <s v="Hummus-mediterranean diet, real food, organic, vegan, kosher._x000a_An original great health oriented street food in Santa Fe NM."/>
    <x v="53"/>
    <n v="5557"/>
    <x v="3"/>
    <x v="2"/>
    <s v="USD"/>
    <n v="1428732000"/>
    <d v="2015-04-11T06:00:00"/>
    <n v="1426772928"/>
    <x v="2017"/>
    <b v="0"/>
    <n v="33"/>
    <b v="0"/>
    <x v="2"/>
    <x v="20"/>
    <n v="25"/>
    <n v="168.39"/>
  </r>
  <r>
    <n v="2659"/>
    <s v="test (Canceled)"/>
    <s v="test"/>
    <x v="112"/>
    <n v="1333"/>
    <x v="2"/>
    <x v="2"/>
    <s v="USD"/>
    <n v="1429321210"/>
    <d v="2015-04-18T01:40:10"/>
    <n v="1426729210"/>
    <x v="2018"/>
    <b v="0"/>
    <n v="10"/>
    <b v="0"/>
    <x v="5"/>
    <x v="14"/>
    <n v="3"/>
    <n v="133.30000000000001"/>
  </r>
  <r>
    <n v="2047"/>
    <s v="KoalaSafe -  Healthier Internet. Happier Families."/>
    <s v="Simple internet time-limits, usage analytics, app &amp; site blocking - across all devices in the home, controlled from your smartphone."/>
    <x v="154"/>
    <n v="100939"/>
    <x v="1"/>
    <x v="11"/>
    <s v="AUD"/>
    <n v="1429228800"/>
    <d v="2015-04-17T00:00:00"/>
    <n v="1426714870"/>
    <x v="2019"/>
    <b v="0"/>
    <n v="443"/>
    <b v="1"/>
    <x v="5"/>
    <x v="25"/>
    <n v="103"/>
    <n v="227.85"/>
  </r>
  <r>
    <n v="2530"/>
    <s v="OK Mozart Festival premiere by The Tulsa Youth Symphony"/>
    <s v="With your help the Tulsa Youth Symphony will have its premiere appearance at the opening of the OK Mozart Festival, June 6th"/>
    <x v="80"/>
    <n v="6500"/>
    <x v="1"/>
    <x v="2"/>
    <s v="USD"/>
    <n v="1429505400"/>
    <d v="2015-04-20T04:50:00"/>
    <n v="1426711505"/>
    <x v="2020"/>
    <b v="0"/>
    <n v="48"/>
    <b v="1"/>
    <x v="1"/>
    <x v="16"/>
    <n v="100"/>
    <n v="135.41999999999999"/>
  </r>
  <r>
    <n v="1852"/>
    <s v="Radiolucent - Electric City."/>
    <s v="Athens, GA-based rock &amp; roll/soul band Radiolucent is kickstarting funds to mix, master, &amp; release their 2nd record, Electric City."/>
    <x v="11"/>
    <n v="17545"/>
    <x v="1"/>
    <x v="2"/>
    <s v="USD"/>
    <n v="1429920000"/>
    <d v="2015-04-25T00:00:00"/>
    <n v="1426703452"/>
    <x v="2021"/>
    <b v="0"/>
    <n v="131"/>
    <b v="1"/>
    <x v="1"/>
    <x v="6"/>
    <n v="117"/>
    <n v="133.93"/>
  </r>
  <r>
    <n v="3113"/>
    <s v="The Shamrock Drafthouse Theater"/>
    <s v="An arts and craft beer theater showcasing local talent, locally crafted beer and providing performance and rehearsal space."/>
    <x v="309"/>
    <n v="4635"/>
    <x v="3"/>
    <x v="2"/>
    <s v="USD"/>
    <n v="1429291982"/>
    <d v="2015-04-17T17:33:02"/>
    <n v="1426699982"/>
    <x v="2022"/>
    <b v="0"/>
    <n v="37"/>
    <b v="0"/>
    <x v="0"/>
    <x v="3"/>
    <n v="4"/>
    <n v="125.27"/>
  </r>
  <r>
    <n v="3116"/>
    <s v="CoreCon Asylum"/>
    <s v="Creating a consuite for CoreCon. A focus on the insanity of asylums and early medical practices from history."/>
    <x v="51"/>
    <n v="430"/>
    <x v="3"/>
    <x v="2"/>
    <s v="USD"/>
    <n v="1427890925"/>
    <d v="2015-04-01T12:22:05"/>
    <n v="1426681325"/>
    <x v="2023"/>
    <b v="0"/>
    <n v="10"/>
    <b v="0"/>
    <x v="0"/>
    <x v="3"/>
    <n v="57"/>
    <n v="43"/>
  </r>
  <r>
    <n v="587"/>
    <s v="Waitresses.com"/>
    <s v="Waitresses.com is an online community devoted to servers around the world. Learn. Connect. Work. Travel. Share._x000a__x000a_Make a pledge today!"/>
    <x v="26"/>
    <n v="2725"/>
    <x v="3"/>
    <x v="7"/>
    <s v="CAD"/>
    <n v="1429207833"/>
    <d v="2015-04-16T18:10:33"/>
    <n v="1426615833"/>
    <x v="2024"/>
    <b v="0"/>
    <n v="7"/>
    <b v="0"/>
    <x v="5"/>
    <x v="7"/>
    <n v="9"/>
    <n v="389.29"/>
  </r>
  <r>
    <n v="1060"/>
    <s v="Reality  Check (Canceled)"/>
    <s v="Reality Check is a weekly Internet Radio Show. Along with my co-host and engineer we discuss the issues of the day relevant to you!."/>
    <x v="29"/>
    <n v="50"/>
    <x v="2"/>
    <x v="2"/>
    <s v="USD"/>
    <n v="1429134893"/>
    <d v="2015-04-15T21:54:53"/>
    <n v="1426542893"/>
    <x v="2025"/>
    <b v="0"/>
    <n v="1"/>
    <b v="0"/>
    <x v="8"/>
    <x v="13"/>
    <n v="1"/>
    <n v="50"/>
  </r>
  <r>
    <n v="3887"/>
    <s v="SUPER!: An Original Musical (KC Fringe 2015) (Canceled)"/>
    <s v="&quot;SUPER!: An Original Musical&quot; is an original work written by Ryan Hruza. This campaign is to fund the production and pay the cast/crew!"/>
    <x v="44"/>
    <n v="35"/>
    <x v="2"/>
    <x v="2"/>
    <s v="USD"/>
    <n v="1430517600"/>
    <d v="2015-05-01T22:00:00"/>
    <n v="1426538129"/>
    <x v="2026"/>
    <b v="0"/>
    <n v="2"/>
    <b v="0"/>
    <x v="0"/>
    <x v="19"/>
    <n v="2"/>
    <n v="17.5"/>
  </r>
  <r>
    <n v="858"/>
    <s v="Gehtika - New Album - A Monster in Mourning"/>
    <s v="The album is written &amp; sounding epic, dark &amp; heavy! We now need your help to fund the release &amp; some spiffing limited edition merch!"/>
    <x v="43"/>
    <n v="1728.07"/>
    <x v="1"/>
    <x v="0"/>
    <s v="GBP"/>
    <n v="1429138740"/>
    <d v="2015-04-15T22:59:00"/>
    <n v="1426528418"/>
    <x v="2027"/>
    <b v="0"/>
    <n v="76"/>
    <b v="1"/>
    <x v="1"/>
    <x v="34"/>
    <n v="144"/>
    <n v="22.74"/>
  </r>
  <r>
    <n v="218"/>
    <s v="Charmaine (Daughter of Charlotte)"/>
    <s v="A sassy talking spider named Charmaine, joins forces with an abused young boy.  She stages off bullies and help fight an abusive father"/>
    <x v="29"/>
    <n v="100"/>
    <x v="3"/>
    <x v="2"/>
    <s v="USD"/>
    <n v="1431702289"/>
    <d v="2015-05-15T15:04:49"/>
    <n v="1426518289"/>
    <x v="2028"/>
    <b v="0"/>
    <n v="1"/>
    <b v="0"/>
    <x v="7"/>
    <x v="17"/>
    <n v="2"/>
    <n v="100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3"/>
    <x v="2"/>
    <s v="USD"/>
    <n v="1431647772"/>
    <d v="2015-05-14T23:56:12"/>
    <n v="1426463772"/>
    <x v="2029"/>
    <b v="0"/>
    <n v="2"/>
    <b v="0"/>
    <x v="2"/>
    <x v="28"/>
    <n v="0"/>
    <n v="37.5"/>
  </r>
  <r>
    <n v="398"/>
    <s v="Picking Up the Pieces: Child Holocaust Survivors Rebuild"/>
    <s v="My film tells the stories of Jewish Child Holocaust Survivors and how they rebuilt their lives. STRETCH GOALS ADDED!"/>
    <x v="30"/>
    <n v="9387"/>
    <x v="1"/>
    <x v="2"/>
    <s v="USD"/>
    <n v="1430334126"/>
    <d v="2015-04-29T19:02:06"/>
    <n v="1426446126"/>
    <x v="2030"/>
    <b v="0"/>
    <n v="67"/>
    <b v="1"/>
    <x v="7"/>
    <x v="12"/>
    <n v="125"/>
    <n v="140.1"/>
  </r>
  <r>
    <n v="848"/>
    <s v="God Am"/>
    <s v="God Am, a Grunge/Doom metal band, who have been trying to fund the production of our EP to bring you a unique aural assault."/>
    <x v="137"/>
    <n v="300"/>
    <x v="1"/>
    <x v="2"/>
    <s v="USD"/>
    <n v="1429038033"/>
    <d v="2015-04-14T19:00:33"/>
    <n v="1426446033"/>
    <x v="2031"/>
    <b v="0"/>
    <n v="16"/>
    <b v="1"/>
    <x v="1"/>
    <x v="34"/>
    <n v="100"/>
    <n v="18.75"/>
  </r>
  <r>
    <n v="4073"/>
    <s v="OTHELLO, by William Shakespeare ( FUNDRAISER)"/>
    <s v="OTHELLO, directed by Daniel Echevarria. A tragedy that highlights political corruption and the madness that can come out of love."/>
    <x v="1"/>
    <n v="37"/>
    <x v="3"/>
    <x v="2"/>
    <s v="USD"/>
    <n v="1431144000"/>
    <d v="2015-05-09T04:00:00"/>
    <n v="1426407426"/>
    <x v="2032"/>
    <b v="0"/>
    <n v="2"/>
    <b v="0"/>
    <x v="0"/>
    <x v="0"/>
    <n v="1"/>
    <n v="18.5"/>
  </r>
  <r>
    <n v="357"/>
    <s v="JOURNEY OM: Into the Heart of India â€¢ A Cinematic Pilgrimage"/>
    <s v="The last few hours to be part of this immersive film that touches the eternal. We have stretched our goal for editing and sound design."/>
    <x v="11"/>
    <n v="26100"/>
    <x v="1"/>
    <x v="2"/>
    <s v="USD"/>
    <n v="1429852797"/>
    <d v="2015-04-24T05:19:57"/>
    <n v="1426396797"/>
    <x v="2033"/>
    <b v="1"/>
    <n v="303"/>
    <b v="1"/>
    <x v="7"/>
    <x v="12"/>
    <n v="174"/>
    <n v="86.14"/>
  </r>
  <r>
    <n v="664"/>
    <s v="Oregon Babyâ„¢ Diapers"/>
    <s v="Save Oregon Babyâ„¢ Diapers, a handmade business, run by awesome moms in Southern Oregon, from permanently closing!"/>
    <x v="17"/>
    <n v="904"/>
    <x v="3"/>
    <x v="2"/>
    <s v="USD"/>
    <n v="1428940775"/>
    <d v="2015-04-13T15:59:35"/>
    <n v="1426348775"/>
    <x v="2034"/>
    <b v="0"/>
    <n v="29"/>
    <b v="0"/>
    <x v="5"/>
    <x v="10"/>
    <n v="8"/>
    <n v="31.17"/>
  </r>
  <r>
    <n v="2943"/>
    <s v="BlackSpace: Urban Performance Arts Collective"/>
    <s v="Building a Resource Network and Funding Capacity to support, empower and promote Afrocentric Arts in Metro Columbus"/>
    <x v="12"/>
    <n v="0"/>
    <x v="3"/>
    <x v="2"/>
    <s v="USD"/>
    <n v="1428894380"/>
    <d v="2015-04-13T03:06:20"/>
    <n v="1426302380"/>
    <x v="2035"/>
    <b v="0"/>
    <n v="0"/>
    <b v="0"/>
    <x v="0"/>
    <x v="3"/>
    <n v="0"/>
    <n v="0"/>
  </r>
  <r>
    <n v="2572"/>
    <s v="A Dream of Naughty Nachos (Canceled)"/>
    <s v="Mesquite smoked brisket nachos, food truck style, with homemade salsa to make your taste buds dance."/>
    <x v="26"/>
    <n v="0"/>
    <x v="2"/>
    <x v="2"/>
    <s v="USD"/>
    <n v="1428893517"/>
    <d v="2015-04-13T02:51:57"/>
    <n v="1426301517"/>
    <x v="2036"/>
    <b v="0"/>
    <n v="0"/>
    <b v="0"/>
    <x v="2"/>
    <x v="20"/>
    <n v="0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0"/>
    <n v="301719.59000000003"/>
    <x v="1"/>
    <x v="2"/>
    <s v="USD"/>
    <n v="1430981880"/>
    <d v="2015-05-07T06:58:00"/>
    <n v="1426216033"/>
    <x v="2037"/>
    <b v="1"/>
    <n v="508"/>
    <b v="1"/>
    <x v="5"/>
    <x v="25"/>
    <n v="387"/>
    <n v="593.94000000000005"/>
  </r>
  <r>
    <n v="635"/>
    <s v="Pleero, A Technology Team Building Website (Canceled)"/>
    <s v="Network used for building technology development teams."/>
    <x v="27"/>
    <n v="2"/>
    <x v="2"/>
    <x v="2"/>
    <s v="USD"/>
    <n v="1428804762"/>
    <d v="2015-04-12T02:12:42"/>
    <n v="1426212762"/>
    <x v="2038"/>
    <b v="0"/>
    <n v="1"/>
    <b v="0"/>
    <x v="5"/>
    <x v="7"/>
    <n v="0"/>
    <n v="2"/>
  </r>
  <r>
    <n v="3923"/>
    <s v="Mrs Roosevelt Flies to London UK tour"/>
    <s v="Eleanor Roosevelt: Passionate campaigner for human rights, champion for peace, staunch supporter of FDR's policies, betrayed wife."/>
    <x v="246"/>
    <n v="1384"/>
    <x v="3"/>
    <x v="0"/>
    <s v="GBP"/>
    <n v="1428622271"/>
    <d v="2015-04-09T23:31:11"/>
    <n v="1426203071"/>
    <x v="2039"/>
    <b v="0"/>
    <n v="17"/>
    <b v="0"/>
    <x v="0"/>
    <x v="0"/>
    <n v="12"/>
    <n v="81.41"/>
  </r>
  <r>
    <n v="3775"/>
    <s v="TRAVIS KENT : MY FIRST TIME live and unprotected at 54 BELOW"/>
    <s v="Travis Kent joins forces with some of today's brightest contemporary composers for an evening full of firsts at 54 Below."/>
    <x v="44"/>
    <n v="2005"/>
    <x v="1"/>
    <x v="2"/>
    <s v="USD"/>
    <n v="1428552000"/>
    <d v="2015-04-09T04:00:00"/>
    <n v="1426199843"/>
    <x v="2040"/>
    <b v="0"/>
    <n v="14"/>
    <b v="1"/>
    <x v="0"/>
    <x v="19"/>
    <n v="100"/>
    <n v="143.21"/>
  </r>
  <r>
    <n v="3545"/>
    <s v="Shakespeare!! To fund or not to fund, that is the Question?"/>
    <s v="FUND our teens in Shakespeare's comedy &quot;The Merchant of Venice&quot;. Donating pays for our venue/insurance located in Woodland, CA."/>
    <x v="5"/>
    <n v="251"/>
    <x v="1"/>
    <x v="2"/>
    <s v="USD"/>
    <n v="1428780159"/>
    <d v="2015-04-11T19:22:39"/>
    <n v="1426188159"/>
    <x v="2041"/>
    <b v="0"/>
    <n v="8"/>
    <b v="1"/>
    <x v="0"/>
    <x v="0"/>
    <n v="100"/>
    <n v="31.38"/>
  </r>
  <r>
    <n v="2179"/>
    <s v="Woodhouse EP"/>
    <s v="Woodhouse is making an EP!  If you are a fan of whiskey and loud guitars, contribute to the cause!"/>
    <x v="20"/>
    <n v="1614"/>
    <x v="1"/>
    <x v="2"/>
    <s v="USD"/>
    <n v="1428725192"/>
    <d v="2015-04-11T04:06:32"/>
    <n v="1426133192"/>
    <x v="2042"/>
    <b v="0"/>
    <n v="21"/>
    <b v="1"/>
    <x v="1"/>
    <x v="6"/>
    <n v="161"/>
    <n v="76.86"/>
  </r>
  <r>
    <n v="2381"/>
    <s v="Cannabis Connection (Canceled)"/>
    <s v="Social Media Platform for the Marijuana Industry to create professionalism and a stable lasting market."/>
    <x v="311"/>
    <n v="1571"/>
    <x v="2"/>
    <x v="2"/>
    <s v="USD"/>
    <n v="1428704848"/>
    <d v="2015-04-10T22:27:28"/>
    <n v="1426112848"/>
    <x v="2043"/>
    <b v="0"/>
    <n v="7"/>
    <b v="0"/>
    <x v="5"/>
    <x v="7"/>
    <n v="2"/>
    <n v="224.43"/>
  </r>
  <r>
    <n v="4044"/>
    <s v="Cielito Lindo (Pretty Little One)"/>
    <s v="A bilingual play in The New Works Festival at UT that crosses cultures and explores what it means to be confident with who you are."/>
    <x v="81"/>
    <n v="225"/>
    <x v="3"/>
    <x v="2"/>
    <s v="USD"/>
    <n v="1428642000"/>
    <d v="2015-04-10T05:00:00"/>
    <n v="1426050982"/>
    <x v="2044"/>
    <b v="0"/>
    <n v="4"/>
    <b v="0"/>
    <x v="0"/>
    <x v="0"/>
    <n v="38"/>
    <n v="56.25"/>
  </r>
  <r>
    <n v="1429"/>
    <s v="10 P.M."/>
    <s v="A guy in his 30's tries to live his &quot;American Dream&quot;, but quickly it turns into a nightmare. (A Novel)"/>
    <x v="2"/>
    <n v="0"/>
    <x v="3"/>
    <x v="2"/>
    <s v="USD"/>
    <n v="1428629242"/>
    <d v="2015-04-10T01:27:22"/>
    <n v="1426037242"/>
    <x v="2045"/>
    <b v="0"/>
    <n v="0"/>
    <b v="0"/>
    <x v="4"/>
    <x v="5"/>
    <n v="0"/>
    <n v="0"/>
  </r>
  <r>
    <n v="1471"/>
    <s v="93.5 KNCE: True Taos Radio"/>
    <s v="Help improve the equipment, signal, and reach of 93.5 KNCE True Taos Radio, a new experiment in grassroots community media."/>
    <x v="195"/>
    <n v="33229"/>
    <x v="1"/>
    <x v="2"/>
    <s v="USD"/>
    <n v="1428620334"/>
    <d v="2015-04-09T22:58:54"/>
    <n v="1426028334"/>
    <x v="2046"/>
    <b v="1"/>
    <n v="343"/>
    <b v="1"/>
    <x v="4"/>
    <x v="39"/>
    <n v="104"/>
    <n v="96.88"/>
  </r>
  <r>
    <n v="600"/>
    <s v="Anaheim California here we come but we need your help."/>
    <s v="Science Technology Engineering and Math + youth = a brighter tomorrow."/>
    <x v="29"/>
    <n v="100"/>
    <x v="2"/>
    <x v="2"/>
    <s v="USD"/>
    <n v="1431198562"/>
    <d v="2015-05-09T19:09:22"/>
    <n v="1426014562"/>
    <x v="2047"/>
    <b v="0"/>
    <n v="1"/>
    <b v="0"/>
    <x v="5"/>
    <x v="7"/>
    <n v="2"/>
    <n v="100"/>
  </r>
  <r>
    <n v="3546"/>
    <s v="2015 Philadelphia Premier: Bonhoeffer's Cost"/>
    <s v="Help us produce this revealing play about Nazi-resistance member Dietrich Bonhoeffer and his final years of incarceration during WWII."/>
    <x v="193"/>
    <n v="1125"/>
    <x v="1"/>
    <x v="2"/>
    <s v="USD"/>
    <n v="1427860740"/>
    <d v="2015-04-01T03:59:00"/>
    <n v="1426002684"/>
    <x v="2048"/>
    <b v="0"/>
    <n v="19"/>
    <b v="1"/>
    <x v="0"/>
    <x v="0"/>
    <n v="102"/>
    <n v="59.21"/>
  </r>
  <r>
    <n v="2755"/>
    <s v="Children's book app: &quot;The story of Setanta&quot;"/>
    <s v="Colourful and imaginative book app for children, will be relished especially by those with Irish roots."/>
    <x v="18"/>
    <n v="260"/>
    <x v="3"/>
    <x v="3"/>
    <s v="EUR"/>
    <n v="1428519527"/>
    <d v="2015-04-08T18:58:47"/>
    <n v="1425927527"/>
    <x v="2049"/>
    <b v="0"/>
    <n v="15"/>
    <b v="0"/>
    <x v="4"/>
    <x v="15"/>
    <n v="52"/>
    <n v="17.329999999999998"/>
  </r>
  <r>
    <n v="174"/>
    <s v="I Am Forgotten"/>
    <s v="An international short film project. It is about loneliness, wich is caused by the current compulsion to check your Facebook every day."/>
    <x v="41"/>
    <n v="0"/>
    <x v="3"/>
    <x v="4"/>
    <s v="EUR"/>
    <n v="1431108776"/>
    <d v="2015-05-08T18:12:56"/>
    <n v="1425924776"/>
    <x v="2050"/>
    <b v="0"/>
    <n v="0"/>
    <b v="0"/>
    <x v="7"/>
    <x v="17"/>
    <n v="0"/>
    <n v="0"/>
  </r>
  <r>
    <n v="259"/>
    <s v="The Colossus Of Destiny - A Melvins Tale"/>
    <s v="A tale about a band who have journeyed through time, dodging hype and mediocrity, and still managed to survive even stronger than ever."/>
    <x v="93"/>
    <n v="98953.42"/>
    <x v="1"/>
    <x v="2"/>
    <s v="USD"/>
    <n v="1428514969"/>
    <d v="2015-04-08T17:42:49"/>
    <n v="1425922969"/>
    <x v="2051"/>
    <b v="1"/>
    <n v="942"/>
    <b v="1"/>
    <x v="7"/>
    <x v="12"/>
    <n v="132"/>
    <n v="105.05"/>
  </r>
  <r>
    <n v="3710"/>
    <s v="&quot;Loving Alanis&quot; Rocky Mountain Regional Premier"/>
    <s v="A comedy about, life, death, men, women, and the power of a good Kegel."/>
    <x v="67"/>
    <n v="1835"/>
    <x v="1"/>
    <x v="2"/>
    <s v="USD"/>
    <n v="1428068988"/>
    <d v="2015-04-03T13:49:48"/>
    <n v="1425908988"/>
    <x v="2052"/>
    <b v="0"/>
    <n v="27"/>
    <b v="1"/>
    <x v="0"/>
    <x v="0"/>
    <n v="141"/>
    <n v="67.959999999999994"/>
  </r>
  <r>
    <n v="1194"/>
    <s v="Atlantic Light: The West Coast of Ireland in Photographs"/>
    <s v="A beautifully presented hardcover book of aerial photographs that show the west coast of Ireland as it's never been seen before."/>
    <x v="8"/>
    <n v="40280"/>
    <x v="1"/>
    <x v="3"/>
    <s v="EUR"/>
    <n v="1428493379"/>
    <d v="2015-04-08T11:42:59"/>
    <n v="1425901379"/>
    <x v="2053"/>
    <b v="0"/>
    <n v="714"/>
    <b v="1"/>
    <x v="6"/>
    <x v="11"/>
    <n v="322"/>
    <n v="56.41"/>
  </r>
  <r>
    <n v="3611"/>
    <s v="Xavier Project: Leftovers"/>
    <s v="How do you retain a sense identity after losing your home, your family and your country? Leftovers is a play about refugees in Nairobi."/>
    <x v="16"/>
    <n v="3400"/>
    <x v="1"/>
    <x v="0"/>
    <s v="GBP"/>
    <n v="1428483201"/>
    <d v="2015-04-08T08:53:21"/>
    <n v="1425891201"/>
    <x v="2054"/>
    <b v="0"/>
    <n v="51"/>
    <b v="1"/>
    <x v="0"/>
    <x v="0"/>
    <n v="136"/>
    <n v="66.67"/>
  </r>
  <r>
    <n v="593"/>
    <s v="Step-By-Step Guide On How To Stay Secure &amp; Anonymous Online"/>
    <s v="One Day Your Life May Just Depend on Staying Anonymous Online.  Or You Just May Not Want Google, Amazon Or The NSA Knowing Your Details"/>
    <x v="18"/>
    <n v="115"/>
    <x v="3"/>
    <x v="0"/>
    <s v="GBP"/>
    <n v="1428333345"/>
    <d v="2015-04-06T15:15:45"/>
    <n v="1425744945"/>
    <x v="2055"/>
    <b v="0"/>
    <n v="7"/>
    <b v="0"/>
    <x v="5"/>
    <x v="7"/>
    <n v="23"/>
    <n v="16.43"/>
  </r>
  <r>
    <n v="177"/>
    <s v="The Good Samaritan"/>
    <s v="I'm making a modern day version of the bible story &quot; The Good Samaritan&quot;"/>
    <x v="69"/>
    <n v="180"/>
    <x v="3"/>
    <x v="2"/>
    <s v="USD"/>
    <n v="1427155726"/>
    <d v="2015-03-24T00:08:46"/>
    <n v="1425690526"/>
    <x v="2056"/>
    <b v="0"/>
    <n v="7"/>
    <b v="0"/>
    <x v="7"/>
    <x v="17"/>
    <n v="40"/>
    <n v="25.71"/>
  </r>
  <r>
    <n v="3979"/>
    <s v="What a Gay Play - back, bigger and longer"/>
    <s v="After a successful premiere run at Edinburgh 2014, it's been rewritten and revised and is back for another run of Edinburgh fun in 2015"/>
    <x v="41"/>
    <n v="110"/>
    <x v="3"/>
    <x v="0"/>
    <s v="GBP"/>
    <n v="1427659200"/>
    <d v="2015-03-29T20:00:00"/>
    <n v="1425678057"/>
    <x v="2057"/>
    <b v="0"/>
    <n v="6"/>
    <b v="0"/>
    <x v="0"/>
    <x v="0"/>
    <n v="2"/>
    <n v="18.329999999999998"/>
  </r>
  <r>
    <n v="3997"/>
    <s v="'Working Play Title'"/>
    <s v="We aim to produce a Professional Published Play for two days in October 2015 on Fri 30th &amp; Sat 31st with three performances in total."/>
    <x v="12"/>
    <n v="0"/>
    <x v="3"/>
    <x v="0"/>
    <s v="GBP"/>
    <n v="1428222221"/>
    <d v="2015-04-05T08:23:41"/>
    <n v="1425633821"/>
    <x v="2058"/>
    <b v="0"/>
    <n v="0"/>
    <b v="0"/>
    <x v="0"/>
    <x v="0"/>
    <n v="0"/>
    <n v="0"/>
  </r>
  <r>
    <n v="1586"/>
    <s v="Missouri In Pictures"/>
    <s v="Show the world the beauty that is in all of our back yards!"/>
    <x v="4"/>
    <n v="0"/>
    <x v="3"/>
    <x v="2"/>
    <s v="USD"/>
    <n v="1428197422"/>
    <d v="2015-04-05T01:30:22"/>
    <n v="1425609022"/>
    <x v="2059"/>
    <b v="0"/>
    <n v="0"/>
    <b v="0"/>
    <x v="6"/>
    <x v="33"/>
    <n v="0"/>
    <n v="0"/>
  </r>
  <r>
    <n v="3248"/>
    <s v="Honest Accomplice Theatre 2015-16 Season"/>
    <s v="Honest Accomplice Theatre produces theatre for social change."/>
    <x v="17"/>
    <n v="12095"/>
    <x v="1"/>
    <x v="2"/>
    <s v="USD"/>
    <n v="1428178757"/>
    <d v="2015-04-04T20:19:17"/>
    <n v="1425590357"/>
    <x v="2060"/>
    <b v="1"/>
    <n v="200"/>
    <b v="1"/>
    <x v="0"/>
    <x v="0"/>
    <n v="101"/>
    <n v="60.48"/>
  </r>
  <r>
    <n v="1759"/>
    <s v="Death Valley"/>
    <s v="Death Valley will be the first photo book of Andi State"/>
    <x v="29"/>
    <n v="5330"/>
    <x v="1"/>
    <x v="2"/>
    <s v="USD"/>
    <n v="1427309629"/>
    <d v="2015-03-25T18:53:49"/>
    <n v="1425585229"/>
    <x v="2061"/>
    <b v="0"/>
    <n v="49"/>
    <b v="1"/>
    <x v="6"/>
    <x v="11"/>
    <n v="107"/>
    <n v="108.78"/>
  </r>
  <r>
    <n v="2749"/>
    <s v="A Tree is a Tree, no matter what you see.  CHILDREN'S BOOK"/>
    <s v="Self-publishing my children's book."/>
    <x v="2"/>
    <n v="110"/>
    <x v="3"/>
    <x v="2"/>
    <s v="USD"/>
    <n v="1428171037"/>
    <d v="2015-04-04T18:10:37"/>
    <n v="1425582637"/>
    <x v="2062"/>
    <b v="0"/>
    <n v="2"/>
    <b v="0"/>
    <x v="4"/>
    <x v="15"/>
    <n v="1"/>
    <n v="55"/>
  </r>
  <r>
    <n v="1787"/>
    <s v="Alpamayo to Yerupaja"/>
    <s v="Raising awareness to the effects of global warming through photographs of the high mountains of Peru."/>
    <x v="2"/>
    <n v="1533"/>
    <x v="3"/>
    <x v="2"/>
    <s v="USD"/>
    <n v="1428158637"/>
    <d v="2015-04-04T14:43:57"/>
    <n v="1425570237"/>
    <x v="2063"/>
    <b v="1"/>
    <n v="24"/>
    <b v="0"/>
    <x v="6"/>
    <x v="11"/>
    <n v="15"/>
    <n v="63.88"/>
  </r>
  <r>
    <n v="36"/>
    <s v="THE LISTENING BOX"/>
    <s v="A modern day priest makes an unusual discovery, setting off a chain of events."/>
    <x v="41"/>
    <n v="8529"/>
    <x v="1"/>
    <x v="2"/>
    <s v="USD"/>
    <n v="1428128525"/>
    <d v="2015-04-04T06:22:05"/>
    <n v="1425540125"/>
    <x v="2064"/>
    <b v="0"/>
    <n v="44"/>
    <b v="1"/>
    <x v="7"/>
    <x v="18"/>
    <n v="142"/>
    <n v="193.84"/>
  </r>
  <r>
    <n v="2187"/>
    <s v="Tesla vs. Edison"/>
    <s v="The War of Currents! 2-5 electricity innovators build routes, grow tech trees, and play the stock market in 20 minutes per player."/>
    <x v="24"/>
    <n v="202928.5"/>
    <x v="1"/>
    <x v="2"/>
    <s v="USD"/>
    <n v="1428033540"/>
    <d v="2015-04-03T03:59:00"/>
    <n v="1425531666"/>
    <x v="2065"/>
    <b v="1"/>
    <n v="3562"/>
    <b v="1"/>
    <x v="3"/>
    <x v="4"/>
    <n v="1015"/>
    <n v="56.97"/>
  </r>
  <r>
    <n v="180"/>
    <s v="The Rest of Us Mini-Series"/>
    <s v="The Rest of Us follows a survivor of an outbreak that nearly destroyed the earth as he travels to find some form of humanity."/>
    <x v="43"/>
    <n v="401"/>
    <x v="3"/>
    <x v="0"/>
    <s v="GBP"/>
    <n v="1428951600"/>
    <d v="2015-04-13T19:00:00"/>
    <n v="1425512843"/>
    <x v="2066"/>
    <b v="0"/>
    <n v="13"/>
    <b v="0"/>
    <x v="7"/>
    <x v="17"/>
    <n v="33"/>
    <n v="30.85"/>
  </r>
  <r>
    <n v="4034"/>
    <s v="Technical Design for Liberty Lake Community Theatre"/>
    <s v="This local community theatre needs a proper, efficient, SAFE and professional audio and lighting setup. Helps us raise the funds!"/>
    <x v="312"/>
    <n v="200"/>
    <x v="3"/>
    <x v="2"/>
    <s v="USD"/>
    <n v="1428097450"/>
    <d v="2015-04-03T21:44:10"/>
    <n v="1425509050"/>
    <x v="2067"/>
    <b v="0"/>
    <n v="2"/>
    <b v="0"/>
    <x v="0"/>
    <x v="0"/>
    <n v="1"/>
    <n v="100"/>
  </r>
  <r>
    <n v="1956"/>
    <s v="Sparx Skate Sharpener - Pro Skate Sharpening. At Home."/>
    <s v="Designed to be used at home, the Sparx Skate Sharpener gives hockey players an automated way to sharpen at the professional level"/>
    <x v="97"/>
    <n v="176420"/>
    <x v="1"/>
    <x v="2"/>
    <s v="USD"/>
    <n v="1429391405"/>
    <d v="2015-04-18T21:10:05"/>
    <n v="1425507005"/>
    <x v="2068"/>
    <b v="1"/>
    <n v="365"/>
    <b v="1"/>
    <x v="5"/>
    <x v="25"/>
    <n v="294"/>
    <n v="483.34"/>
  </r>
  <r>
    <n v="1754"/>
    <s v="OFFICIAL OTTAWA (an unofficial portrait)"/>
    <s v="A photography publication that looks behind the myths, clichÃ©s and fairytales that surround Ottawa, the capital of Canada."/>
    <x v="73"/>
    <n v="9395"/>
    <x v="1"/>
    <x v="7"/>
    <s v="CAD"/>
    <n v="1428091353"/>
    <d v="2015-04-03T20:02:33"/>
    <n v="1425502953"/>
    <x v="2069"/>
    <b v="0"/>
    <n v="90"/>
    <b v="1"/>
    <x v="6"/>
    <x v="11"/>
    <n v="111"/>
    <n v="104.39"/>
  </r>
  <r>
    <n v="1494"/>
    <s v="Six Days in September: A Civil War Novel"/>
    <s v="Help this story of the 1862 Confederate invasion of Maryland be published! It is to Sharpsburg as The Killer Angels is to Gettysburg."/>
    <x v="29"/>
    <n v="445"/>
    <x v="3"/>
    <x v="2"/>
    <s v="USD"/>
    <n v="1428075480"/>
    <d v="2015-04-03T15:38:00"/>
    <n v="1425489613"/>
    <x v="2070"/>
    <b v="0"/>
    <n v="11"/>
    <b v="0"/>
    <x v="4"/>
    <x v="35"/>
    <n v="9"/>
    <n v="40.450000000000003"/>
  </r>
  <r>
    <n v="127"/>
    <s v="Human Evolution (Canceled)"/>
    <s v="An ambitious Sci-Fi/Action film that will have a big-budget feel with stunning visuals &amp; stunts starring a casting of up and comers."/>
    <x v="34"/>
    <n v="190"/>
    <x v="2"/>
    <x v="2"/>
    <s v="USD"/>
    <n v="1428069541"/>
    <d v="2015-04-03T13:59:01"/>
    <n v="1425481141"/>
    <x v="2071"/>
    <b v="0"/>
    <n v="4"/>
    <b v="0"/>
    <x v="7"/>
    <x v="32"/>
    <n v="2"/>
    <n v="47.5"/>
  </r>
  <r>
    <n v="1818"/>
    <s v="Give Me Your Goofy-ist"/>
    <s v="We are all different, this is a way to honor and celebrate the authenticity in being different."/>
    <x v="11"/>
    <n v="0"/>
    <x v="3"/>
    <x v="2"/>
    <s v="USD"/>
    <n v="1428035850"/>
    <d v="2015-04-03T04:37:30"/>
    <n v="1425447450"/>
    <x v="2072"/>
    <b v="0"/>
    <n v="0"/>
    <b v="0"/>
    <x v="6"/>
    <x v="11"/>
    <n v="0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x v="66"/>
    <n v="124"/>
    <x v="1"/>
    <x v="0"/>
    <s v="GBP"/>
    <n v="1427842740"/>
    <d v="2015-03-31T22:59:00"/>
    <n v="1425428206"/>
    <x v="2073"/>
    <b v="0"/>
    <n v="14"/>
    <b v="1"/>
    <x v="0"/>
    <x v="0"/>
    <n v="124"/>
    <n v="8.86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3"/>
    <x v="2"/>
    <s v="USD"/>
    <n v="1429740037"/>
    <d v="2015-04-22T22:00:37"/>
    <n v="1425423637"/>
    <x v="2074"/>
    <b v="0"/>
    <n v="84"/>
    <b v="0"/>
    <x v="7"/>
    <x v="17"/>
    <n v="56"/>
    <n v="331.54"/>
  </r>
  <r>
    <n v="2148"/>
    <s v="ZomBlock's"/>
    <s v="zomblock's is a online zombie survival game where you can craft new weapons,find food and water to keep yourself alive."/>
    <x v="66"/>
    <n v="2"/>
    <x v="3"/>
    <x v="0"/>
    <s v="GBP"/>
    <n v="1427992582"/>
    <d v="2015-04-02T16:36:22"/>
    <n v="1425404182"/>
    <x v="2075"/>
    <b v="0"/>
    <n v="2"/>
    <b v="0"/>
    <x v="3"/>
    <x v="30"/>
    <n v="2"/>
    <n v="1"/>
  </r>
  <r>
    <n v="478"/>
    <s v="BABY HUEY IN A FEATURE FILM /  &quot;LUCKY DUCK&quot;"/>
    <s v="this is an animated full length film of an old classic with new life to it. That gigantic and naive duckling we all love  ."/>
    <x v="2"/>
    <n v="0"/>
    <x v="3"/>
    <x v="2"/>
    <s v="USD"/>
    <n v="1427921509"/>
    <d v="2015-04-01T20:51:49"/>
    <n v="1425333109"/>
    <x v="2076"/>
    <b v="0"/>
    <n v="0"/>
    <b v="0"/>
    <x v="7"/>
    <x v="23"/>
    <n v="0"/>
    <n v="0"/>
  </r>
  <r>
    <n v="893"/>
    <s v="The Big Band Theory Music Festival"/>
    <s v="The Philly music scene is full of amazing talent. This annual music festival is to celebrate those gems within that scene!"/>
    <x v="44"/>
    <n v="200"/>
    <x v="3"/>
    <x v="2"/>
    <s v="USD"/>
    <n v="1427920363"/>
    <d v="2015-04-01T20:32:43"/>
    <n v="1425331963"/>
    <x v="2077"/>
    <b v="0"/>
    <n v="5"/>
    <b v="0"/>
    <x v="1"/>
    <x v="31"/>
    <n v="10"/>
    <n v="40"/>
  </r>
  <r>
    <n v="3330"/>
    <s v="Tissue by Louise Page. A play about Breast Cancer."/>
    <s v="&quot;Tissue&quot; is a play about Breast Cancer. Produced by MonkeyBond theatre co.ltd to raise awareness for Breast cancer."/>
    <x v="4"/>
    <n v="1594"/>
    <x v="1"/>
    <x v="0"/>
    <s v="GBP"/>
    <n v="1427919468"/>
    <d v="2015-04-01T20:17:48"/>
    <n v="1425331068"/>
    <x v="2078"/>
    <b v="0"/>
    <n v="69"/>
    <b v="1"/>
    <x v="0"/>
    <x v="0"/>
    <n v="106"/>
    <n v="23.1"/>
  </r>
  <r>
    <n v="3090"/>
    <s v="Save the Stage"/>
    <s v="To create a space by restoring a historic church in Burlington, Ky where community theater, dance and music and art can be performed."/>
    <x v="313"/>
    <n v="11432"/>
    <x v="3"/>
    <x v="2"/>
    <s v="USD"/>
    <n v="1430505545"/>
    <d v="2015-05-01T18:39:05"/>
    <n v="1425325145"/>
    <x v="2079"/>
    <b v="0"/>
    <n v="9"/>
    <b v="0"/>
    <x v="0"/>
    <x v="3"/>
    <n v="5"/>
    <n v="1270.22"/>
  </r>
  <r>
    <n v="3884"/>
    <s v="Alive Portrait Of Christ in Pembroke Township, IL (Canceled)"/>
    <s v="The Group M3 is striving to give one of the poorest towns in the country hope again this Easter Holiday."/>
    <x v="2"/>
    <n v="0"/>
    <x v="2"/>
    <x v="2"/>
    <s v="USD"/>
    <n v="1427479192"/>
    <d v="2015-03-27T17:59:52"/>
    <n v="1425322792"/>
    <x v="2080"/>
    <b v="0"/>
    <n v="0"/>
    <b v="0"/>
    <x v="0"/>
    <x v="19"/>
    <n v="0"/>
    <n v="0"/>
  </r>
  <r>
    <n v="3763"/>
    <s v="[title of show] â€” The Chicago Storefront Premiere"/>
    <s v="A musical about two guys writing a musical about...two guys writing a musical."/>
    <x v="29"/>
    <n v="5000"/>
    <x v="1"/>
    <x v="2"/>
    <s v="USD"/>
    <n v="1427907626"/>
    <d v="2015-04-01T17:00:26"/>
    <n v="1425319226"/>
    <x v="2081"/>
    <b v="0"/>
    <n v="77"/>
    <b v="1"/>
    <x v="0"/>
    <x v="19"/>
    <n v="100"/>
    <n v="64.94"/>
  </r>
  <r>
    <n v="3852"/>
    <s v="Rob Base Presents Unequally Yoked The Stage Play"/>
    <s v="Writer/Director Lynette J. Blackwell presents the hilarious entangled love story of when evil and good attempt to coexist."/>
    <x v="2"/>
    <n v="20"/>
    <x v="3"/>
    <x v="2"/>
    <s v="USD"/>
    <n v="1427427276"/>
    <d v="2015-03-27T03:34:36"/>
    <n v="1425270876"/>
    <x v="2082"/>
    <b v="0"/>
    <n v="2"/>
    <b v="0"/>
    <x v="0"/>
    <x v="0"/>
    <n v="0"/>
    <n v="10"/>
  </r>
  <r>
    <n v="1820"/>
    <s v="From Box to Book: 34Â° 16' 28&quot;N - &quot;119Â° 13' 44&quot;W"/>
    <s v="An Iconic look at one of California's oldest beach communities, photographed in Monochrome, on a c1947 medium format 6x6cm Box Camera."/>
    <x v="86"/>
    <n v="1707"/>
    <x v="3"/>
    <x v="2"/>
    <s v="USD"/>
    <n v="1427850090"/>
    <d v="2015-04-01T01:01:30"/>
    <n v="1425261690"/>
    <x v="2083"/>
    <b v="0"/>
    <n v="8"/>
    <b v="0"/>
    <x v="6"/>
    <x v="11"/>
    <n v="7"/>
    <n v="213.38"/>
  </r>
  <r>
    <n v="1402"/>
    <s v="Nineteen Fifty Eight - Untitled EP"/>
    <s v="Help us fund our latest project - a 5 track EP: fast-paced, hard-hitting, female-fronted rock with catchy choruses and lyrics to match!"/>
    <x v="16"/>
    <n v="2729"/>
    <x v="1"/>
    <x v="0"/>
    <s v="GBP"/>
    <n v="1430439411"/>
    <d v="2015-05-01T00:16:51"/>
    <n v="1425259011"/>
    <x v="2084"/>
    <b v="0"/>
    <n v="113"/>
    <b v="1"/>
    <x v="1"/>
    <x v="6"/>
    <n v="109"/>
    <n v="24.15"/>
  </r>
  <r>
    <n v="2391"/>
    <s v="oToBOTS.com - Freedom from high cost auto repairs (Canceled)"/>
    <s v="Using the power of internet to help people save hundreds in car repair."/>
    <x v="24"/>
    <n v="25"/>
    <x v="2"/>
    <x v="2"/>
    <s v="USD"/>
    <n v="1427825044"/>
    <d v="2015-03-31T18:04:04"/>
    <n v="1425236644"/>
    <x v="2085"/>
    <b v="0"/>
    <n v="1"/>
    <b v="0"/>
    <x v="5"/>
    <x v="7"/>
    <n v="0"/>
    <n v="25"/>
  </r>
  <r>
    <n v="3325"/>
    <s v="Infectious, love at the end of the 21st century!"/>
    <s v="Innovative Theatre Company Needs You To Reach Funding Requirements. We Are So Close We Can Smell It! Thank You In Advance."/>
    <x v="100"/>
    <n v="450"/>
    <x v="1"/>
    <x v="0"/>
    <s v="GBP"/>
    <n v="1428256277"/>
    <d v="2015-04-05T17:51:17"/>
    <n v="1425235877"/>
    <x v="2086"/>
    <b v="0"/>
    <n v="15"/>
    <b v="1"/>
    <x v="0"/>
    <x v="0"/>
    <n v="113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x v="12"/>
    <n v="4371"/>
    <x v="1"/>
    <x v="2"/>
    <s v="USD"/>
    <n v="1428390000"/>
    <d v="2015-04-07T07:00:00"/>
    <n v="1425224391"/>
    <x v="2087"/>
    <b v="0"/>
    <n v="42"/>
    <b v="1"/>
    <x v="0"/>
    <x v="0"/>
    <n v="146"/>
    <n v="104.07"/>
  </r>
  <r>
    <n v="3662"/>
    <s v="Searching for Tookoolito. An Inuk Woman's Arctic Expedition."/>
    <s v="I'm an Inuit playwright chosen for the esteemed Arctic Circle Residency in Svalbard to write about 1800's Inuk woman guide, Tookoolito."/>
    <x v="34"/>
    <n v="8114"/>
    <x v="1"/>
    <x v="7"/>
    <s v="CAD"/>
    <n v="1427775414"/>
    <d v="2015-03-31T04:16:54"/>
    <n v="1425187014"/>
    <x v="2088"/>
    <b v="0"/>
    <n v="40"/>
    <b v="1"/>
    <x v="0"/>
    <x v="0"/>
    <n v="101"/>
    <n v="202.85"/>
  </r>
  <r>
    <n v="1715"/>
    <s v="The Heart of a P.K."/>
    <s v="Kimberly Stokes the daughter of Elder Baby Stokes Jr, of Bibleway C.O.G.I.C, is currently working on a EP. She is sharing her heart"/>
    <x v="29"/>
    <n v="11"/>
    <x v="3"/>
    <x v="2"/>
    <s v="USD"/>
    <n v="1427772120"/>
    <d v="2015-03-31T03:22:00"/>
    <n v="1425186785"/>
    <x v="2089"/>
    <b v="0"/>
    <n v="2"/>
    <b v="0"/>
    <x v="1"/>
    <x v="1"/>
    <n v="0"/>
    <n v="5.5"/>
  </r>
  <r>
    <n v="1702"/>
    <s v="lyndale lewis and new vision prosper cd release"/>
    <s v="I can do all things through christ jesus"/>
    <x v="48"/>
    <n v="1"/>
    <x v="3"/>
    <x v="2"/>
    <s v="USD"/>
    <n v="1427745150"/>
    <d v="2015-03-30T19:52:30"/>
    <n v="1425156750"/>
    <x v="2090"/>
    <b v="0"/>
    <n v="1"/>
    <b v="0"/>
    <x v="1"/>
    <x v="1"/>
    <n v="0"/>
    <n v="1"/>
  </r>
  <r>
    <n v="2368"/>
    <s v="Lavvoro - A new LinkedIn and Facebook for the job market"/>
    <s v="A professional and social media environment created to effectively match job seekers to jobs based on an algorithms-matching system"/>
    <x v="61"/>
    <n v="100"/>
    <x v="2"/>
    <x v="2"/>
    <s v="USD"/>
    <n v="1429028365"/>
    <d v="2015-04-14T16:19:25"/>
    <n v="1425143965"/>
    <x v="2091"/>
    <b v="0"/>
    <n v="2"/>
    <b v="0"/>
    <x v="5"/>
    <x v="7"/>
    <n v="0"/>
    <n v="50"/>
  </r>
  <r>
    <n v="3473"/>
    <s v="King Sisyphus"/>
    <s v="A modern telling of the Greek myth. Sisyphus defies the Gods and attempts to change the world order... but can he overcome his fate?"/>
    <x v="314"/>
    <n v="4900"/>
    <x v="1"/>
    <x v="2"/>
    <s v="USD"/>
    <n v="1426883220"/>
    <d v="2015-03-20T20:27:00"/>
    <n v="1425067296"/>
    <x v="2092"/>
    <b v="0"/>
    <n v="33"/>
    <b v="1"/>
    <x v="0"/>
    <x v="0"/>
    <n v="100"/>
    <n v="148.47999999999999"/>
  </r>
  <r>
    <n v="3108"/>
    <s v="Funding a home for our Children's Theater"/>
    <s v="We need a permanent home for the theater!"/>
    <x v="22"/>
    <n v="26"/>
    <x v="3"/>
    <x v="2"/>
    <s v="USD"/>
    <n v="1430234394"/>
    <d v="2015-04-28T15:19:54"/>
    <n v="1425053994"/>
    <x v="2093"/>
    <b v="0"/>
    <n v="2"/>
    <b v="0"/>
    <x v="0"/>
    <x v="3"/>
    <n v="0"/>
    <n v="13"/>
  </r>
  <r>
    <n v="3342"/>
    <s v="Uprising Theatre Company's First Production"/>
    <s v="We believe in the power of stories to change the world. Theatre that inspires transformation."/>
    <x v="41"/>
    <n v="6100"/>
    <x v="1"/>
    <x v="2"/>
    <s v="USD"/>
    <n v="1427864340"/>
    <d v="2015-04-01T04:59:00"/>
    <n v="1425020810"/>
    <x v="2094"/>
    <b v="0"/>
    <n v="78"/>
    <b v="1"/>
    <x v="0"/>
    <x v="0"/>
    <n v="102"/>
    <n v="78.209999999999994"/>
  </r>
  <r>
    <n v="2235"/>
    <s v="Miniature Scenery Terrain for Tabletop gaming and Wargames"/>
    <s v="An amazing set of sceneries to create unique atmospheres for your tabletop gaming."/>
    <x v="88"/>
    <n v="19931"/>
    <x v="1"/>
    <x v="7"/>
    <s v="CAD"/>
    <n v="1427585511"/>
    <d v="2015-03-28T23:31:51"/>
    <n v="1424997111"/>
    <x v="2095"/>
    <b v="0"/>
    <n v="147"/>
    <b v="1"/>
    <x v="3"/>
    <x v="4"/>
    <n v="153"/>
    <n v="135.59"/>
  </r>
  <r>
    <n v="3998"/>
    <s v="Forsaken Angels-A New Play"/>
    <s v="Forsaken Angels, a powerful new play by William Leary, author of DCMTA's Best Of 2014 Play Masquerade."/>
    <x v="13"/>
    <n v="715"/>
    <x v="3"/>
    <x v="2"/>
    <s v="USD"/>
    <n v="1427580426"/>
    <d v="2015-03-28T22:07:06"/>
    <n v="1424992026"/>
    <x v="2096"/>
    <b v="0"/>
    <n v="12"/>
    <b v="0"/>
    <x v="0"/>
    <x v="0"/>
    <n v="57"/>
    <n v="59.58"/>
  </r>
  <r>
    <n v="2685"/>
    <s v="Nana's Home Cooking on Wheels"/>
    <s v="Home cooked meals made by Nana. Indiana's famous tenderloin sandwiches, Nana's homemade cole slaw and so much more."/>
    <x v="22"/>
    <n v="10"/>
    <x v="3"/>
    <x v="2"/>
    <s v="USD"/>
    <n v="1430149330"/>
    <d v="2015-04-27T15:42:10"/>
    <n v="1424968930"/>
    <x v="2097"/>
    <b v="0"/>
    <n v="1"/>
    <b v="0"/>
    <x v="2"/>
    <x v="20"/>
    <n v="0"/>
    <n v="10"/>
  </r>
  <r>
    <n v="2961"/>
    <s v="Shakespeare in the Park! A Comedy of Errors"/>
    <s v="Teens in Take Note Troupe put on Shakespeare in the Park annually. Keep relevant, family-friendly Shakespeare in the community!"/>
    <x v="29"/>
    <n v="5481"/>
    <x v="1"/>
    <x v="2"/>
    <s v="USD"/>
    <n v="1427342400"/>
    <d v="2015-03-26T04:00:00"/>
    <n v="1424927159"/>
    <x v="2098"/>
    <b v="0"/>
    <n v="108"/>
    <b v="1"/>
    <x v="0"/>
    <x v="0"/>
    <n v="110"/>
    <n v="50.75"/>
  </r>
  <r>
    <n v="1160"/>
    <s v="Harvest Grub Eatery...Mobile Eatery...Fresh Seasonal Grub!"/>
    <s v="Food is a lifestyle...the art, the challenge, and the happiness is the wealth I seek....join me on my journey to success."/>
    <x v="26"/>
    <n v="1155"/>
    <x v="3"/>
    <x v="2"/>
    <s v="USD"/>
    <n v="1427510586"/>
    <d v="2015-03-28T02:43:06"/>
    <n v="1424922186"/>
    <x v="2099"/>
    <b v="0"/>
    <n v="19"/>
    <b v="0"/>
    <x v="2"/>
    <x v="20"/>
    <n v="4"/>
    <n v="60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2"/>
    <n v="106"/>
    <x v="3"/>
    <x v="2"/>
    <s v="USD"/>
    <n v="1427507208"/>
    <d v="2015-03-28T01:46:48"/>
    <n v="1424918808"/>
    <x v="2100"/>
    <b v="0"/>
    <n v="3"/>
    <b v="0"/>
    <x v="5"/>
    <x v="10"/>
    <n v="1"/>
    <n v="35.33"/>
  </r>
  <r>
    <n v="956"/>
    <s v="SemiYours"/>
    <s v="You can rent out your Car with Uber. _x000a_You can rent out your Home with Airbnb. _x000a_Now you can rent out your CLOSET with SemiYOURS!"/>
    <x v="22"/>
    <n v="861"/>
    <x v="3"/>
    <x v="2"/>
    <s v="USD"/>
    <n v="1430081759"/>
    <d v="2015-04-26T20:55:59"/>
    <n v="1424901359"/>
    <x v="2101"/>
    <b v="0"/>
    <n v="17"/>
    <b v="0"/>
    <x v="5"/>
    <x v="10"/>
    <n v="2"/>
    <n v="50.65"/>
  </r>
  <r>
    <n v="2822"/>
    <s v="Theatre Forever's The Nature Crown"/>
    <s v="A campaign to support the artists creating Theatre Forever's The Nature Crown, premiering in the Guthrie Theater's Dowling Studio!"/>
    <x v="41"/>
    <n v="6000"/>
    <x v="1"/>
    <x v="2"/>
    <s v="USD"/>
    <n v="1427469892"/>
    <d v="2015-03-27T15:24:52"/>
    <n v="1424881492"/>
    <x v="2102"/>
    <b v="0"/>
    <n v="94"/>
    <b v="1"/>
    <x v="0"/>
    <x v="0"/>
    <n v="100"/>
    <n v="63.83"/>
  </r>
  <r>
    <n v="3119"/>
    <s v="&quot;Buffalo Info.&quot; Directions-Events-Places Of Interest-History"/>
    <s v="An Information center downTOWN Buffalo...find directions to places of interest, events, eateries, lodging, maps, postcards and books."/>
    <x v="2"/>
    <n v="5"/>
    <x v="3"/>
    <x v="2"/>
    <s v="USD"/>
    <n v="1427414732"/>
    <d v="2015-03-27T00:05:32"/>
    <n v="1424826332"/>
    <x v="2103"/>
    <b v="0"/>
    <n v="1"/>
    <b v="0"/>
    <x v="0"/>
    <x v="3"/>
    <n v="0"/>
    <n v="5"/>
  </r>
  <r>
    <n v="2840"/>
    <s v="Scarlet at Southwark Playhouse - Theatre Renegade"/>
    <s v="The world premiere of an astounding new play at Southwark Playhouse exploring slut shaming/cyber bullying &amp; the emotional repercussions"/>
    <x v="16"/>
    <n v="2600"/>
    <x v="1"/>
    <x v="0"/>
    <s v="GBP"/>
    <n v="1426698000"/>
    <d v="2015-03-18T17:00:00"/>
    <n v="1424825479"/>
    <x v="2104"/>
    <b v="0"/>
    <n v="132"/>
    <b v="1"/>
    <x v="0"/>
    <x v="0"/>
    <n v="104"/>
    <n v="19.7"/>
  </r>
  <r>
    <n v="2576"/>
    <s v="2 Go Fast Food (Canceled)"/>
    <s v="A New Twist with an American and Philippine fast food Mobile Trailer."/>
    <x v="2"/>
    <n v="0"/>
    <x v="2"/>
    <x v="2"/>
    <s v="USD"/>
    <n v="1428707647"/>
    <d v="2015-04-10T23:14:07"/>
    <n v="1424823247"/>
    <x v="2105"/>
    <b v="0"/>
    <n v="0"/>
    <b v="0"/>
    <x v="2"/>
    <x v="20"/>
    <n v="0"/>
    <n v="0"/>
  </r>
  <r>
    <n v="2345"/>
    <s v="Social Media Website (Canceled)"/>
    <s v="My team and I are creating a social media website for pet lovers across the world! Fashion, animal shows, adoptions, and more."/>
    <x v="12"/>
    <n v="0"/>
    <x v="2"/>
    <x v="2"/>
    <s v="USD"/>
    <n v="1427845140"/>
    <d v="2015-03-31T23:39:00"/>
    <n v="1424822556"/>
    <x v="2106"/>
    <b v="0"/>
    <n v="0"/>
    <b v="0"/>
    <x v="5"/>
    <x v="7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x v="20"/>
    <n v="25"/>
    <x v="3"/>
    <x v="2"/>
    <s v="USD"/>
    <n v="1427408271"/>
    <d v="2015-03-26T22:17:51"/>
    <n v="1424819871"/>
    <x v="2107"/>
    <b v="0"/>
    <n v="1"/>
    <b v="0"/>
    <x v="0"/>
    <x v="0"/>
    <n v="3"/>
    <n v="25"/>
  </r>
  <r>
    <n v="3376"/>
    <s v="The Tutors"/>
    <s v="3 college grads struggling to fund their social network. 1 bratty blackmailing student. 1 dreamy Asian business man. 1 awesome play."/>
    <x v="34"/>
    <n v="8001"/>
    <x v="1"/>
    <x v="2"/>
    <s v="USD"/>
    <n v="1429976994"/>
    <d v="2015-04-25T15:49:54"/>
    <n v="1424796594"/>
    <x v="2108"/>
    <b v="0"/>
    <n v="19"/>
    <b v="1"/>
    <x v="0"/>
    <x v="0"/>
    <n v="100"/>
    <n v="421.11"/>
  </r>
  <r>
    <n v="3808"/>
    <s v="Time at the Bar! The road to Edinburgh"/>
    <s v="Following a sell-out run in Loughborough, Time at the Bar! is heading to this year's Fringe Festival... But we need your help!"/>
    <x v="20"/>
    <n v="1000"/>
    <x v="1"/>
    <x v="0"/>
    <s v="GBP"/>
    <n v="1429955619"/>
    <d v="2015-04-25T09:53:39"/>
    <n v="1424775219"/>
    <x v="2109"/>
    <b v="0"/>
    <n v="24"/>
    <b v="1"/>
    <x v="0"/>
    <x v="0"/>
    <n v="100"/>
    <n v="41.67"/>
  </r>
  <r>
    <n v="3912"/>
    <s v="JoLee Productions"/>
    <s v="Producing &amp; directing Jake's Women by Neil Simon opening July 9 and running through July 26 for Sonoma Arts Live"/>
    <x v="11"/>
    <n v="1"/>
    <x v="3"/>
    <x v="2"/>
    <s v="USD"/>
    <n v="1429936500"/>
    <d v="2015-04-25T04:35:00"/>
    <n v="1424759330"/>
    <x v="2110"/>
    <b v="0"/>
    <n v="1"/>
    <b v="0"/>
    <x v="0"/>
    <x v="0"/>
    <n v="0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x v="88"/>
    <n v="13163.5"/>
    <x v="1"/>
    <x v="0"/>
    <s v="GBP"/>
    <n v="1427331809"/>
    <d v="2015-03-26T01:03:29"/>
    <n v="1424743409"/>
    <x v="2111"/>
    <b v="1"/>
    <n v="186"/>
    <b v="1"/>
    <x v="0"/>
    <x v="0"/>
    <n v="101"/>
    <n v="70.77"/>
  </r>
  <r>
    <n v="1899"/>
    <s v="Ukulele Songs from the Zombie Apocalypse"/>
    <s v="Ukulele Songs from the Zombie Apocalypse, a concept album where boy meets girl, boy loses girl to Zombie King, boy gets girl back. Fun!"/>
    <x v="36"/>
    <n v="1200"/>
    <x v="1"/>
    <x v="2"/>
    <s v="USD"/>
    <n v="1427319366"/>
    <d v="2015-03-25T21:36:06"/>
    <n v="1424730966"/>
    <x v="2112"/>
    <b v="0"/>
    <n v="42"/>
    <b v="1"/>
    <x v="1"/>
    <x v="31"/>
    <n v="133"/>
    <n v="28.57"/>
  </r>
  <r>
    <n v="3814"/>
    <s v="Eyes Shut. Door Open - A New Play by Cassie M. Seinuk"/>
    <s v="Wax Wings is proud to be presenting the premiere of EYES. SHUT DOOR OPEN, a new play by Boston playwright Cassie M. Seinuk."/>
    <x v="4"/>
    <n v="2102"/>
    <x v="1"/>
    <x v="2"/>
    <s v="USD"/>
    <n v="1427860740"/>
    <d v="2015-04-01T03:59:00"/>
    <n v="1424727712"/>
    <x v="2113"/>
    <b v="0"/>
    <n v="34"/>
    <b v="1"/>
    <x v="0"/>
    <x v="0"/>
    <n v="140"/>
    <n v="61.82"/>
  </r>
  <r>
    <n v="2509"/>
    <s v="&quot;Chuck J. Brubecker&quot;"/>
    <s v="Relax in a new Cheesecake Lounge in London, serving freshly made cheesecakes, all day and all night, along with great coffees and teas."/>
    <x v="74"/>
    <n v="1000"/>
    <x v="3"/>
    <x v="0"/>
    <s v="GBP"/>
    <n v="1429554349"/>
    <d v="2015-04-20T18:25:49"/>
    <n v="1424719549"/>
    <x v="2114"/>
    <b v="0"/>
    <n v="28"/>
    <b v="0"/>
    <x v="2"/>
    <x v="28"/>
    <n v="1"/>
    <n v="35.71"/>
  </r>
  <r>
    <n v="2920"/>
    <s v="Save 'The Stage Door'."/>
    <s v="Help save this village theatre group. Funding required for lighting, stage equipment, &amp; ongoing productions. Involves youth  &amp; adults."/>
    <x v="16"/>
    <n v="671"/>
    <x v="3"/>
    <x v="7"/>
    <s v="CAD"/>
    <n v="1427306470"/>
    <d v="2015-03-25T18:01:10"/>
    <n v="1424718070"/>
    <x v="2115"/>
    <b v="0"/>
    <n v="13"/>
    <b v="0"/>
    <x v="0"/>
    <x v="0"/>
    <n v="27"/>
    <n v="51.62"/>
  </r>
  <r>
    <n v="1056"/>
    <s v="Suburban Disorder Podcast (Canceled)"/>
    <s v="a podcast about everyday life, friends talking about music, movies, tv, relationships. conversations we have all had and can relate to"/>
    <x v="2"/>
    <n v="0"/>
    <x v="2"/>
    <x v="2"/>
    <s v="USD"/>
    <n v="1429892177"/>
    <d v="2015-04-24T16:16:17"/>
    <n v="1424711777"/>
    <x v="2116"/>
    <b v="0"/>
    <n v="0"/>
    <b v="0"/>
    <x v="8"/>
    <x v="13"/>
    <n v="0"/>
    <n v="0"/>
  </r>
  <r>
    <n v="4085"/>
    <s v="Age of Valor: Heritage - The Audio Drama"/>
    <s v="Just like the good old fashioned radio dramas, Heritage will be performed and narrated for you by 16 different talented voice actors."/>
    <x v="1"/>
    <n v="10"/>
    <x v="3"/>
    <x v="2"/>
    <s v="USD"/>
    <n v="1427169540"/>
    <d v="2015-03-24T03:59:00"/>
    <n v="1424701775"/>
    <x v="2117"/>
    <b v="0"/>
    <n v="1"/>
    <b v="0"/>
    <x v="0"/>
    <x v="0"/>
    <n v="0"/>
    <n v="10"/>
  </r>
  <r>
    <n v="2692"/>
    <s v="&quot;Sami j's Food Truck&quot;"/>
    <s v="Our food truck will bring you -_x000a_                       Fast, Fresh, Food -_x000a_                            Throughout the Omaha area"/>
    <x v="1"/>
    <n v="25"/>
    <x v="3"/>
    <x v="2"/>
    <s v="USD"/>
    <n v="1427266860"/>
    <d v="2015-03-25T07:01:00"/>
    <n v="1424678460"/>
    <x v="2118"/>
    <b v="0"/>
    <n v="1"/>
    <b v="0"/>
    <x v="2"/>
    <x v="20"/>
    <n v="1"/>
    <n v="25"/>
  </r>
  <r>
    <n v="327"/>
    <s v="Finding Beauty In the Rubble"/>
    <s v="A short film documenting the inspirational life of Mrs. Fukuoka, a tsunami survivor helping to bring hope back to her community."/>
    <x v="10"/>
    <n v="5456"/>
    <x v="1"/>
    <x v="2"/>
    <s v="USD"/>
    <n v="1427011200"/>
    <d v="2015-03-22T08:00:00"/>
    <n v="1424669929"/>
    <x v="2119"/>
    <b v="1"/>
    <n v="34"/>
    <b v="1"/>
    <x v="7"/>
    <x v="12"/>
    <n v="136"/>
    <n v="160.47"/>
  </r>
  <r>
    <n v="558"/>
    <s v="Southwest Louisville Online A Local Social Network"/>
    <s v="A community website with news, classifieds, photo albums, business reviews and a calendar for the local community to share."/>
    <x v="51"/>
    <n v="0"/>
    <x v="3"/>
    <x v="2"/>
    <s v="USD"/>
    <n v="1427227905"/>
    <d v="2015-03-24T20:11:45"/>
    <n v="1424639505"/>
    <x v="2120"/>
    <b v="0"/>
    <n v="0"/>
    <b v="0"/>
    <x v="5"/>
    <x v="7"/>
    <n v="0"/>
    <n v="0"/>
  </r>
  <r>
    <n v="3512"/>
    <s v="With My Eyes Wide Open"/>
    <s v="We're making a hard hitting, innovative play which will open your eyes to what mental illness is like in the mind of the sufferer."/>
    <x v="20"/>
    <n v="1000"/>
    <x v="1"/>
    <x v="0"/>
    <s v="GBP"/>
    <n v="1429789992"/>
    <d v="2015-04-23T11:53:12"/>
    <n v="1424609592"/>
    <x v="2121"/>
    <b v="0"/>
    <n v="17"/>
    <b v="1"/>
    <x v="0"/>
    <x v="0"/>
    <n v="100"/>
    <n v="58.82"/>
  </r>
  <r>
    <n v="3207"/>
    <s v="The Last Five Years: The Muse Arts Production's Debut Show"/>
    <s v="We are proud to be doing The Last Five Years as our debut! Now, our little company needs your help to make our big dreams come true!"/>
    <x v="136"/>
    <n v="2550"/>
    <x v="3"/>
    <x v="2"/>
    <s v="USD"/>
    <n v="1429767607"/>
    <d v="2015-04-23T05:40:07"/>
    <n v="1424587207"/>
    <x v="2122"/>
    <b v="0"/>
    <n v="36"/>
    <b v="0"/>
    <x v="0"/>
    <x v="19"/>
    <n v="46"/>
    <n v="70.83"/>
  </r>
  <r>
    <n v="4020"/>
    <s v="Those That Fly"/>
    <s v="Having lived her whole life in the midst of a civil war, 11 year old Leyla dreams of being a pilot so she may fly her family to safety."/>
    <x v="81"/>
    <n v="100"/>
    <x v="3"/>
    <x v="2"/>
    <s v="USD"/>
    <n v="1427168099"/>
    <d v="2015-03-24T03:34:59"/>
    <n v="1424579699"/>
    <x v="2123"/>
    <b v="0"/>
    <n v="3"/>
    <b v="0"/>
    <x v="0"/>
    <x v="0"/>
    <n v="17"/>
    <n v="33.33"/>
  </r>
  <r>
    <n v="3303"/>
    <s v="VisiÃ³n Latino Theatre Company"/>
    <s v="VisiÃ³n Latino Theatre Company was founded by three young latino professionals sharing the stories of everyday latinos."/>
    <x v="71"/>
    <n v="2086"/>
    <x v="1"/>
    <x v="2"/>
    <s v="USD"/>
    <n v="1427553484"/>
    <d v="2015-03-28T14:38:04"/>
    <n v="1424533084"/>
    <x v="2124"/>
    <b v="0"/>
    <n v="35"/>
    <b v="1"/>
    <x v="0"/>
    <x v="0"/>
    <n v="116"/>
    <n v="59.6"/>
  </r>
  <r>
    <n v="3891"/>
    <s v="Out of the Box: A Mime Story"/>
    <s v="A comedy about a mime who dreams of becoming a stand up comedian."/>
    <x v="153"/>
    <n v="260"/>
    <x v="3"/>
    <x v="2"/>
    <s v="USD"/>
    <n v="1427086740"/>
    <d v="2015-03-23T04:59:00"/>
    <n v="1424488244"/>
    <x v="2125"/>
    <b v="0"/>
    <n v="7"/>
    <b v="0"/>
    <x v="0"/>
    <x v="0"/>
    <n v="33"/>
    <n v="37.14"/>
  </r>
  <r>
    <n v="3362"/>
    <s v="Gypsy Stage Presents &quot;The Importance of Being Earnest&quot;"/>
    <s v="Oscar Wilde's classic romantic farce like you have never seen it before. Bigger. Louder. Sexier.  And covered with glitter."/>
    <x v="18"/>
    <n v="1090"/>
    <x v="1"/>
    <x v="2"/>
    <s v="USD"/>
    <n v="1425704100"/>
    <d v="2015-03-07T04:55:00"/>
    <n v="1424484717"/>
    <x v="2126"/>
    <b v="0"/>
    <n v="20"/>
    <b v="1"/>
    <x v="0"/>
    <x v="0"/>
    <n v="218"/>
    <n v="54.5"/>
  </r>
  <r>
    <n v="2789"/>
    <s v="The Adventurers Club"/>
    <s v="BNT's Biggest Adventure So Far: Our 2015 full length production!"/>
    <x v="12"/>
    <n v="3035"/>
    <x v="1"/>
    <x v="2"/>
    <s v="USD"/>
    <n v="1426132800"/>
    <d v="2015-03-12T04:00:00"/>
    <n v="1424477934"/>
    <x v="2127"/>
    <b v="0"/>
    <n v="24"/>
    <b v="1"/>
    <x v="0"/>
    <x v="0"/>
    <n v="101"/>
    <n v="126.46"/>
  </r>
  <r>
    <n v="823"/>
    <s v="Debut Album"/>
    <s v="Eyes For Fire is finally ready to release their Debut Album but we need YOU to help us put the final touches on it."/>
    <x v="153"/>
    <n v="1436"/>
    <x v="1"/>
    <x v="2"/>
    <s v="USD"/>
    <n v="1427062852"/>
    <d v="2015-03-22T22:20:52"/>
    <n v="1424474452"/>
    <x v="2128"/>
    <b v="0"/>
    <n v="33"/>
    <b v="1"/>
    <x v="1"/>
    <x v="6"/>
    <n v="180"/>
    <n v="43.52"/>
  </r>
  <r>
    <n v="582"/>
    <s v="&quot;We the People...&quot;"/>
    <s v="A community-driven online system which promotes self-governance.  Level up by adding content; civic agendas and private associations."/>
    <x v="46"/>
    <n v="0"/>
    <x v="3"/>
    <x v="2"/>
    <s v="USD"/>
    <n v="1426442400"/>
    <d v="2015-03-15T18:00:00"/>
    <n v="1424454319"/>
    <x v="2129"/>
    <b v="0"/>
    <n v="0"/>
    <b v="0"/>
    <x v="5"/>
    <x v="7"/>
    <n v="0"/>
    <n v="0"/>
  </r>
  <r>
    <n v="3079"/>
    <s v="Join us in creating a new Hell on Earth!"/>
    <s v="We desire to purchase a portion of Hell, in Michigan just outside of Detroit, to create a world-class performance art space.  Join us."/>
    <x v="315"/>
    <n v="11226"/>
    <x v="3"/>
    <x v="2"/>
    <s v="USD"/>
    <n v="1427040435"/>
    <d v="2015-03-22T16:07:15"/>
    <n v="1424452035"/>
    <x v="2130"/>
    <b v="0"/>
    <n v="27"/>
    <b v="0"/>
    <x v="0"/>
    <x v="3"/>
    <n v="1"/>
    <n v="415.78"/>
  </r>
  <r>
    <n v="2654"/>
    <s v="Moon Rocket Projo - Finally know the TRUTH about E.T."/>
    <s v="I want to launch a rocket to the moon, I plan on having this lunar rocket carry a small payload of solar internet connected cameras"/>
    <x v="46"/>
    <n v="51"/>
    <x v="2"/>
    <x v="2"/>
    <s v="USD"/>
    <n v="1429622726"/>
    <d v="2015-04-21T13:25:26"/>
    <n v="1424442326"/>
    <x v="2131"/>
    <b v="0"/>
    <n v="6"/>
    <b v="0"/>
    <x v="5"/>
    <x v="14"/>
    <n v="0"/>
    <n v="8.5"/>
  </r>
  <r>
    <n v="3659"/>
    <s v="Reality of Love Remix (Love in Disguise)"/>
    <s v="We want you to analyze while we dramatize if people who romanticize can recognize true love in a disguise."/>
    <x v="12"/>
    <n v="3061"/>
    <x v="1"/>
    <x v="2"/>
    <s v="USD"/>
    <n v="1426775940"/>
    <d v="2015-03-19T14:39:00"/>
    <n v="1424414350"/>
    <x v="2132"/>
    <b v="0"/>
    <n v="13"/>
    <b v="1"/>
    <x v="0"/>
    <x v="0"/>
    <n v="102"/>
    <n v="235.46"/>
  </r>
  <r>
    <n v="3810"/>
    <s v="Romeo &amp; Juliet"/>
    <s v="Theater students of UMass present a large-scale theater collaboration that will revolutionize the way you see Shakespeare."/>
    <x v="4"/>
    <n v="1826"/>
    <x v="1"/>
    <x v="2"/>
    <s v="USD"/>
    <n v="1426965758"/>
    <d v="2015-03-21T19:22:38"/>
    <n v="1424377358"/>
    <x v="2133"/>
    <b v="0"/>
    <n v="26"/>
    <b v="1"/>
    <x v="0"/>
    <x v="0"/>
    <n v="122"/>
    <n v="70.23"/>
  </r>
  <r>
    <n v="2812"/>
    <s v="BULL by Mike Bartlett at the Coal Mine Theatre"/>
    <s v="&quot;A short, nasty and razor sharp play in one of Toronto's hottest new &quot;off-off Broadway&quot; style venues."/>
    <x v="29"/>
    <n v="5665"/>
    <x v="1"/>
    <x v="7"/>
    <s v="CAD"/>
    <n v="1428292800"/>
    <d v="2015-04-06T04:00:00"/>
    <n v="1424368298"/>
    <x v="2134"/>
    <b v="0"/>
    <n v="83"/>
    <b v="1"/>
    <x v="0"/>
    <x v="0"/>
    <n v="113"/>
    <n v="68.25"/>
  </r>
  <r>
    <n v="3346"/>
    <s v="Shakespearean Youth Theatre (SYT) - The Tempest"/>
    <s v="Tempest opens Feb. 25. Please support Shakespeare, the arts and community youth theater! Be a part of something special!"/>
    <x v="4"/>
    <n v="1650"/>
    <x v="1"/>
    <x v="2"/>
    <s v="USD"/>
    <n v="1424910910"/>
    <d v="2015-02-26T00:35:10"/>
    <n v="1424306110"/>
    <x v="2135"/>
    <b v="0"/>
    <n v="18"/>
    <b v="1"/>
    <x v="0"/>
    <x v="0"/>
    <n v="110"/>
    <n v="91.67"/>
  </r>
  <r>
    <n v="3478"/>
    <s v="Measure for Measure"/>
    <s v="Bare Theatre takes on Shakespeare's most notorious &quot;problem play,&quot; which asks how far we are willing to go to do what is right."/>
    <x v="44"/>
    <n v="2257"/>
    <x v="1"/>
    <x v="2"/>
    <s v="USD"/>
    <n v="1426539600"/>
    <d v="2015-03-16T21:00:00"/>
    <n v="1424296822"/>
    <x v="2136"/>
    <b v="0"/>
    <n v="57"/>
    <b v="1"/>
    <x v="0"/>
    <x v="0"/>
    <n v="113"/>
    <n v="39.6"/>
  </r>
  <r>
    <n v="3413"/>
    <s v="Edward Albee's The Goat, or Who is Sylvia?"/>
    <s v="The RC Players are beyond excited to be bringing this controversial, socially-minded show to Michigan's campus, but we need your help!"/>
    <x v="18"/>
    <n v="650"/>
    <x v="1"/>
    <x v="2"/>
    <s v="USD"/>
    <n v="1425099540"/>
    <d v="2015-02-28T04:59:00"/>
    <n v="1424280938"/>
    <x v="2137"/>
    <b v="0"/>
    <n v="14"/>
    <b v="1"/>
    <x v="0"/>
    <x v="0"/>
    <n v="130"/>
    <n v="46.43"/>
  </r>
  <r>
    <n v="3377"/>
    <s v="To Kill a Machine"/>
    <s v="An empowering play about war time code breaker Alan Turing which tells the real story of a hero vilified for his sexuality and suicide."/>
    <x v="34"/>
    <n v="8084"/>
    <x v="1"/>
    <x v="0"/>
    <s v="GBP"/>
    <n v="1426870560"/>
    <d v="2015-03-20T16:56:00"/>
    <n v="1424280899"/>
    <x v="2138"/>
    <b v="0"/>
    <n v="77"/>
    <b v="1"/>
    <x v="0"/>
    <x v="0"/>
    <n v="101"/>
    <n v="104.99"/>
  </r>
  <r>
    <n v="3964"/>
    <s v="MAMA'Z BA-B: The StagePlay"/>
    <s v="&quot;MAMA'Z BA-B&quot; is the story of Marcus Williams who struggles to find a place for himself as a young black male."/>
    <x v="44"/>
    <n v="126"/>
    <x v="3"/>
    <x v="2"/>
    <s v="USD"/>
    <n v="1429460386"/>
    <d v="2015-04-19T16:19:46"/>
    <n v="1424279986"/>
    <x v="2139"/>
    <b v="0"/>
    <n v="3"/>
    <b v="0"/>
    <x v="0"/>
    <x v="0"/>
    <n v="6"/>
    <n v="42"/>
  </r>
  <r>
    <n v="3027"/>
    <s v="Help ReNew the Rainbow Stage (&amp; office) for Future Stars"/>
    <s v="Wavy says let's LIGHT UP THE RAINBOW STAGE and as our stretch reward we'll throw all of us a PARTY!"/>
    <x v="61"/>
    <n v="52576"/>
    <x v="1"/>
    <x v="2"/>
    <s v="USD"/>
    <n v="1426866851"/>
    <d v="2015-03-20T15:54:11"/>
    <n v="1424278451"/>
    <x v="2140"/>
    <b v="0"/>
    <n v="320"/>
    <b v="1"/>
    <x v="0"/>
    <x v="3"/>
    <n v="131"/>
    <n v="164.3"/>
  </r>
  <r>
    <n v="3638"/>
    <s v="Project Hedwig and the Angry Inch"/>
    <s v="A rock and roll journey that explores love, loss, redemption, duality and ascension."/>
    <x v="63"/>
    <n v="216"/>
    <x v="3"/>
    <x v="7"/>
    <s v="CAD"/>
    <n v="1429456132"/>
    <d v="2015-04-19T15:08:52"/>
    <n v="1424275732"/>
    <x v="2141"/>
    <b v="0"/>
    <n v="2"/>
    <b v="0"/>
    <x v="0"/>
    <x v="19"/>
    <n v="7"/>
    <n v="108"/>
  </r>
  <r>
    <n v="3467"/>
    <s v="Venus in Fur, Los Angeles."/>
    <s v="Venus in Fur, By David Ives."/>
    <x v="12"/>
    <n v="3030"/>
    <x v="1"/>
    <x v="2"/>
    <s v="USD"/>
    <n v="1426864032"/>
    <d v="2015-03-20T15:07:12"/>
    <n v="1424275632"/>
    <x v="2142"/>
    <b v="0"/>
    <n v="47"/>
    <b v="1"/>
    <x v="0"/>
    <x v="0"/>
    <n v="101"/>
    <n v="64.47"/>
  </r>
  <r>
    <n v="140"/>
    <s v="Rome of the Dead (Canceled)"/>
    <s v="A Gladiator fights for his freedom to be reunited with his Family, he's one fight away, when Rome is infected with a Zombie Virus"/>
    <x v="58"/>
    <n v="0"/>
    <x v="2"/>
    <x v="2"/>
    <s v="USD"/>
    <n v="1426823132"/>
    <d v="2015-03-20T03:45:32"/>
    <n v="1424234732"/>
    <x v="2143"/>
    <b v="0"/>
    <n v="0"/>
    <b v="0"/>
    <x v="7"/>
    <x v="32"/>
    <n v="0"/>
    <n v="0"/>
  </r>
  <r>
    <n v="3345"/>
    <s v="Ultramarine Girl: A Cup Full of Courage"/>
    <s v="Please help us raise funds for the production costs of a world premiere production of a play that will raise awareness for spina bifida"/>
    <x v="18"/>
    <n v="650"/>
    <x v="1"/>
    <x v="2"/>
    <s v="USD"/>
    <n v="1429317420"/>
    <d v="2015-04-18T00:37:00"/>
    <n v="1424226768"/>
    <x v="2144"/>
    <b v="0"/>
    <n v="13"/>
    <b v="1"/>
    <x v="0"/>
    <x v="0"/>
    <n v="130"/>
    <n v="50"/>
  </r>
  <r>
    <n v="1544"/>
    <s v="LaFee Photography"/>
    <s v="My name is Travis LaFee, I live in beautiful McCall, Idaho. I wish to display the beauty of valley county by taking pics outdoors."/>
    <x v="20"/>
    <n v="0"/>
    <x v="3"/>
    <x v="2"/>
    <s v="USD"/>
    <n v="1427847480"/>
    <d v="2015-04-01T00:18:00"/>
    <n v="1424222024"/>
    <x v="2145"/>
    <b v="0"/>
    <n v="0"/>
    <b v="0"/>
    <x v="6"/>
    <x v="9"/>
    <n v="0"/>
    <n v="0"/>
  </r>
  <r>
    <n v="4106"/>
    <s v="David Facer, Paradox Magic"/>
    <s v="No magic show has ever integrated theatre arts like this.  World of Paradox is designed for all audiences and is interactive in nature."/>
    <x v="29"/>
    <n v="3530"/>
    <x v="3"/>
    <x v="2"/>
    <s v="USD"/>
    <n v="1427936400"/>
    <d v="2015-04-02T01:00:00"/>
    <n v="1424221866"/>
    <x v="2146"/>
    <b v="0"/>
    <n v="33"/>
    <b v="0"/>
    <x v="0"/>
    <x v="0"/>
    <n v="71"/>
    <n v="106.97"/>
  </r>
  <r>
    <n v="3616"/>
    <s v="Taming of the Shrew - New Wimbledon Theatre"/>
    <s v="A vibrant, gender-inverted film-noir adaptation of Shakespeare's brutal comedy Taming of the Shrew, a visceral physical spectacle."/>
    <x v="16"/>
    <n v="3120"/>
    <x v="1"/>
    <x v="0"/>
    <s v="GBP"/>
    <n v="1426801664"/>
    <d v="2015-03-19T21:47:44"/>
    <n v="1424213264"/>
    <x v="2147"/>
    <b v="0"/>
    <n v="45"/>
    <b v="1"/>
    <x v="0"/>
    <x v="0"/>
    <n v="125"/>
    <n v="69.33"/>
  </r>
  <r>
    <n v="583"/>
    <s v="HackersArchive.com"/>
    <s v="HackersArchive.com will help rid the web of viruses and scams found everywhere else you look!"/>
    <x v="33"/>
    <n v="1"/>
    <x v="3"/>
    <x v="2"/>
    <s v="USD"/>
    <n v="1426800687"/>
    <d v="2015-03-19T21:31:27"/>
    <n v="1424212287"/>
    <x v="2148"/>
    <b v="0"/>
    <n v="1"/>
    <b v="0"/>
    <x v="5"/>
    <x v="7"/>
    <n v="0"/>
    <n v="1"/>
  </r>
  <r>
    <n v="168"/>
    <s v="Moving On"/>
    <s v="A homeless Gulf War 2 vet, and Congressional Medal of Honor recipient fights for his sanity on the mean streets of Albuquerque."/>
    <x v="34"/>
    <n v="325"/>
    <x v="3"/>
    <x v="2"/>
    <s v="USD"/>
    <n v="1426791770"/>
    <d v="2015-03-19T19:02:50"/>
    <n v="1424203370"/>
    <x v="2149"/>
    <b v="0"/>
    <n v="3"/>
    <b v="0"/>
    <x v="7"/>
    <x v="17"/>
    <n v="4"/>
    <n v="108.33"/>
  </r>
  <r>
    <n v="2517"/>
    <s v="The Canteen"/>
    <s v="KICK START US! Chef-driven dining experience offering a multi-course tasteful and playful menu that hems in familiar seasonal comfort."/>
    <x v="62"/>
    <n v="1767"/>
    <x v="3"/>
    <x v="7"/>
    <s v="CAD"/>
    <n v="1426788930"/>
    <d v="2015-03-19T18:15:30"/>
    <n v="1424200530"/>
    <x v="2150"/>
    <b v="0"/>
    <n v="33"/>
    <b v="0"/>
    <x v="2"/>
    <x v="28"/>
    <n v="10"/>
    <n v="53.55"/>
  </r>
  <r>
    <n v="1751"/>
    <s v="Daily Bread: Stories from Rural Greece"/>
    <s v="Photographs and stories culled from 10 years of road trips through rural Greece"/>
    <x v="2"/>
    <n v="10290"/>
    <x v="1"/>
    <x v="2"/>
    <s v="USD"/>
    <n v="1426787123"/>
    <d v="2015-03-19T17:45:23"/>
    <n v="1424198723"/>
    <x v="2151"/>
    <b v="0"/>
    <n v="61"/>
    <b v="1"/>
    <x v="6"/>
    <x v="11"/>
    <n v="103"/>
    <n v="168.69"/>
  </r>
  <r>
    <n v="2442"/>
    <s v="Young Mountain Tea: A New White Tea from India's Himalayas"/>
    <s v="The first tea from a new sustainable tea region in India's young, rising Himalayas."/>
    <x v="245"/>
    <n v="30226"/>
    <x v="1"/>
    <x v="2"/>
    <s v="USD"/>
    <n v="1426777228"/>
    <d v="2015-03-19T15:00:28"/>
    <n v="1424188828"/>
    <x v="2152"/>
    <b v="0"/>
    <n v="372"/>
    <b v="1"/>
    <x v="2"/>
    <x v="2"/>
    <n v="126"/>
    <n v="81.25"/>
  </r>
  <r>
    <n v="1529"/>
    <s v="&quot;(more than) dust.&quot; - a feminist photo book"/>
    <s v="An empowering photo book that transforms hurtful experiences into strength and solidarity."/>
    <x v="32"/>
    <n v="19129"/>
    <x v="1"/>
    <x v="2"/>
    <s v="USD"/>
    <n v="1426773920"/>
    <d v="2015-03-19T14:05:20"/>
    <n v="1424185520"/>
    <x v="2153"/>
    <b v="1"/>
    <n v="141"/>
    <b v="1"/>
    <x v="6"/>
    <x v="11"/>
    <n v="101"/>
    <n v="135.66999999999999"/>
  </r>
  <r>
    <n v="849"/>
    <s v="The Nightingale: A Gothic Fairytale"/>
    <s v="&quot;Guard your passion as if your life depended on it, for well it might!&quot;_x000a_Join Nightingale in her journey through the Poison Garden."/>
    <x v="10"/>
    <n v="4796"/>
    <x v="1"/>
    <x v="2"/>
    <s v="USD"/>
    <n v="1426473264"/>
    <d v="2015-03-16T02:34:24"/>
    <n v="1424057664"/>
    <x v="2154"/>
    <b v="0"/>
    <n v="115"/>
    <b v="1"/>
    <x v="1"/>
    <x v="34"/>
    <n v="120"/>
    <n v="41.7"/>
  </r>
  <r>
    <n v="3219"/>
    <s v="Eyes Closed - The First In-Dream Theater Experience"/>
    <s v="Eyes Closed is a collaborative play and docudrama about New Yorkers and their dreams."/>
    <x v="24"/>
    <n v="20022"/>
    <x v="1"/>
    <x v="2"/>
    <s v="USD"/>
    <n v="1427063747"/>
    <d v="2015-03-22T22:35:47"/>
    <n v="1424043347"/>
    <x v="2155"/>
    <b v="1"/>
    <n v="119"/>
    <b v="1"/>
    <x v="0"/>
    <x v="0"/>
    <n v="100"/>
    <n v="168.25"/>
  </r>
  <r>
    <n v="3767"/>
    <s v="Accidental Artists Lab"/>
    <s v="A ragtag crew collaborating on a live performance for the first time, with music as their medium and NYC as their inspiration."/>
    <x v="44"/>
    <n v="2335"/>
    <x v="1"/>
    <x v="2"/>
    <s v="USD"/>
    <n v="1425185940"/>
    <d v="2015-03-01T04:59:00"/>
    <n v="1423960097"/>
    <x v="2156"/>
    <b v="0"/>
    <n v="56"/>
    <b v="1"/>
    <x v="0"/>
    <x v="19"/>
    <n v="117"/>
    <n v="41.7"/>
  </r>
  <r>
    <n v="3595"/>
    <s v="The Flu Season"/>
    <s v="A new theatre company staging Will Eno's The Flu Season in Seattle"/>
    <x v="144"/>
    <n v="3081"/>
    <x v="1"/>
    <x v="2"/>
    <s v="USD"/>
    <n v="1426229940"/>
    <d v="2015-03-13T06:59:00"/>
    <n v="1423959123"/>
    <x v="2157"/>
    <b v="0"/>
    <n v="62"/>
    <b v="1"/>
    <x v="0"/>
    <x v="0"/>
    <n v="119"/>
    <n v="49.69"/>
  </r>
  <r>
    <n v="1025"/>
    <s v="[NUREN] The New Renaissance"/>
    <s v="Jake Kaufman and Jessie Seely present THE WORLD'S FIRST VIRTUAL REALITY ROCK OPERA."/>
    <x v="117"/>
    <n v="76949.820000000007"/>
    <x v="1"/>
    <x v="2"/>
    <s v="USD"/>
    <n v="1426532437"/>
    <d v="2015-03-16T19:00:37"/>
    <n v="1423944037"/>
    <x v="2158"/>
    <b v="1"/>
    <n v="1071"/>
    <b v="1"/>
    <x v="1"/>
    <x v="21"/>
    <n v="110"/>
    <n v="71.849999999999994"/>
  </r>
  <r>
    <n v="1365"/>
    <s v="MYFEVER's First Studio EP &quot;See The Light&quot;"/>
    <s v="Our first professional studio album &quot;See The Light&quot; will be released this spring! Help us record, mix, master, and release the album!"/>
    <x v="30"/>
    <n v="7520"/>
    <x v="1"/>
    <x v="2"/>
    <s v="USD"/>
    <n v="1426523752"/>
    <d v="2015-03-16T16:35:52"/>
    <n v="1423935352"/>
    <x v="2159"/>
    <b v="0"/>
    <n v="92"/>
    <b v="1"/>
    <x v="1"/>
    <x v="6"/>
    <n v="100"/>
    <n v="81.739999999999995"/>
  </r>
  <r>
    <n v="584"/>
    <s v="scriptCall - The Personal Presentation Platform"/>
    <s v="Script Call takes your presentation from the wall to your audience; from your device to theirs."/>
    <x v="20"/>
    <n v="10"/>
    <x v="3"/>
    <x v="2"/>
    <s v="USD"/>
    <n v="1426522316"/>
    <d v="2015-03-16T16:11:56"/>
    <n v="1423933916"/>
    <x v="2160"/>
    <b v="0"/>
    <n v="2"/>
    <b v="0"/>
    <x v="5"/>
    <x v="7"/>
    <n v="1"/>
    <n v="5"/>
  </r>
  <r>
    <n v="2027"/>
    <s v="Cmoar Virtual Reality Headset with integrated electronics"/>
    <s v="Modular smartphone-based headset with external sensors for 4&quot; - 5.7&quot; Android &amp; iOS phones, iPhone 6 Plus included!"/>
    <x v="46"/>
    <n v="120249"/>
    <x v="1"/>
    <x v="2"/>
    <s v="USD"/>
    <n v="1427740319"/>
    <d v="2015-03-30T18:31:59"/>
    <n v="1423855919"/>
    <x v="2161"/>
    <b v="1"/>
    <n v="539"/>
    <b v="1"/>
    <x v="5"/>
    <x v="25"/>
    <n v="120"/>
    <n v="223.1"/>
  </r>
  <r>
    <n v="3736"/>
    <s v="Hot Dogs a new play by Suhayla El-Bushra"/>
    <s v="Hot Dogs is a new play that tackles sexism in schools and addresses issues that current sex/relationship education fails to."/>
    <x v="4"/>
    <n v="10"/>
    <x v="3"/>
    <x v="0"/>
    <s v="GBP"/>
    <n v="1427133600"/>
    <d v="2015-03-23T18:00:00"/>
    <n v="1423847093"/>
    <x v="2162"/>
    <b v="0"/>
    <n v="1"/>
    <b v="0"/>
    <x v="0"/>
    <x v="0"/>
    <n v="1"/>
    <n v="10"/>
  </r>
  <r>
    <n v="2695"/>
    <s v="Fat daddy mac food truck"/>
    <s v="I am creating food magic on the go! Amazing food isn't just for sitdown restaraunts anymore!"/>
    <x v="11"/>
    <n v="71"/>
    <x v="3"/>
    <x v="2"/>
    <s v="USD"/>
    <n v="1428981718"/>
    <d v="2015-04-14T03:21:58"/>
    <n v="1423801318"/>
    <x v="2163"/>
    <b v="0"/>
    <n v="3"/>
    <b v="0"/>
    <x v="2"/>
    <x v="20"/>
    <n v="0"/>
    <n v="23.67"/>
  </r>
  <r>
    <n v="1058"/>
    <s v="The Body Politic Radio (Canceled)"/>
    <s v="An investigative series on 790 KABC Radio on the ravages of addiction and what options millions of people have for hopeful recovery."/>
    <x v="61"/>
    <n v="0"/>
    <x v="2"/>
    <x v="2"/>
    <s v="USD"/>
    <n v="1427328000"/>
    <d v="2015-03-26T00:00:00"/>
    <n v="1423777043"/>
    <x v="2164"/>
    <b v="0"/>
    <n v="0"/>
    <b v="0"/>
    <x v="8"/>
    <x v="13"/>
    <n v="0"/>
    <n v="0"/>
  </r>
  <r>
    <n v="599"/>
    <s v="Mail 4 Jail"/>
    <s v="We send care packages to incarcerated individuals throughout the country that include specific items hand picked by the sender."/>
    <x v="22"/>
    <n v="31"/>
    <x v="3"/>
    <x v="2"/>
    <s v="USD"/>
    <n v="1425827760"/>
    <d v="2015-03-08T15:16:00"/>
    <n v="1423769402"/>
    <x v="2165"/>
    <b v="0"/>
    <n v="2"/>
    <b v="0"/>
    <x v="5"/>
    <x v="7"/>
    <n v="0"/>
    <n v="15.5"/>
  </r>
  <r>
    <n v="144"/>
    <s v="The Great Fear - Post Production Funds (Canceled)"/>
    <s v="A film about a collapsing food industry, a lonely farmer and a lonely botanist needs your help to finish post-production!"/>
    <x v="30"/>
    <n v="2070"/>
    <x v="2"/>
    <x v="7"/>
    <s v="CAD"/>
    <n v="1428945472"/>
    <d v="2015-04-13T17:17:52"/>
    <n v="1423765072"/>
    <x v="2166"/>
    <b v="0"/>
    <n v="37"/>
    <b v="0"/>
    <x v="7"/>
    <x v="32"/>
    <n v="28"/>
    <n v="55.95"/>
  </r>
  <r>
    <n v="3869"/>
    <s v="The Masturbation Musical (Canceled)"/>
    <s v="A Musical about 3 women who pursue their Pleasure and end up finding themselves."/>
    <x v="316"/>
    <n v="452"/>
    <x v="2"/>
    <x v="2"/>
    <s v="USD"/>
    <n v="1426302660"/>
    <d v="2015-03-14T03:11:00"/>
    <n v="1423761792"/>
    <x v="2167"/>
    <b v="0"/>
    <n v="15"/>
    <b v="0"/>
    <x v="0"/>
    <x v="19"/>
    <n v="3"/>
    <n v="30.13"/>
  </r>
  <r>
    <n v="172"/>
    <s v="The Blind Dolphin Story"/>
    <s v="A short film on the rarest mammal and the second most endangered freshwater river dolphin, in Pakistan."/>
    <x v="74"/>
    <n v="0"/>
    <x v="3"/>
    <x v="2"/>
    <s v="USD"/>
    <n v="1426753723"/>
    <d v="2015-03-19T08:28:43"/>
    <n v="1423733323"/>
    <x v="2168"/>
    <b v="0"/>
    <n v="0"/>
    <b v="0"/>
    <x v="7"/>
    <x v="17"/>
    <n v="0"/>
    <n v="0"/>
  </r>
  <r>
    <n v="337"/>
    <s v="Slingers - A Documentary about Small Town Beekeepers."/>
    <s v="A documentary that tells the story of local beekeepers. Specifically one family who turns their annual harvest into a community event."/>
    <x v="12"/>
    <n v="3035.05"/>
    <x v="1"/>
    <x v="2"/>
    <s v="USD"/>
    <n v="1426298708"/>
    <d v="2015-03-14T02:05:08"/>
    <n v="1423710308"/>
    <x v="2169"/>
    <b v="1"/>
    <n v="31"/>
    <b v="1"/>
    <x v="7"/>
    <x v="12"/>
    <n v="101"/>
    <n v="97.9"/>
  </r>
  <r>
    <n v="2885"/>
    <s v="The Wedding"/>
    <s v="An historic and proud work of Polish nationalistic literature performed on stage."/>
    <x v="100"/>
    <n v="130"/>
    <x v="3"/>
    <x v="2"/>
    <s v="USD"/>
    <n v="1426294201"/>
    <d v="2015-03-14T00:50:01"/>
    <n v="1423705801"/>
    <x v="2170"/>
    <b v="0"/>
    <n v="5"/>
    <b v="0"/>
    <x v="0"/>
    <x v="0"/>
    <n v="33"/>
    <n v="26"/>
  </r>
  <r>
    <n v="2505"/>
    <s v="PASTATUTION"/>
    <s v="PASTATUTION- The act or practice of engaging in Pasta Making for money.  _x000a__x000a_Help us get the Arcobaleno Pasta Extruder!"/>
    <x v="72"/>
    <n v="0"/>
    <x v="3"/>
    <x v="2"/>
    <s v="USD"/>
    <n v="1426292416"/>
    <d v="2015-03-14T00:20:16"/>
    <n v="1423704016"/>
    <x v="2171"/>
    <b v="0"/>
    <n v="0"/>
    <b v="0"/>
    <x v="2"/>
    <x v="28"/>
    <n v="0"/>
    <n v="0"/>
  </r>
  <r>
    <n v="1059"/>
    <s v="Voice Over Artist (Canceled)"/>
    <s v="Turning myself into a vocal artist."/>
    <x v="193"/>
    <n v="0"/>
    <x v="2"/>
    <x v="2"/>
    <s v="USD"/>
    <n v="1426269456"/>
    <d v="2015-03-13T17:57:36"/>
    <n v="1423681056"/>
    <x v="2172"/>
    <b v="0"/>
    <n v="0"/>
    <b v="0"/>
    <x v="8"/>
    <x v="13"/>
    <n v="0"/>
    <n v="0"/>
  </r>
  <r>
    <n v="1592"/>
    <s v="The Views of Pittsburgh"/>
    <s v="A portfolio collage of beautiful pictures of authentic Pittsburgh locations and scenery."/>
    <x v="248"/>
    <n v="0"/>
    <x v="3"/>
    <x v="2"/>
    <s v="USD"/>
    <n v="1427503485"/>
    <d v="2015-03-28T00:44:45"/>
    <n v="1423619085"/>
    <x v="2173"/>
    <b v="0"/>
    <n v="0"/>
    <b v="0"/>
    <x v="6"/>
    <x v="33"/>
    <n v="0"/>
    <n v="0"/>
  </r>
  <r>
    <n v="655"/>
    <s v="Spark: The Watch That Keeps You Awake"/>
    <s v="Meet Spark: The friendly companion that helps you stay awake during the day. Re-released with new features!"/>
    <x v="34"/>
    <n v="11751"/>
    <x v="1"/>
    <x v="2"/>
    <s v="USD"/>
    <n v="1426197512"/>
    <d v="2015-03-12T21:58:32"/>
    <n v="1423609112"/>
    <x v="2174"/>
    <b v="0"/>
    <n v="274"/>
    <b v="1"/>
    <x v="5"/>
    <x v="10"/>
    <n v="147"/>
    <n v="42.89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3"/>
    <x v="2"/>
    <s v="USD"/>
    <n v="1427485395"/>
    <d v="2015-03-27T19:43:15"/>
    <n v="1423600995"/>
    <x v="2175"/>
    <b v="1"/>
    <n v="15"/>
    <b v="0"/>
    <x v="6"/>
    <x v="11"/>
    <n v="2"/>
    <n v="66.33"/>
  </r>
  <r>
    <n v="3818"/>
    <s v="The AOA Presents: The Maiden of Orleans"/>
    <s v="The Arthurian Order of Avalon is attempting to raise funds to put on the annual Human Chessboard in March 2015!"/>
    <x v="5"/>
    <n v="570"/>
    <x v="1"/>
    <x v="2"/>
    <s v="USD"/>
    <n v="1426187582"/>
    <d v="2015-03-12T19:13:02"/>
    <n v="1423599182"/>
    <x v="2176"/>
    <b v="0"/>
    <n v="10"/>
    <b v="1"/>
    <x v="0"/>
    <x v="0"/>
    <n v="228"/>
    <n v="57"/>
  </r>
  <r>
    <n v="2428"/>
    <s v="Premium Burgers"/>
    <s v="From Moo 2 You! We want to offer premium burgers to a taco flooded environment."/>
    <x v="49"/>
    <n v="1"/>
    <x v="3"/>
    <x v="2"/>
    <s v="USD"/>
    <n v="1426182551"/>
    <d v="2015-03-12T17:49:11"/>
    <n v="1423594151"/>
    <x v="2177"/>
    <b v="0"/>
    <n v="1"/>
    <b v="0"/>
    <x v="2"/>
    <x v="20"/>
    <n v="0"/>
    <n v="1"/>
  </r>
  <r>
    <n v="2127"/>
    <s v="Three Monkeys - Part 1: Into the Abyss"/>
    <s v="Three Monkeys is an audio adventure game for PC."/>
    <x v="42"/>
    <n v="8076"/>
    <x v="3"/>
    <x v="0"/>
    <s v="GBP"/>
    <n v="1426158463"/>
    <d v="2015-03-12T11:07:43"/>
    <n v="1423570063"/>
    <x v="2178"/>
    <b v="0"/>
    <n v="236"/>
    <b v="0"/>
    <x v="3"/>
    <x v="30"/>
    <n v="29"/>
    <n v="34.22"/>
  </r>
  <r>
    <n v="2740"/>
    <s v="Vertical Garden Prototype"/>
    <s v="I am interested in testing the plant yields of this vertical garden as well as some other applications"/>
    <x v="137"/>
    <n v="310"/>
    <x v="1"/>
    <x v="2"/>
    <s v="USD"/>
    <n v="1426117552"/>
    <d v="2015-03-11T23:45:52"/>
    <n v="1423529152"/>
    <x v="2179"/>
    <b v="0"/>
    <n v="17"/>
    <b v="1"/>
    <x v="5"/>
    <x v="25"/>
    <n v="103"/>
    <n v="18.239999999999998"/>
  </r>
  <r>
    <n v="1727"/>
    <s v="New album - Prophetic guitar soundscapes, Volume 2"/>
    <s v="Please help fund my second Prophetic Guitar album. Be a part of a pioneering and groundbreaking sound released from Heaven."/>
    <x v="12"/>
    <n v="1"/>
    <x v="3"/>
    <x v="0"/>
    <s v="GBP"/>
    <n v="1428231600"/>
    <d v="2015-04-05T11:00:00"/>
    <n v="1423520177"/>
    <x v="2180"/>
    <b v="0"/>
    <n v="1"/>
    <b v="0"/>
    <x v="1"/>
    <x v="1"/>
    <n v="0"/>
    <n v="1"/>
  </r>
  <r>
    <n v="2926"/>
    <s v="Mirror Image - An Original Musical"/>
    <s v="A musical, by Louis Lagalante and Patty Hamilton, that explores loss and the different ways we can choose to move on from it."/>
    <x v="12"/>
    <n v="3750"/>
    <x v="1"/>
    <x v="2"/>
    <s v="USD"/>
    <n v="1424715779"/>
    <d v="2015-02-23T18:22:59"/>
    <n v="1423506179"/>
    <x v="2181"/>
    <b v="0"/>
    <n v="50"/>
    <b v="1"/>
    <x v="0"/>
    <x v="19"/>
    <n v="125"/>
    <n v="75"/>
  </r>
  <r>
    <n v="2422"/>
    <s v="Help starting a family owned food truck"/>
    <s v="Family owned business serving BBQ and seafood to the public"/>
    <x v="18"/>
    <n v="1"/>
    <x v="3"/>
    <x v="2"/>
    <s v="USD"/>
    <n v="1426091036"/>
    <d v="2015-03-11T16:23:56"/>
    <n v="1423502636"/>
    <x v="2182"/>
    <b v="0"/>
    <n v="1"/>
    <b v="0"/>
    <x v="2"/>
    <x v="20"/>
    <n v="0"/>
    <n v="1"/>
  </r>
  <r>
    <n v="1029"/>
    <s v="StrobeHouse presents Valborg 2015"/>
    <s v="We want to recreate last years massive Valborgparty in Lund but this time even bigger!"/>
    <x v="2"/>
    <n v="11176"/>
    <x v="1"/>
    <x v="13"/>
    <s v="SEK"/>
    <n v="1428184740"/>
    <d v="2015-04-04T21:59:00"/>
    <n v="1423501507"/>
    <x v="2183"/>
    <b v="0"/>
    <n v="141"/>
    <b v="1"/>
    <x v="1"/>
    <x v="21"/>
    <n v="112"/>
    <n v="79.260000000000005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1"/>
    <x v="2"/>
    <s v="USD"/>
    <n v="1428643974"/>
    <d v="2015-04-10T05:32:54"/>
    <n v="1423463574"/>
    <x v="2184"/>
    <b v="0"/>
    <n v="119"/>
    <b v="1"/>
    <x v="5"/>
    <x v="25"/>
    <n v="108"/>
    <n v="451.84"/>
  </r>
  <r>
    <n v="3381"/>
    <s v="Syrian Children's Play: Romeo &amp; Juliet Separated by War"/>
    <s v="A creative art therapy project for Syrian children. Romeo &amp; Juliet are lovers separated by war. Romeo in Jordan &amp; Juliet in Syria."/>
    <x v="10"/>
    <n v="4090"/>
    <x v="1"/>
    <x v="2"/>
    <s v="USD"/>
    <n v="1426044383"/>
    <d v="2015-03-11T03:26:23"/>
    <n v="1423455983"/>
    <x v="2185"/>
    <b v="0"/>
    <n v="48"/>
    <b v="1"/>
    <x v="0"/>
    <x v="0"/>
    <n v="102"/>
    <n v="85.21"/>
  </r>
  <r>
    <n v="368"/>
    <s v="Swimming with Byron: A Documentary Film"/>
    <s v="Were the Romantics the first backpackers? This film follows them and explores the huge part geography played in their lives and works."/>
    <x v="8"/>
    <n v="13014"/>
    <x v="1"/>
    <x v="2"/>
    <s v="USD"/>
    <n v="1426426322"/>
    <d v="2015-03-15T13:32:02"/>
    <n v="1423405922"/>
    <x v="2186"/>
    <b v="0"/>
    <n v="159"/>
    <b v="1"/>
    <x v="7"/>
    <x v="12"/>
    <n v="104"/>
    <n v="81.849999999999994"/>
  </r>
  <r>
    <n v="1881"/>
    <s v="Story Rock by The Jolly Llamas -- Our First Album!"/>
    <s v="We're now raising money to produce a music video. Those who donate get a vote in deciding which song!"/>
    <x v="44"/>
    <n v="3453.69"/>
    <x v="1"/>
    <x v="2"/>
    <s v="USD"/>
    <n v="1425955189"/>
    <d v="2015-03-10T02:39:49"/>
    <n v="1423366789"/>
    <x v="2187"/>
    <b v="0"/>
    <n v="70"/>
    <b v="1"/>
    <x v="1"/>
    <x v="31"/>
    <n v="173"/>
    <n v="49.34"/>
  </r>
  <r>
    <n v="2588"/>
    <s v="Stacey's $5 Dollar Hollar Food Truck Home of the Freak"/>
    <s v="We are a Asian fusion inspired American Fare Food Truck Home of the Freak Sandwich So that means Come And Get Your Freak On! eat big."/>
    <x v="41"/>
    <n v="233"/>
    <x v="3"/>
    <x v="2"/>
    <s v="USD"/>
    <n v="1427807640"/>
    <d v="2015-03-31T13:14:00"/>
    <n v="1423325626"/>
    <x v="2188"/>
    <b v="0"/>
    <n v="8"/>
    <b v="0"/>
    <x v="2"/>
    <x v="20"/>
    <n v="4"/>
    <n v="29.13"/>
  </r>
  <r>
    <n v="83"/>
    <s v="Sleep Lovers - By Daniel Modeste"/>
    <s v="Isaac, creator of the DreamMaker3000, finds love in his dreams with Mei his boss's wife who lives on the other side of the planet."/>
    <x v="0"/>
    <n v="205"/>
    <x v="1"/>
    <x v="0"/>
    <s v="GBP"/>
    <n v="1424604600"/>
    <d v="2015-02-22T11:30:00"/>
    <n v="1423320389"/>
    <x v="2189"/>
    <b v="0"/>
    <n v="13"/>
    <b v="1"/>
    <x v="7"/>
    <x v="29"/>
    <n v="103"/>
    <n v="15.77"/>
  </r>
  <r>
    <n v="2967"/>
    <s v="Scissortail: A play about the Oklahoma City Bombing"/>
    <s v="Scissortail is a story of loss, grief, and recovery based on the events of the 1995 Oklahoma City Bombing."/>
    <x v="29"/>
    <n v="5696"/>
    <x v="1"/>
    <x v="2"/>
    <s v="USD"/>
    <n v="1425872692"/>
    <d v="2015-03-09T03:44:52"/>
    <n v="1423284292"/>
    <x v="2190"/>
    <b v="0"/>
    <n v="71"/>
    <b v="1"/>
    <x v="0"/>
    <x v="0"/>
    <n v="114"/>
    <n v="80.23"/>
  </r>
  <r>
    <n v="3856"/>
    <s v="&quot;Trouble at the Gate&quot; play"/>
    <s v="Thought-provoking drama about one who gets so caught up in churchwork, loses the true meaning of serving God, &amp; has TROUBLE AT THE GATE"/>
    <x v="29"/>
    <n v="1"/>
    <x v="3"/>
    <x v="2"/>
    <s v="USD"/>
    <n v="1425833403"/>
    <d v="2015-03-08T16:50:03"/>
    <n v="1423245003"/>
    <x v="2191"/>
    <b v="0"/>
    <n v="1"/>
    <b v="0"/>
    <x v="0"/>
    <x v="0"/>
    <n v="0"/>
    <n v="1"/>
  </r>
  <r>
    <n v="3326"/>
    <s v="Me? A Caregiver?"/>
    <s v="An edgy, hilarious, compassionate and honest show to help caregivers find courage, trust their instincts and above all, to laugh."/>
    <x v="34"/>
    <n v="8110"/>
    <x v="1"/>
    <x v="2"/>
    <s v="USD"/>
    <n v="1425830905"/>
    <d v="2015-03-08T16:08:25"/>
    <n v="1423242505"/>
    <x v="2192"/>
    <b v="0"/>
    <n v="57"/>
    <b v="1"/>
    <x v="0"/>
    <x v="0"/>
    <n v="101"/>
    <n v="142.28"/>
  </r>
  <r>
    <n v="4081"/>
    <s v="AU Theatre Wing (Pygmalion Sound and Lighting Fees)"/>
    <s v="AUTheatreWing is a student theatre association fostering the development of the dramatic arts at our university."/>
    <x v="317"/>
    <n v="350"/>
    <x v="3"/>
    <x v="2"/>
    <s v="USD"/>
    <n v="1425819425"/>
    <d v="2015-03-08T12:57:05"/>
    <n v="1423231025"/>
    <x v="2193"/>
    <b v="0"/>
    <n v="12"/>
    <b v="0"/>
    <x v="0"/>
    <x v="0"/>
    <n v="16"/>
    <n v="29.17"/>
  </r>
  <r>
    <n v="2432"/>
    <s v="funding for bbq trailer"/>
    <s v="Looking to start competition cooking and need start-up help.  Offering brisket tasting to all contributors."/>
    <x v="109"/>
    <n v="2"/>
    <x v="3"/>
    <x v="2"/>
    <s v="USD"/>
    <n v="1425791697"/>
    <d v="2015-03-08T05:14:57"/>
    <n v="1423199697"/>
    <x v="2194"/>
    <b v="0"/>
    <n v="2"/>
    <b v="0"/>
    <x v="2"/>
    <x v="20"/>
    <n v="0"/>
    <n v="1"/>
  </r>
  <r>
    <n v="3729"/>
    <s v="Picasso at The Lapin Agile, a play by Steve Martin"/>
    <s v="Shoe-string, Independent theater with a focus on art that makes you think.  Next, we're putting on an award winning Steve Martin play!"/>
    <x v="29"/>
    <n v="362"/>
    <x v="3"/>
    <x v="2"/>
    <s v="USD"/>
    <n v="1427082912"/>
    <d v="2015-03-23T03:55:12"/>
    <n v="1423198512"/>
    <x v="2195"/>
    <b v="0"/>
    <n v="5"/>
    <b v="0"/>
    <x v="0"/>
    <x v="0"/>
    <n v="7"/>
    <n v="72.400000000000006"/>
  </r>
  <r>
    <n v="3544"/>
    <s v="Gruoch, or Lady Macbeth"/>
    <s v="Death &amp; Pretzels presents the world premiere of Paul Pasulka's Gruoch, or Lady Macbeth"/>
    <x v="16"/>
    <n v="2500"/>
    <x v="1"/>
    <x v="2"/>
    <s v="USD"/>
    <n v="1425758257"/>
    <d v="2015-03-07T19:57:37"/>
    <n v="1423166257"/>
    <x v="2196"/>
    <b v="0"/>
    <n v="24"/>
    <b v="1"/>
    <x v="0"/>
    <x v="0"/>
    <n v="100"/>
    <n v="104.17"/>
  </r>
  <r>
    <n v="1439"/>
    <s v="Watermark the truth beneath the surface - Translate"/>
    <s v="My English  novel has received excellent reviews. To address the great interest from Germany I want to translate it into German."/>
    <x v="318"/>
    <n v="180"/>
    <x v="3"/>
    <x v="7"/>
    <s v="CAD"/>
    <n v="1425758101"/>
    <d v="2015-03-07T19:55:01"/>
    <n v="1423166101"/>
    <x v="2197"/>
    <b v="0"/>
    <n v="6"/>
    <b v="0"/>
    <x v="4"/>
    <x v="5"/>
    <n v="7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16"/>
    <n v="2555"/>
    <x v="1"/>
    <x v="2"/>
    <s v="USD"/>
    <n v="1425741525"/>
    <d v="2015-03-07T15:18:45"/>
    <n v="1423149525"/>
    <x v="2198"/>
    <b v="0"/>
    <n v="31"/>
    <b v="1"/>
    <x v="4"/>
    <x v="27"/>
    <n v="102"/>
    <n v="82.42"/>
  </r>
  <r>
    <n v="2560"/>
    <s v="Courting Rites of Cranes CD recording"/>
    <s v="New CD of favourite chamber music by Welsh composer Michael Parkin featuring debut recordings by outstanding young musicians."/>
    <x v="12"/>
    <n v="3003"/>
    <x v="1"/>
    <x v="0"/>
    <s v="GBP"/>
    <n v="1425682174"/>
    <d v="2015-03-06T22:49:34"/>
    <n v="1423090174"/>
    <x v="2199"/>
    <b v="0"/>
    <n v="21"/>
    <b v="1"/>
    <x v="1"/>
    <x v="16"/>
    <n v="100"/>
    <n v="143"/>
  </r>
  <r>
    <n v="1673"/>
    <s v="Mastering and Vinyl Production for The Astronomer LP"/>
    <s v="After our exciting mixing session at the Wilco loft, we're ready to master and press vinyl for The Astronomer's newest record!"/>
    <x v="171"/>
    <n v="2690"/>
    <x v="1"/>
    <x v="2"/>
    <s v="USD"/>
    <n v="1425675892"/>
    <d v="2015-03-06T21:04:52"/>
    <n v="1423083892"/>
    <x v="2200"/>
    <b v="0"/>
    <n v="59"/>
    <b v="1"/>
    <x v="1"/>
    <x v="37"/>
    <n v="128"/>
    <n v="45.59"/>
  </r>
  <r>
    <n v="1286"/>
    <s v="The Diary of a Nobody"/>
    <s v="A touring production of FRED's modern adaptation of the classic Victorian comic novel, reaching out to new audiences."/>
    <x v="4"/>
    <n v="1625"/>
    <x v="1"/>
    <x v="0"/>
    <s v="GBP"/>
    <n v="1424181600"/>
    <d v="2015-02-17T14:00:00"/>
    <n v="1423041227"/>
    <x v="2201"/>
    <b v="0"/>
    <n v="20"/>
    <b v="1"/>
    <x v="0"/>
    <x v="0"/>
    <n v="108"/>
    <n v="81.25"/>
  </r>
  <r>
    <n v="4092"/>
    <s v="A CRY FOR HELP"/>
    <s v="&quot;A Cry for Help is Riveting, Inspiring, and Mesmerizing. You will laugh, cry, and be thinking about your own Cry for Help&quot;"/>
    <x v="119"/>
    <n v="20"/>
    <x v="3"/>
    <x v="2"/>
    <s v="USD"/>
    <n v="1428205247"/>
    <d v="2015-04-05T03:40:47"/>
    <n v="1423024847"/>
    <x v="2202"/>
    <b v="0"/>
    <n v="1"/>
    <b v="0"/>
    <x v="0"/>
    <x v="0"/>
    <n v="0"/>
    <n v="20"/>
  </r>
  <r>
    <n v="453"/>
    <s v="Jamboni Brothers Pizza Pilot"/>
    <s v="A 7 minute broadcast-quality web pilot (in 3D animation) of Jamboni Brothers Pizza {the ultimate goal being a cartoon TV series}."/>
    <x v="319"/>
    <n v="26"/>
    <x v="3"/>
    <x v="2"/>
    <s v="USD"/>
    <n v="1424375279"/>
    <d v="2015-02-19T19:47:59"/>
    <n v="1422992879"/>
    <x v="2203"/>
    <b v="0"/>
    <n v="2"/>
    <b v="0"/>
    <x v="7"/>
    <x v="23"/>
    <n v="0"/>
    <n v="13"/>
  </r>
  <r>
    <n v="3428"/>
    <s v="CREDITORS | Jack Studio Theatre | Smith after Strindberg"/>
    <s v="The WORLD PREMIERE of Neil Smith's beautiful and thrilling new version of Strindberg's modern masterpiece - CREDITORS."/>
    <x v="44"/>
    <n v="2055"/>
    <x v="1"/>
    <x v="0"/>
    <s v="GBP"/>
    <n v="1425142800"/>
    <d v="2015-02-28T17:00:00"/>
    <n v="1422983847"/>
    <x v="2204"/>
    <b v="0"/>
    <n v="51"/>
    <b v="1"/>
    <x v="0"/>
    <x v="0"/>
    <n v="103"/>
    <n v="40.29"/>
  </r>
  <r>
    <n v="2894"/>
    <s v="How Could You Do This To Me (The Stage Play)"/>
    <s v="This Is A Story About A Woman A Man And A Woman"/>
    <x v="22"/>
    <n v="0"/>
    <x v="3"/>
    <x v="2"/>
    <s v="USD"/>
    <n v="1428100815"/>
    <d v="2015-04-03T22:40:15"/>
    <n v="1422920415"/>
    <x v="2205"/>
    <b v="0"/>
    <n v="0"/>
    <b v="0"/>
    <x v="0"/>
    <x v="0"/>
    <n v="0"/>
    <n v="0"/>
  </r>
  <r>
    <n v="2635"/>
    <s v="Help UTS Students reach the International Space Station!"/>
    <s v="Help UTS Ontario students raise money to get their experiments on the ISS. Promote space science in Canada! We can't do it without you!"/>
    <x v="246"/>
    <n v="11500"/>
    <x v="1"/>
    <x v="7"/>
    <s v="CAD"/>
    <n v="1425937761"/>
    <d v="2015-03-09T21:49:21"/>
    <n v="1422917361"/>
    <x v="2206"/>
    <b v="0"/>
    <n v="84"/>
    <b v="1"/>
    <x v="5"/>
    <x v="14"/>
    <n v="100"/>
    <n v="136.9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1"/>
    <x v="2"/>
    <s v="USD"/>
    <n v="1425528000"/>
    <d v="2015-03-05T04:00:00"/>
    <n v="1422916261"/>
    <x v="2207"/>
    <b v="0"/>
    <n v="197"/>
    <b v="1"/>
    <x v="0"/>
    <x v="0"/>
    <n v="105"/>
    <n v="56.07"/>
  </r>
  <r>
    <n v="3421"/>
    <s v="New Works Lab @ PPAS: &quot;Begets: Fall of a High School Ronin&quot;"/>
    <s v="Waterwell's New Works Lab @ PPAS is the country's leading development program for challenging new plays for young actors."/>
    <x v="2"/>
    <n v="10115"/>
    <x v="1"/>
    <x v="2"/>
    <s v="USD"/>
    <n v="1425495563"/>
    <d v="2015-03-04T18:59:23"/>
    <n v="1422903563"/>
    <x v="2208"/>
    <b v="0"/>
    <n v="98"/>
    <b v="1"/>
    <x v="0"/>
    <x v="0"/>
    <n v="101"/>
    <n v="103.21"/>
  </r>
  <r>
    <n v="1902"/>
    <s v="Cardboard reality"/>
    <s v="Virtual reality is expensive, here is the solution. I've created a VR device out of cardboard. I present: World's cheapest VR Device."/>
    <x v="20"/>
    <n v="12"/>
    <x v="3"/>
    <x v="4"/>
    <s v="EUR"/>
    <n v="1425495447"/>
    <d v="2015-03-04T18:57:27"/>
    <n v="1422903447"/>
    <x v="2209"/>
    <b v="0"/>
    <n v="3"/>
    <b v="0"/>
    <x v="5"/>
    <x v="24"/>
    <n v="1"/>
    <n v="4"/>
  </r>
  <r>
    <n v="3519"/>
    <s v="Bookstory"/>
    <s v="Bookstory is a tiny puppet musical with some very big ideas that tells the story of the story in the digital age"/>
    <x v="44"/>
    <n v="2027"/>
    <x v="1"/>
    <x v="0"/>
    <s v="GBP"/>
    <n v="1425478950"/>
    <d v="2015-03-04T14:22:30"/>
    <n v="1422886950"/>
    <x v="2210"/>
    <b v="0"/>
    <n v="28"/>
    <b v="1"/>
    <x v="0"/>
    <x v="0"/>
    <n v="101"/>
    <n v="72.39"/>
  </r>
  <r>
    <n v="446"/>
    <s v="DisChord"/>
    <s v="A faith based animated short. (The same guy who said a picture is worth a thousand words also said a cartoon is worth two thousand.)"/>
    <x v="220"/>
    <n v="766"/>
    <x v="3"/>
    <x v="2"/>
    <s v="USD"/>
    <n v="1425434420"/>
    <d v="2015-03-04T02:00:20"/>
    <n v="1422842420"/>
    <x v="2211"/>
    <b v="0"/>
    <n v="16"/>
    <b v="0"/>
    <x v="7"/>
    <x v="23"/>
    <n v="7"/>
    <n v="47.88"/>
  </r>
  <r>
    <n v="3715"/>
    <s v="The Inspectors Call"/>
    <s v="Vibrant contemporary political theatre, exploring the professional and human impact of the growing corporate culture in education."/>
    <x v="1"/>
    <n v="3590"/>
    <x v="1"/>
    <x v="0"/>
    <s v="GBP"/>
    <n v="1427806320"/>
    <d v="2015-03-31T12:52:00"/>
    <n v="1422834819"/>
    <x v="2212"/>
    <b v="0"/>
    <n v="27"/>
    <b v="1"/>
    <x v="0"/>
    <x v="0"/>
    <n v="103"/>
    <n v="132.96"/>
  </r>
  <r>
    <n v="3450"/>
    <s v="The Beautiful House"/>
    <s v="The Beautiful House' is a story of modern mummification and the present day post-humanist crisis in our relationship with death."/>
    <x v="18"/>
    <n v="760"/>
    <x v="1"/>
    <x v="0"/>
    <s v="GBP"/>
    <n v="1427990071"/>
    <d v="2015-04-02T15:54:31"/>
    <n v="1422809671"/>
    <x v="2213"/>
    <b v="0"/>
    <n v="39"/>
    <b v="1"/>
    <x v="0"/>
    <x v="0"/>
    <n v="152"/>
    <n v="19.489999999999998"/>
  </r>
  <r>
    <n v="2962"/>
    <s v="Grassroots Shakespeare Company â€¢ Arizona"/>
    <s v="A pop-up outdoor theatre company bringing accessible Shakespeare to parks and other locations in the greater Phoenix area!"/>
    <x v="20"/>
    <n v="1218"/>
    <x v="1"/>
    <x v="2"/>
    <s v="USD"/>
    <n v="1425193140"/>
    <d v="2015-03-01T06:59:00"/>
    <n v="1422769906"/>
    <x v="2214"/>
    <b v="0"/>
    <n v="20"/>
    <b v="1"/>
    <x v="0"/>
    <x v="0"/>
    <n v="122"/>
    <n v="60.9"/>
  </r>
  <r>
    <n v="1877"/>
    <s v="Chip Dip II: Son of Chip Dip! - A Terrible, Terrible Game"/>
    <s v="It's obvious you won't survive by your wits alone. Unfortunately that's all you've got, Chip. Run!"/>
    <x v="320"/>
    <n v="0"/>
    <x v="3"/>
    <x v="2"/>
    <s v="USD"/>
    <n v="1425170525"/>
    <d v="2015-03-01T00:42:05"/>
    <n v="1422664925"/>
    <x v="2215"/>
    <b v="0"/>
    <n v="0"/>
    <b v="0"/>
    <x v="3"/>
    <x v="22"/>
    <n v="0"/>
    <n v="0"/>
  </r>
  <r>
    <n v="2941"/>
    <s v="Help Us Help Artists"/>
    <s v="Ovations wants to buy property to open a variety club to become the 1st minority owned club in Cincy, focusing on artists on the rise."/>
    <x v="27"/>
    <n v="1"/>
    <x v="3"/>
    <x v="2"/>
    <s v="USD"/>
    <n v="1425250955"/>
    <d v="2015-03-01T23:02:35"/>
    <n v="1422658955"/>
    <x v="2216"/>
    <b v="0"/>
    <n v="1"/>
    <b v="0"/>
    <x v="0"/>
    <x v="3"/>
    <n v="0"/>
    <n v="1"/>
  </r>
  <r>
    <n v="3827"/>
    <s v="BROKEN BISCUITS EDINBURGH"/>
    <s v="IAM TRYING TO TAKE MY DEBUT PLAY BROKEN BISCUITS TO EDINGBURGH FESTIVAL 2015 AND REALLY NEED SOME FUNDING TO HELP ME ACHIEVE THIS GOAL"/>
    <x v="12"/>
    <n v="4580"/>
    <x v="1"/>
    <x v="0"/>
    <s v="GBP"/>
    <n v="1427414400"/>
    <d v="2015-03-27T00:00:00"/>
    <n v="1422656201"/>
    <x v="2217"/>
    <b v="0"/>
    <n v="65"/>
    <b v="1"/>
    <x v="0"/>
    <x v="0"/>
    <n v="153"/>
    <n v="70.459999999999994"/>
  </r>
  <r>
    <n v="3127"/>
    <s v="Help Us Help Artists (Canceled)"/>
    <s v="Our goal - create a venue &amp; stage where comedic &amp; music artists hone their talents &amp; fan base. First minority owned like it in Cincy."/>
    <x v="46"/>
    <n v="0"/>
    <x v="2"/>
    <x v="2"/>
    <s v="USD"/>
    <n v="1425242029"/>
    <d v="2015-03-01T20:33:49"/>
    <n v="1422650029"/>
    <x v="2218"/>
    <b v="0"/>
    <n v="0"/>
    <b v="0"/>
    <x v="0"/>
    <x v="3"/>
    <n v="0"/>
    <n v="0"/>
  </r>
  <r>
    <n v="2683"/>
    <s v="Just Cereal - Mobile Cereal Bar"/>
    <s v="Cereal isn't only for breakfast! Help me bring cereal to the 92% of Americans who eat cereal everyday. Out of the home and to you!"/>
    <x v="11"/>
    <n v="36"/>
    <x v="3"/>
    <x v="2"/>
    <s v="USD"/>
    <n v="1425233240"/>
    <d v="2015-03-01T18:07:20"/>
    <n v="1422641240"/>
    <x v="2219"/>
    <b v="0"/>
    <n v="3"/>
    <b v="0"/>
    <x v="2"/>
    <x v="20"/>
    <n v="0"/>
    <n v="12"/>
  </r>
  <r>
    <n v="1987"/>
    <s v="Ethiopia: Beheld"/>
    <s v="A collection of images that depicts the beauty and diversity within Ethiopia"/>
    <x v="136"/>
    <n v="2336"/>
    <x v="3"/>
    <x v="0"/>
    <s v="GBP"/>
    <n v="1425223276"/>
    <d v="2015-03-01T15:21:16"/>
    <n v="1422631276"/>
    <x v="2220"/>
    <b v="0"/>
    <n v="28"/>
    <b v="0"/>
    <x v="6"/>
    <x v="36"/>
    <n v="42"/>
    <n v="83.43"/>
  </r>
  <r>
    <n v="1181"/>
    <s v="Gringo Loco Tacos Food Truck"/>
    <s v="Bringing the best tacos to the streets of Chicago!"/>
    <x v="22"/>
    <n v="4"/>
    <x v="3"/>
    <x v="2"/>
    <s v="USD"/>
    <n v="1425197321"/>
    <d v="2015-03-01T08:08:41"/>
    <n v="1422605321"/>
    <x v="2221"/>
    <b v="0"/>
    <n v="3"/>
    <b v="0"/>
    <x v="2"/>
    <x v="20"/>
    <n v="0"/>
    <n v="1.33"/>
  </r>
  <r>
    <n v="1593"/>
    <s v="Picturing Italy"/>
    <s v="A trip to fulfill a dream of capturing the wonders and history of ancient Italy in person."/>
    <x v="53"/>
    <n v="3"/>
    <x v="3"/>
    <x v="2"/>
    <s v="USD"/>
    <n v="1425154655"/>
    <d v="2015-02-28T20:17:35"/>
    <n v="1422562655"/>
    <x v="2222"/>
    <b v="0"/>
    <n v="3"/>
    <b v="0"/>
    <x v="6"/>
    <x v="33"/>
    <n v="0"/>
    <n v="1"/>
  </r>
  <r>
    <n v="2197"/>
    <s v="Trickerion - Legends of Illusion"/>
    <s v="A strategy game of magic and deception, where aspiring  Illusionists clash in a grand contest for fame and fortune."/>
    <x v="26"/>
    <n v="285309.33"/>
    <x v="1"/>
    <x v="2"/>
    <s v="USD"/>
    <n v="1425132059"/>
    <d v="2015-02-28T14:00:59"/>
    <n v="1422540059"/>
    <x v="2223"/>
    <b v="0"/>
    <n v="4330"/>
    <b v="1"/>
    <x v="3"/>
    <x v="4"/>
    <n v="951"/>
    <n v="65.89"/>
  </r>
  <r>
    <n v="173"/>
    <s v="7 Sins"/>
    <s v="This is a film inspired by Quentin Tarantino, I want to make a film thats entertaining yet gritty. 7 Sins is in pre-production."/>
    <x v="321"/>
    <n v="0"/>
    <x v="3"/>
    <x v="0"/>
    <s v="GBP"/>
    <n v="1425131108"/>
    <d v="2015-02-28T13:45:08"/>
    <n v="1422539108"/>
    <x v="2224"/>
    <b v="0"/>
    <n v="0"/>
    <b v="0"/>
    <x v="7"/>
    <x v="17"/>
    <n v="0"/>
    <n v="0"/>
  </r>
  <r>
    <n v="48"/>
    <s v="'Noir' A New Independant Tech-Noir TV Pilot"/>
    <s v="With future neo-London as a backdrop to this new independent TV pilot, we investigate the bad and the corrupt that rule London."/>
    <x v="44"/>
    <n v="2159"/>
    <x v="1"/>
    <x v="0"/>
    <s v="GBP"/>
    <n v="1425211200"/>
    <d v="2015-03-01T12:00:00"/>
    <n v="1422534260"/>
    <x v="2225"/>
    <b v="0"/>
    <n v="38"/>
    <b v="1"/>
    <x v="7"/>
    <x v="18"/>
    <n v="108"/>
    <n v="56.82"/>
  </r>
  <r>
    <n v="1814"/>
    <s v="My Favourite Colour Was Yellow"/>
    <s v="A self published photo book documenting the overwhelming presence of the colour pink, in young girls lives here in the UK."/>
    <x v="17"/>
    <n v="5902"/>
    <x v="3"/>
    <x v="0"/>
    <s v="GBP"/>
    <n v="1425108736"/>
    <d v="2015-02-28T07:32:16"/>
    <n v="1422516736"/>
    <x v="2226"/>
    <b v="0"/>
    <n v="140"/>
    <b v="0"/>
    <x v="6"/>
    <x v="11"/>
    <n v="49"/>
    <n v="42.16"/>
  </r>
  <r>
    <n v="2679"/>
    <s v="DIY Garage"/>
    <s v="A do-it-yourself auto garage in Des Moines, Iowa where people can learn how to work on cars &amp; those who know can share their knowledge."/>
    <x v="61"/>
    <n v="132"/>
    <x v="3"/>
    <x v="2"/>
    <s v="USD"/>
    <n v="1425081694"/>
    <d v="2015-02-28T00:01:34"/>
    <n v="1422489694"/>
    <x v="2227"/>
    <b v="0"/>
    <n v="3"/>
    <b v="0"/>
    <x v="5"/>
    <x v="38"/>
    <n v="0"/>
    <n v="44"/>
  </r>
  <r>
    <n v="232"/>
    <s v="#noblurredlines"/>
    <s v="A high-impact, high-quality resource to address, for young people and youth-related professionals, the issue of sexual consent."/>
    <x v="10"/>
    <n v="110"/>
    <x v="3"/>
    <x v="0"/>
    <s v="GBP"/>
    <n v="1425066546"/>
    <d v="2015-02-27T19:49:06"/>
    <n v="1422474546"/>
    <x v="2228"/>
    <b v="0"/>
    <n v="7"/>
    <b v="0"/>
    <x v="7"/>
    <x v="17"/>
    <n v="3"/>
    <n v="15.71"/>
  </r>
  <r>
    <n v="3718"/>
    <s v="PUNK ROCK"/>
    <s v="William Carlisle has the world at his feet but its weight on his shoulders. He is intelligent, articulate and fucked."/>
    <x v="18"/>
    <n v="1197"/>
    <x v="1"/>
    <x v="0"/>
    <s v="GBP"/>
    <n v="1425057075"/>
    <d v="2015-02-27T17:11:15"/>
    <n v="1422465075"/>
    <x v="2229"/>
    <b v="0"/>
    <n v="46"/>
    <b v="1"/>
    <x v="0"/>
    <x v="0"/>
    <n v="239"/>
    <n v="26.02"/>
  </r>
  <r>
    <n v="37"/>
    <s v="The Journey"/>
    <s v="Take an unscripted, real-time journey with Greg Aiello to the planet's wildest and most iconic places on this adventure travel TV show."/>
    <x v="53"/>
    <n v="40357"/>
    <x v="1"/>
    <x v="2"/>
    <s v="USD"/>
    <n v="1425055079"/>
    <d v="2015-02-27T16:37:59"/>
    <n v="1422463079"/>
    <x v="2230"/>
    <b v="0"/>
    <n v="253"/>
    <b v="1"/>
    <x v="7"/>
    <x v="18"/>
    <n v="183"/>
    <n v="159.51"/>
  </r>
  <r>
    <n v="1404"/>
    <s v="3 Men and a Book"/>
    <s v="Translation &amp; publication of possibly the most famous piece of English literature - Act II Scene II of Romeo and Juliet into txt-speak."/>
    <x v="226"/>
    <n v="241"/>
    <x v="3"/>
    <x v="0"/>
    <s v="GBP"/>
    <n v="1424607285"/>
    <d v="2015-02-22T12:14:45"/>
    <n v="1422447285"/>
    <x v="2231"/>
    <b v="1"/>
    <n v="5"/>
    <b v="0"/>
    <x v="4"/>
    <x v="5"/>
    <n v="2"/>
    <n v="48.2"/>
  </r>
  <r>
    <n v="3895"/>
    <s v="Vestige"/>
    <s v="A Transgender makeup artist calls into question the loyalty of her best friend in a 1980's circus while dealing with her dying mother."/>
    <x v="20"/>
    <n v="50"/>
    <x v="3"/>
    <x v="2"/>
    <s v="USD"/>
    <n v="1425103218"/>
    <d v="2015-02-28T06:00:18"/>
    <n v="1422424818"/>
    <x v="2232"/>
    <b v="0"/>
    <n v="1"/>
    <b v="0"/>
    <x v="0"/>
    <x v="0"/>
    <n v="5"/>
    <n v="50"/>
  </r>
  <r>
    <n v="1486"/>
    <s v="I Died. Yesterday by Pamela Norton Docken"/>
    <s v="Follow the intimate and intense journey of a young woman's last moments of her unexpected death and journey to the continuance of life."/>
    <x v="24"/>
    <n v="48"/>
    <x v="3"/>
    <x v="2"/>
    <s v="USD"/>
    <n v="1425009761"/>
    <d v="2015-02-27T04:02:41"/>
    <n v="1422417761"/>
    <x v="2233"/>
    <b v="0"/>
    <n v="3"/>
    <b v="0"/>
    <x v="4"/>
    <x v="35"/>
    <n v="0"/>
    <n v="16"/>
  </r>
  <r>
    <n v="2437"/>
    <s v="Cuppa Gumbos"/>
    <s v="Homemade Gumbo, Stews and Curry to be served hot and fresh everyday at any festival or concert we can attend."/>
    <x v="34"/>
    <n v="0"/>
    <x v="3"/>
    <x v="2"/>
    <s v="USD"/>
    <n v="1426615200"/>
    <d v="2015-03-17T18:00:00"/>
    <n v="1422400188"/>
    <x v="2234"/>
    <b v="0"/>
    <n v="0"/>
    <b v="0"/>
    <x v="2"/>
    <x v="20"/>
    <n v="0"/>
    <n v="0"/>
  </r>
  <r>
    <n v="634"/>
    <s v="pitchtograndma (Canceled)"/>
    <s v="We help companies to explain what they do in simple, grandma-would-understand terms."/>
    <x v="29"/>
    <n v="1"/>
    <x v="2"/>
    <x v="2"/>
    <s v="USD"/>
    <n v="1424989029"/>
    <d v="2015-02-26T22:17:09"/>
    <n v="1422397029"/>
    <x v="2235"/>
    <b v="0"/>
    <n v="1"/>
    <b v="0"/>
    <x v="5"/>
    <x v="7"/>
    <n v="0"/>
    <n v="1"/>
  </r>
  <r>
    <n v="1545"/>
    <s v="Nevada County Hearts"/>
    <s v="&quot;He will not be a wise man who does not study human hearts!&quot;_x000a_Hope in natural art, creation!"/>
    <x v="12"/>
    <n v="1"/>
    <x v="3"/>
    <x v="2"/>
    <s v="USD"/>
    <n v="1425330960"/>
    <d v="2015-03-02T21:16:00"/>
    <n v="1422393234"/>
    <x v="2236"/>
    <b v="0"/>
    <n v="1"/>
    <b v="0"/>
    <x v="6"/>
    <x v="9"/>
    <n v="0"/>
    <n v="1"/>
  </r>
  <r>
    <n v="221"/>
    <s v="Archetypes"/>
    <s v="Film about Schizophrenia with Surreal Twists!"/>
    <x v="22"/>
    <n v="0"/>
    <x v="3"/>
    <x v="2"/>
    <s v="USD"/>
    <n v="1427569564"/>
    <d v="2015-03-28T19:06:04"/>
    <n v="1422389164"/>
    <x v="2237"/>
    <b v="0"/>
    <n v="0"/>
    <b v="0"/>
    <x v="7"/>
    <x v="17"/>
    <n v="0"/>
    <n v="0"/>
  </r>
  <r>
    <n v="3946"/>
    <s v="DR. Mecurio's Mythical Marvels &amp; Beastiry"/>
    <s v="Dr. Mecurio's is an original work of fantasy designed and written for the stage."/>
    <x v="41"/>
    <n v="195"/>
    <x v="3"/>
    <x v="2"/>
    <s v="USD"/>
    <n v="1425110400"/>
    <d v="2015-02-28T08:00:00"/>
    <n v="1422388822"/>
    <x v="2238"/>
    <b v="0"/>
    <n v="5"/>
    <b v="0"/>
    <x v="0"/>
    <x v="0"/>
    <n v="3"/>
    <n v="39"/>
  </r>
  <r>
    <n v="222"/>
    <s v="SICKNESS 2014 Build Killian's Bike"/>
    <s v="Killian leader of an outlaw bike gang doesnâ€™t have a bike yet and here is your chance to help design and build his machine."/>
    <x v="20"/>
    <n v="130"/>
    <x v="3"/>
    <x v="2"/>
    <s v="USD"/>
    <n v="1427423940"/>
    <d v="2015-03-27T02:39:00"/>
    <n v="1422383318"/>
    <x v="2239"/>
    <b v="0"/>
    <n v="2"/>
    <b v="0"/>
    <x v="7"/>
    <x v="17"/>
    <n v="13"/>
    <n v="65"/>
  </r>
  <r>
    <n v="4070"/>
    <s v="Southern Utah University: V-Day 2015"/>
    <s v="V-Day Southern Utah University 2015 and Second Studio Players presents: The Vagina Monologues"/>
    <x v="20"/>
    <n v="165"/>
    <x v="3"/>
    <x v="2"/>
    <s v="USD"/>
    <n v="1425178800"/>
    <d v="2015-03-01T03:00:00"/>
    <n v="1422374420"/>
    <x v="2240"/>
    <b v="0"/>
    <n v="6"/>
    <b v="0"/>
    <x v="0"/>
    <x v="0"/>
    <n v="17"/>
    <n v="27.5"/>
  </r>
  <r>
    <n v="1842"/>
    <s v="Stereo Dogs! 14-Year Old Teen Rock Band Plan CD Project!"/>
    <s v="Every time we sit down to rehearse, thoughts of recording a CD excite us! We are ready to do this!  It's time, so read on..."/>
    <x v="44"/>
    <n v="2505"/>
    <x v="1"/>
    <x v="2"/>
    <s v="USD"/>
    <n v="1425275940"/>
    <d v="2015-03-02T05:59:00"/>
    <n v="1422371381"/>
    <x v="2241"/>
    <b v="0"/>
    <n v="21"/>
    <b v="1"/>
    <x v="1"/>
    <x v="6"/>
    <n v="125"/>
    <n v="119.29"/>
  </r>
  <r>
    <n v="576"/>
    <s v="Uthtopia"/>
    <s v="UthTopia Is a social media organization that believes in positive online usage, youth mentorship, and youth empowerment."/>
    <x v="87"/>
    <n v="1"/>
    <x v="3"/>
    <x v="2"/>
    <s v="USD"/>
    <n v="1427537952"/>
    <d v="2015-03-28T10:19:12"/>
    <n v="1422357552"/>
    <x v="2242"/>
    <b v="0"/>
    <n v="1"/>
    <b v="0"/>
    <x v="5"/>
    <x v="7"/>
    <n v="0"/>
    <n v="1"/>
  </r>
  <r>
    <n v="2394"/>
    <s v="Wriyon - WRIte Your Own (Canceled)"/>
    <s v="We want to create the &quot;Facebook&quot; for Writers. We are working on a new world for people who like to write. Check out more wriyon.com"/>
    <x v="29"/>
    <n v="3"/>
    <x v="2"/>
    <x v="3"/>
    <s v="EUR"/>
    <n v="1424940093"/>
    <d v="2015-02-26T08:41:33"/>
    <n v="1422348093"/>
    <x v="2243"/>
    <b v="0"/>
    <n v="2"/>
    <b v="0"/>
    <x v="5"/>
    <x v="7"/>
    <n v="0"/>
    <n v="1.5"/>
  </r>
  <r>
    <n v="3078"/>
    <s v="Make The Historic Dungeness Schoolhouse Stage ADA Accessible"/>
    <s v="Help replace a broken chairlift with a vertical lift making all forms of arts and education accessible on our historical antique stage."/>
    <x v="97"/>
    <n v="71"/>
    <x v="3"/>
    <x v="2"/>
    <s v="USD"/>
    <n v="1424920795"/>
    <d v="2015-02-26T03:19:55"/>
    <n v="1422328795"/>
    <x v="2244"/>
    <b v="0"/>
    <n v="3"/>
    <b v="0"/>
    <x v="0"/>
    <x v="3"/>
    <n v="0"/>
    <n v="23.67"/>
  </r>
  <r>
    <n v="2957"/>
    <s v="BAMA Theatre Headset Campaign (Canceled)"/>
    <s v="Theatre in Tuscaloosa, AL built in the 1930s.  The headsets seem about that old. They are almost unusable."/>
    <x v="11"/>
    <n v="280"/>
    <x v="2"/>
    <x v="2"/>
    <s v="USD"/>
    <n v="1427498172"/>
    <d v="2015-03-27T23:16:12"/>
    <n v="1422317772"/>
    <x v="2245"/>
    <b v="0"/>
    <n v="3"/>
    <b v="0"/>
    <x v="0"/>
    <x v="3"/>
    <n v="2"/>
    <n v="93.33"/>
  </r>
  <r>
    <n v="1809"/>
    <s v="Hamilton: A Different Perspective"/>
    <s v="A stunning photo book highlighting the visual diversity of the City of Hamilton and showcasing it in a new light."/>
    <x v="1"/>
    <n v="380"/>
    <x v="3"/>
    <x v="7"/>
    <s v="CAD"/>
    <n v="1425246439"/>
    <d v="2015-03-01T21:47:19"/>
    <n v="1422222439"/>
    <x v="2246"/>
    <b v="1"/>
    <n v="9"/>
    <b v="0"/>
    <x v="6"/>
    <x v="11"/>
    <n v="11"/>
    <n v="42.22"/>
  </r>
  <r>
    <n v="4111"/>
    <s v="REBORN IN LOVE"/>
    <s v="REBORN IN LOVE is the sequel to REBORN FROM ABOVE: A Tale of Eternal Love.  This is part two, of a One-Act play series."/>
    <x v="12"/>
    <n v="94"/>
    <x v="3"/>
    <x v="2"/>
    <s v="USD"/>
    <n v="1424747740"/>
    <d v="2015-02-24T03:15:40"/>
    <n v="1422155740"/>
    <x v="2247"/>
    <b v="0"/>
    <n v="6"/>
    <b v="0"/>
    <x v="0"/>
    <x v="0"/>
    <n v="3"/>
    <n v="15.67"/>
  </r>
  <r>
    <n v="1156"/>
    <s v="Harley Hawg Dogs, Inc"/>
    <s v="A Food Truck featuring Deep Fried Natural Casing Beef/Pork mix Hot Dogs, New York Style Rippers. Also serving Fresh Cut Fries."/>
    <x v="80"/>
    <n v="0"/>
    <x v="3"/>
    <x v="2"/>
    <s v="USD"/>
    <n v="1424742162"/>
    <d v="2015-02-24T01:42:42"/>
    <n v="1422150162"/>
    <x v="2248"/>
    <b v="0"/>
    <n v="0"/>
    <b v="0"/>
    <x v="2"/>
    <x v="20"/>
    <n v="0"/>
    <n v="0"/>
  </r>
  <r>
    <n v="2811"/>
    <s v="Ray Gunn and Starburst"/>
    <s v="Ray Gunn and Starburst is an audio sci-fi/comedy sending up the tropes of classic and pulp science-fiction."/>
    <x v="2"/>
    <n v="10027"/>
    <x v="1"/>
    <x v="0"/>
    <s v="GBP"/>
    <n v="1424692503"/>
    <d v="2015-02-23T11:55:03"/>
    <n v="1422100503"/>
    <x v="2249"/>
    <b v="0"/>
    <n v="108"/>
    <b v="1"/>
    <x v="0"/>
    <x v="0"/>
    <n v="100"/>
    <n v="92.84"/>
  </r>
  <r>
    <n v="2688"/>
    <s v="Mac N Cheez Food Truck"/>
    <s v="The amazing gourmet Mac N Cheez Food Truck Campaigne!"/>
    <x v="22"/>
    <n v="74"/>
    <x v="3"/>
    <x v="2"/>
    <s v="USD"/>
    <n v="1424746800"/>
    <d v="2015-02-24T03:00:00"/>
    <n v="1422067870"/>
    <x v="2250"/>
    <b v="0"/>
    <n v="14"/>
    <b v="0"/>
    <x v="2"/>
    <x v="20"/>
    <n v="0"/>
    <n v="5.29"/>
  </r>
  <r>
    <n v="2418"/>
    <s v="Mexican food truck"/>
    <s v="I want to start my food truck business."/>
    <x v="27"/>
    <n v="5"/>
    <x v="3"/>
    <x v="2"/>
    <s v="USD"/>
    <n v="1427225644"/>
    <d v="2015-03-24T19:34:04"/>
    <n v="1422045244"/>
    <x v="2251"/>
    <b v="0"/>
    <n v="5"/>
    <b v="0"/>
    <x v="2"/>
    <x v="20"/>
    <n v="0"/>
    <n v="1"/>
  </r>
  <r>
    <n v="2515"/>
    <s v="The Barrel Room Restaurant &amp; Tavern"/>
    <s v="The Barrel Room SF is moving to a new location in San Francisco with a 60-seat restaurant &amp; full liquor. Help us make our move amazing!"/>
    <x v="29"/>
    <n v="930"/>
    <x v="3"/>
    <x v="2"/>
    <s v="USD"/>
    <n v="1424635753"/>
    <d v="2015-02-22T20:09:13"/>
    <n v="1422043753"/>
    <x v="2252"/>
    <b v="0"/>
    <n v="12"/>
    <b v="0"/>
    <x v="2"/>
    <x v="28"/>
    <n v="19"/>
    <n v="77.5"/>
  </r>
  <r>
    <n v="3054"/>
    <s v="Shady Slaughters Productions Haunted attraction"/>
    <s v="A &quot;haunted house&quot; that benefits the community by helping local college students with volunteer hours and helping out local charities."/>
    <x v="137"/>
    <n v="0"/>
    <x v="3"/>
    <x v="2"/>
    <s v="USD"/>
    <n v="1425258240"/>
    <d v="2015-03-02T01:04:00"/>
    <n v="1422043154"/>
    <x v="2253"/>
    <b v="0"/>
    <n v="0"/>
    <b v="0"/>
    <x v="0"/>
    <x v="3"/>
    <n v="0"/>
    <n v="0"/>
  </r>
  <r>
    <n v="1169"/>
    <s v="FREE Shuttle Service in Downtown Los Angeles"/>
    <s v="Our service provides door-to-door shuttle transportation in Downtown Los Angeles. FREE to passengers - driver tip appreciated."/>
    <x v="2"/>
    <n v="17"/>
    <x v="3"/>
    <x v="2"/>
    <s v="USD"/>
    <n v="1424593763"/>
    <d v="2015-02-22T08:29:23"/>
    <n v="1422001763"/>
    <x v="2254"/>
    <b v="0"/>
    <n v="3"/>
    <b v="0"/>
    <x v="2"/>
    <x v="20"/>
    <n v="0"/>
    <n v="5.67"/>
  </r>
  <r>
    <n v="2545"/>
    <s v="Larchmere String Quartet Debut Album: Music by Stephan Krehl"/>
    <s v="We're recording our debut album: a CD of the string quartet and clarinet quintet by Stephan Krehl for the Naxos label"/>
    <x v="44"/>
    <n v="3906"/>
    <x v="1"/>
    <x v="2"/>
    <s v="USD"/>
    <n v="1424997000"/>
    <d v="2015-02-27T00:30:00"/>
    <n v="1421983138"/>
    <x v="2255"/>
    <b v="0"/>
    <n v="61"/>
    <b v="1"/>
    <x v="1"/>
    <x v="16"/>
    <n v="195"/>
    <n v="64.03"/>
  </r>
  <r>
    <n v="2383"/>
    <s v="KindaQuirky (Canceled)"/>
    <s v="A quirky online shop where you can buy, sell and discover stuff that's &quot;a little bit different&quot;. We think &quot;it's right up your alley!&quot;"/>
    <x v="2"/>
    <n v="435"/>
    <x v="2"/>
    <x v="10"/>
    <s v="NZD"/>
    <n v="1424568107"/>
    <d v="2015-02-22T01:21:47"/>
    <n v="1421976107"/>
    <x v="2256"/>
    <b v="0"/>
    <n v="3"/>
    <b v="0"/>
    <x v="5"/>
    <x v="7"/>
    <n v="4"/>
    <n v="145"/>
  </r>
  <r>
    <n v="2782"/>
    <s v="Better Than Ever Productions presents Geezer Game"/>
    <s v="The premiere theatre troupe in SE Michigan offering acting opportunities for the 50+ actor."/>
    <x v="20"/>
    <n v="1200"/>
    <x v="1"/>
    <x v="2"/>
    <s v="USD"/>
    <n v="1424149140"/>
    <d v="2015-02-17T04:59:00"/>
    <n v="1421964718"/>
    <x v="2257"/>
    <b v="0"/>
    <n v="18"/>
    <b v="1"/>
    <x v="0"/>
    <x v="0"/>
    <n v="120"/>
    <n v="66.67"/>
  </r>
  <r>
    <n v="3399"/>
    <s v="Spinning Wheel Youth Takeover"/>
    <s v="13 young people have taken over Spinning Wheel Theatre to choose, produce and create their own show from scratch."/>
    <x v="43"/>
    <n v="1245"/>
    <x v="1"/>
    <x v="0"/>
    <s v="GBP"/>
    <n v="1424556325"/>
    <d v="2015-02-21T22:05:25"/>
    <n v="1421964325"/>
    <x v="2258"/>
    <b v="0"/>
    <n v="46"/>
    <b v="1"/>
    <x v="0"/>
    <x v="0"/>
    <n v="104"/>
    <n v="27.0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"/>
    <n v="3407"/>
    <x v="1"/>
    <x v="2"/>
    <s v="USD"/>
    <n v="1427076840"/>
    <d v="2015-03-23T02:14:00"/>
    <n v="1421960934"/>
    <x v="2259"/>
    <b v="0"/>
    <n v="30"/>
    <b v="1"/>
    <x v="0"/>
    <x v="0"/>
    <n v="114"/>
    <n v="113.57"/>
  </r>
  <r>
    <n v="2421"/>
    <s v="hot dog cart"/>
    <s v="help me start Merrill's first hot dog cart in this empty lot"/>
    <x v="41"/>
    <n v="1"/>
    <x v="3"/>
    <x v="2"/>
    <s v="USD"/>
    <n v="1424536196"/>
    <d v="2015-02-21T16:29:56"/>
    <n v="1421944196"/>
    <x v="2260"/>
    <b v="0"/>
    <n v="1"/>
    <b v="0"/>
    <x v="2"/>
    <x v="20"/>
    <n v="0"/>
    <n v="1"/>
  </r>
  <r>
    <n v="1744"/>
    <s v="Water World"/>
    <s v="This book is the embodiment of my passion for water &amp; photography, which I hope will inspire you to pick up your camera and explore."/>
    <x v="136"/>
    <n v="6515"/>
    <x v="1"/>
    <x v="0"/>
    <s v="GBP"/>
    <n v="1425821477"/>
    <d v="2015-03-08T13:31:17"/>
    <n v="1421937077"/>
    <x v="2261"/>
    <b v="0"/>
    <n v="70"/>
    <b v="1"/>
    <x v="6"/>
    <x v="11"/>
    <n v="118"/>
    <n v="93.07"/>
  </r>
  <r>
    <n v="2058"/>
    <s v="Raspberry Pi Debug Clip"/>
    <s v="Making using the serial terminal on the Raspberry Pi as easy as Pi!"/>
    <x v="322"/>
    <n v="4308"/>
    <x v="1"/>
    <x v="0"/>
    <s v="GBP"/>
    <n v="1425326400"/>
    <d v="2015-03-02T20:00:00"/>
    <n v="1421916830"/>
    <x v="2262"/>
    <b v="0"/>
    <n v="410"/>
    <b v="1"/>
    <x v="5"/>
    <x v="25"/>
    <n v="168"/>
    <n v="10.51"/>
  </r>
  <r>
    <n v="3580"/>
    <s v="Annabel Lost"/>
    <s v="Annabel Lost combines visual art and performance poetry to tell the story of two orphaned refugees, Quetzal and Rhime."/>
    <x v="36"/>
    <n v="1025"/>
    <x v="1"/>
    <x v="2"/>
    <s v="USD"/>
    <n v="1425185940"/>
    <d v="2015-03-01T04:59:00"/>
    <n v="1421900022"/>
    <x v="2263"/>
    <b v="0"/>
    <n v="27"/>
    <b v="1"/>
    <x v="0"/>
    <x v="0"/>
    <n v="114"/>
    <n v="37.96"/>
  </r>
  <r>
    <n v="866"/>
    <s v="California Dreamin' Tour 2015"/>
    <s v="Drivetime heads to Cali for summer tour supported by @Smoothjazz.com &amp; @JJZPhilly  #Spaghettini #The Roxy"/>
    <x v="1"/>
    <n v="640"/>
    <x v="3"/>
    <x v="2"/>
    <s v="USD"/>
    <n v="1425136200"/>
    <d v="2015-02-28T15:10:00"/>
    <n v="1421853518"/>
    <x v="2264"/>
    <b v="0"/>
    <n v="11"/>
    <b v="0"/>
    <x v="1"/>
    <x v="26"/>
    <n v="18"/>
    <n v="58.18"/>
  </r>
  <r>
    <n v="1777"/>
    <s v="All along the Control Tower"/>
    <s v="Photobook â€˜All along the Control Towerâ€™ by Theo and Frans Barten. Photos of more than 50 disused WW2 Control Towers in the UK."/>
    <x v="305"/>
    <n v="651"/>
    <x v="3"/>
    <x v="4"/>
    <s v="EUR"/>
    <n v="1424421253"/>
    <d v="2015-02-20T08:34:13"/>
    <n v="1421829253"/>
    <x v="2265"/>
    <b v="1"/>
    <n v="10"/>
    <b v="0"/>
    <x v="6"/>
    <x v="11"/>
    <n v="14"/>
    <n v="65.099999999999994"/>
  </r>
  <r>
    <n v="2932"/>
    <s v="Magpie- A Melbourne Written Dramatic Musical"/>
    <s v="When a rich girl fakes destitution so she can audition for a homeless talent show, she bridges our wealth gap with a tragic love."/>
    <x v="259"/>
    <n v="3258"/>
    <x v="1"/>
    <x v="11"/>
    <s v="AUD"/>
    <n v="1424516400"/>
    <d v="2015-02-21T11:00:00"/>
    <n v="1421812637"/>
    <x v="2266"/>
    <b v="0"/>
    <n v="38"/>
    <b v="1"/>
    <x v="0"/>
    <x v="19"/>
    <n v="105"/>
    <n v="85.74"/>
  </r>
  <r>
    <n v="442"/>
    <s v="The Paranormal Idiot"/>
    <s v="Doomsday is here"/>
    <x v="59"/>
    <n v="6691"/>
    <x v="3"/>
    <x v="2"/>
    <s v="USD"/>
    <n v="1424380783"/>
    <d v="2015-02-19T21:19:43"/>
    <n v="1421788783"/>
    <x v="2267"/>
    <b v="0"/>
    <n v="17"/>
    <b v="0"/>
    <x v="7"/>
    <x v="23"/>
    <n v="39"/>
    <n v="393.59"/>
  </r>
  <r>
    <n v="2639"/>
    <s v="Mission Space"/>
    <s v="Mission Space is run by me, a teenager who has a passion for space! I will fly a weather balloon to the edge of space with your help."/>
    <x v="137"/>
    <n v="492"/>
    <x v="1"/>
    <x v="0"/>
    <s v="GBP"/>
    <n v="1424378748"/>
    <d v="2015-02-19T20:45:48"/>
    <n v="1421786748"/>
    <x v="2268"/>
    <b v="0"/>
    <n v="49"/>
    <b v="1"/>
    <x v="5"/>
    <x v="14"/>
    <n v="164"/>
    <n v="10.039999999999999"/>
  </r>
  <r>
    <n v="3012"/>
    <s v="Up-lifting Up-Fit!"/>
    <s v="Spring Theatre has recently found a new home in the heart of Winston Salem. We need your help for an up-lifting up-fit!"/>
    <x v="10"/>
    <n v="4685"/>
    <x v="1"/>
    <x v="2"/>
    <s v="USD"/>
    <n v="1423587130"/>
    <d v="2015-02-10T16:52:10"/>
    <n v="1421772730"/>
    <x v="2269"/>
    <b v="0"/>
    <n v="55"/>
    <b v="1"/>
    <x v="0"/>
    <x v="3"/>
    <n v="117"/>
    <n v="85.18"/>
  </r>
  <r>
    <n v="201"/>
    <s v="Life of Change"/>
    <s v="Everyone has a choice. Can two college students get past their differences to save the life of a man whom they've never met before?"/>
    <x v="284"/>
    <n v="380"/>
    <x v="3"/>
    <x v="2"/>
    <s v="USD"/>
    <n v="1423424329"/>
    <d v="2015-02-08T19:38:49"/>
    <n v="1421696329"/>
    <x v="2270"/>
    <b v="0"/>
    <n v="7"/>
    <b v="0"/>
    <x v="7"/>
    <x v="17"/>
    <n v="58"/>
    <n v="54.29"/>
  </r>
  <r>
    <n v="2817"/>
    <s v="After The End"/>
    <s v="Let Go Theatre Co's very first production is going ahead in June 2015. Help support a brand new theatre co as we begin our adventure"/>
    <x v="81"/>
    <n v="780"/>
    <x v="1"/>
    <x v="0"/>
    <s v="GBP"/>
    <n v="1425136462"/>
    <d v="2015-02-28T15:14:22"/>
    <n v="1421680462"/>
    <x v="2271"/>
    <b v="0"/>
    <n v="33"/>
    <b v="1"/>
    <x v="0"/>
    <x v="0"/>
    <n v="130"/>
    <n v="23.64"/>
  </r>
  <r>
    <n v="1992"/>
    <s v="The Wonderful World of Princes &amp; Princesses"/>
    <s v="A complete revamp of all the Disney Princes &amp; Princesses!"/>
    <x v="4"/>
    <n v="2"/>
    <x v="3"/>
    <x v="2"/>
    <s v="USD"/>
    <n v="1424229991"/>
    <d v="2015-02-18T03:26:31"/>
    <n v="1421637991"/>
    <x v="2272"/>
    <b v="0"/>
    <n v="2"/>
    <b v="0"/>
    <x v="6"/>
    <x v="36"/>
    <n v="0"/>
    <n v="1"/>
  </r>
  <r>
    <n v="4069"/>
    <s v="The Pendulum Swings"/>
    <s v="'The Pendulum Swings' is a three-act dark comedy that sees Frank and Michael await their execution on Death Row."/>
    <x v="13"/>
    <n v="430"/>
    <x v="3"/>
    <x v="0"/>
    <s v="GBP"/>
    <n v="1425124800"/>
    <d v="2015-02-28T12:00:00"/>
    <n v="1421596356"/>
    <x v="2273"/>
    <b v="0"/>
    <n v="13"/>
    <b v="0"/>
    <x v="0"/>
    <x v="0"/>
    <n v="34"/>
    <n v="33.08"/>
  </r>
  <r>
    <n v="563"/>
    <s v="time-care.com - Helping People Remember The Simple Things"/>
    <s v="I want to help people who have trouble remembering the simple things in life, like what day it is and what they need to do today."/>
    <x v="93"/>
    <n v="68"/>
    <x v="3"/>
    <x v="11"/>
    <s v="AUD"/>
    <n v="1424137247"/>
    <d v="2015-02-17T01:40:47"/>
    <n v="1421545247"/>
    <x v="2274"/>
    <b v="0"/>
    <n v="2"/>
    <b v="0"/>
    <x v="5"/>
    <x v="7"/>
    <n v="0"/>
    <n v="34"/>
  </r>
  <r>
    <n v="1142"/>
    <s v="3E Community, a company driven by YOU!"/>
    <s v="If only you could help choose and/or create the Top Chart apps with your ideas..._x000a_Want that to come true? Well here we are."/>
    <x v="10"/>
    <n v="0"/>
    <x v="3"/>
    <x v="2"/>
    <s v="USD"/>
    <n v="1424131727"/>
    <d v="2015-02-17T00:08:47"/>
    <n v="1421539727"/>
    <x v="2275"/>
    <b v="0"/>
    <n v="0"/>
    <b v="0"/>
    <x v="3"/>
    <x v="22"/>
    <n v="0"/>
    <n v="0"/>
  </r>
  <r>
    <n v="853"/>
    <s v="sloggoth"/>
    <s v="Help release a CD of sloggoth's first album &quot;sloggoth&quot;.  All contributors of $5 or more get a CD when the goal is met!"/>
    <x v="137"/>
    <n v="300"/>
    <x v="1"/>
    <x v="2"/>
    <s v="USD"/>
    <n v="1424116709"/>
    <d v="2015-02-16T19:58:29"/>
    <n v="1421524709"/>
    <x v="2276"/>
    <b v="0"/>
    <n v="10"/>
    <b v="1"/>
    <x v="1"/>
    <x v="34"/>
    <n v="100"/>
    <n v="30"/>
  </r>
  <r>
    <n v="766"/>
    <s v="Memories of Italy &amp; Olive Oil"/>
    <s v="I am writing about my nonna's life in Southern Italy and what it was like to grow up in a Fascist regime before immigrating to Canada."/>
    <x v="10"/>
    <n v="0"/>
    <x v="3"/>
    <x v="7"/>
    <s v="CAD"/>
    <n v="1424112483"/>
    <d v="2015-02-16T18:48:03"/>
    <n v="1421520483"/>
    <x v="2277"/>
    <b v="0"/>
    <n v="0"/>
    <b v="0"/>
    <x v="4"/>
    <x v="35"/>
    <n v="0"/>
    <n v="0"/>
  </r>
  <r>
    <n v="4013"/>
    <s v="Harriet Tubman Woman Of Faith"/>
    <s v="Harriet Tubman Woman of Faith is a remarkable narrative about the life and faith of Harriet Tubman, told through a dream of a teenager."/>
    <x v="44"/>
    <n v="26"/>
    <x v="3"/>
    <x v="2"/>
    <s v="USD"/>
    <n v="1424070823"/>
    <d v="2015-02-16T07:13:43"/>
    <n v="1421478823"/>
    <x v="2278"/>
    <b v="0"/>
    <n v="2"/>
    <b v="0"/>
    <x v="0"/>
    <x v="0"/>
    <n v="1"/>
    <n v="13"/>
  </r>
  <r>
    <n v="1704"/>
    <s v="Jericho Down Worship Album"/>
    <s v="We want to record an album of popular praise &amp; worship songs with our own influence and style."/>
    <x v="44"/>
    <n v="1302"/>
    <x v="3"/>
    <x v="2"/>
    <s v="USD"/>
    <n v="1424056873"/>
    <d v="2015-02-16T03:21:13"/>
    <n v="1421464873"/>
    <x v="2279"/>
    <b v="0"/>
    <n v="11"/>
    <b v="0"/>
    <x v="1"/>
    <x v="1"/>
    <n v="65"/>
    <n v="118.36"/>
  </r>
  <r>
    <n v="586"/>
    <s v="Employ College 2K"/>
    <s v="Employ College is a movement for companies to hire college graduates from their respected institutions."/>
    <x v="2"/>
    <n v="56"/>
    <x v="3"/>
    <x v="2"/>
    <s v="USD"/>
    <n v="1424032207"/>
    <d v="2015-02-15T20:30:07"/>
    <n v="1421440207"/>
    <x v="2280"/>
    <b v="0"/>
    <n v="4"/>
    <b v="0"/>
    <x v="5"/>
    <x v="7"/>
    <n v="1"/>
    <n v="14"/>
  </r>
  <r>
    <n v="3514"/>
    <s v="In the Hours Before the Bars Open, a play by Nate HarpÃ©l"/>
    <s v="My play &quot;In the Hour Before the Bars Open&quot; has won an award from KCACTF, but I need to present the play in Georgia to receive it!"/>
    <x v="18"/>
    <n v="550"/>
    <x v="1"/>
    <x v="2"/>
    <s v="USD"/>
    <n v="1422853140"/>
    <d v="2015-02-02T04:59:00"/>
    <n v="1421439552"/>
    <x v="2281"/>
    <b v="0"/>
    <n v="10"/>
    <b v="1"/>
    <x v="0"/>
    <x v="0"/>
    <n v="110"/>
    <n v="55"/>
  </r>
  <r>
    <n v="2279"/>
    <s v="Zombie Apocalypse Geocaching"/>
    <s v="The Zombie Apocalypse has begun! Fortunately, YOU have your priorities straight. What could be more important than Geocaching?"/>
    <x v="20"/>
    <n v="1538"/>
    <x v="1"/>
    <x v="2"/>
    <s v="USD"/>
    <n v="1423022400"/>
    <d v="2015-02-04T04:00:00"/>
    <n v="1421436099"/>
    <x v="2282"/>
    <b v="0"/>
    <n v="32"/>
    <b v="1"/>
    <x v="3"/>
    <x v="4"/>
    <n v="154"/>
    <n v="48.06"/>
  </r>
  <r>
    <n v="3922"/>
    <s v="Truth, Dare, Promise to be Faithful Stage Play"/>
    <s v="TDPF is a play about a woman named Lisa who devotes her life to her marriage and ministry â€”since it is a woman place says her husband."/>
    <x v="51"/>
    <n v="61"/>
    <x v="3"/>
    <x v="2"/>
    <s v="USD"/>
    <n v="1425337200"/>
    <d v="2015-03-02T23:00:00"/>
    <n v="1421432810"/>
    <x v="2283"/>
    <b v="0"/>
    <n v="6"/>
    <b v="0"/>
    <x v="0"/>
    <x v="0"/>
    <n v="8"/>
    <n v="10.17"/>
  </r>
  <r>
    <n v="3691"/>
    <s v="Most Dangerous Man in America (WEB DuBois) by Amiri  Baraka"/>
    <s v="World Premiere of last play written by Amiri Baraka"/>
    <x v="61"/>
    <n v="51184"/>
    <x v="1"/>
    <x v="2"/>
    <s v="USD"/>
    <n v="1425272340"/>
    <d v="2015-03-02T04:59:00"/>
    <n v="1421426929"/>
    <x v="2284"/>
    <b v="0"/>
    <n v="274"/>
    <b v="1"/>
    <x v="0"/>
    <x v="0"/>
    <n v="128"/>
    <n v="186.8"/>
  </r>
  <r>
    <n v="4003"/>
    <s v="MAMA BA-B: The Stage Play"/>
    <s v="&quot;MAMA'Z BA-B&quot; is the story of Marcus Williams who struggles to find a place for himself as a young black male."/>
    <x v="44"/>
    <n v="201"/>
    <x v="3"/>
    <x v="2"/>
    <s v="USD"/>
    <n v="1424009147"/>
    <d v="2015-02-15T14:05:47"/>
    <n v="1421417147"/>
    <x v="2285"/>
    <b v="0"/>
    <n v="2"/>
    <b v="0"/>
    <x v="0"/>
    <x v="0"/>
    <n v="10"/>
    <n v="100.5"/>
  </r>
  <r>
    <n v="2834"/>
    <s v="Thank You For Smoking"/>
    <s v="Thank You For Smoking. A play about love, 5 trillion cigarettes and how the Flintstones earned the tobacco industry millions."/>
    <x v="153"/>
    <n v="1360"/>
    <x v="1"/>
    <x v="0"/>
    <s v="GBP"/>
    <n v="1422658930"/>
    <d v="2015-01-30T23:02:10"/>
    <n v="1421362930"/>
    <x v="2286"/>
    <b v="0"/>
    <n v="21"/>
    <b v="1"/>
    <x v="0"/>
    <x v="0"/>
    <n v="170"/>
    <n v="64.760000000000005"/>
  </r>
  <r>
    <n v="2583"/>
    <s v="Crazy Daisy Food Truck"/>
    <s v="Crazy Daisy will become the newest member of the food truck distributors in Kansas City, Missouri."/>
    <x v="20"/>
    <n v="5"/>
    <x v="3"/>
    <x v="2"/>
    <s v="USD"/>
    <n v="1426526880"/>
    <d v="2015-03-16T17:28:00"/>
    <n v="1421346480"/>
    <x v="2287"/>
    <b v="0"/>
    <n v="5"/>
    <b v="0"/>
    <x v="2"/>
    <x v="20"/>
    <n v="1"/>
    <n v="1"/>
  </r>
  <r>
    <n v="2416"/>
    <s v="Smokin' J's BBQ. food truck"/>
    <s v="ex school bus redesigned into pickup truck complete with giant meat smoker in &quot;bed&quot; of truck and kitchen in the &quot;cab&quot; of the truck."/>
    <x v="24"/>
    <n v="5"/>
    <x v="3"/>
    <x v="2"/>
    <s v="USD"/>
    <n v="1426345200"/>
    <d v="2015-03-14T15:00:00"/>
    <n v="1421343743"/>
    <x v="2288"/>
    <b v="0"/>
    <n v="1"/>
    <b v="0"/>
    <x v="2"/>
    <x v="20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x v="0"/>
    <n v="70"/>
    <x v="3"/>
    <x v="0"/>
    <s v="GBP"/>
    <n v="1423913220"/>
    <d v="2015-02-14T11:27:00"/>
    <n v="1421339077"/>
    <x v="2289"/>
    <b v="0"/>
    <n v="4"/>
    <b v="0"/>
    <x v="0"/>
    <x v="0"/>
    <n v="35"/>
    <n v="17.5"/>
  </r>
  <r>
    <n v="753"/>
    <s v="Dirshuni: Israeli Women Writing Midrash, volume 2"/>
    <s v="Finally, Jewish sacred texts by Israeli women, volume 2 of an  acclaimed, revolutionary series of powerful, witty, diverse Midrashim."/>
    <x v="2"/>
    <n v="12800"/>
    <x v="1"/>
    <x v="2"/>
    <s v="USD"/>
    <n v="1423922991"/>
    <d v="2015-02-14T14:09:51"/>
    <n v="1421330991"/>
    <x v="2290"/>
    <b v="0"/>
    <n v="26"/>
    <b v="1"/>
    <x v="4"/>
    <x v="27"/>
    <n v="128"/>
    <n v="492.31"/>
  </r>
  <r>
    <n v="1396"/>
    <s v="Bret Coats' &quot;Music For The People&quot; KickStarter"/>
    <s v="Bret Coats with producers Nick Jay &amp; Robert Coats resulting in an epic rock &amp; roll experience that has the makings of a true classic."/>
    <x v="41"/>
    <n v="6438"/>
    <x v="1"/>
    <x v="2"/>
    <s v="USD"/>
    <n v="1423871882"/>
    <d v="2015-02-13T23:58:02"/>
    <n v="1421279882"/>
    <x v="2291"/>
    <b v="0"/>
    <n v="73"/>
    <b v="1"/>
    <x v="1"/>
    <x v="6"/>
    <n v="107"/>
    <n v="88.19"/>
  </r>
  <r>
    <n v="2781"/>
    <s v="University of Utah presents V-Day 2015-The Vagina Monologues"/>
    <s v="STRIKE, DANCE AND RISE with us at the University of Utah to end violence against women and girls!"/>
    <x v="13"/>
    <n v="1316"/>
    <x v="1"/>
    <x v="2"/>
    <s v="USD"/>
    <n v="1423724400"/>
    <d v="2015-02-12T07:00:00"/>
    <n v="1421274954"/>
    <x v="2292"/>
    <b v="0"/>
    <n v="28"/>
    <b v="1"/>
    <x v="0"/>
    <x v="0"/>
    <n v="105"/>
    <n v="47"/>
  </r>
  <r>
    <n v="3192"/>
    <s v="Arts in Conflict"/>
    <s v="This project challenges social issues affecting young people in areas of deprivation within the Belfast area (Northern Ireland)."/>
    <x v="2"/>
    <n v="102"/>
    <x v="3"/>
    <x v="0"/>
    <s v="GBP"/>
    <n v="1425160800"/>
    <d v="2015-02-28T22:00:00"/>
    <n v="1421274859"/>
    <x v="2293"/>
    <b v="0"/>
    <n v="8"/>
    <b v="0"/>
    <x v="0"/>
    <x v="19"/>
    <n v="1"/>
    <n v="12.75"/>
  </r>
  <r>
    <n v="3424"/>
    <s v="Maggie LumiÃ¨re and The Ghost Train: an exciting new play!"/>
    <s v="Maggie is a deaf girl determined to make a silent film masterpiece. Help us share her story with students across the state of Idaho."/>
    <x v="41"/>
    <n v="6215"/>
    <x v="1"/>
    <x v="2"/>
    <s v="USD"/>
    <n v="1423119540"/>
    <d v="2015-02-05T06:59:00"/>
    <n v="1421252084"/>
    <x v="2294"/>
    <b v="0"/>
    <n v="76"/>
    <b v="1"/>
    <x v="0"/>
    <x v="0"/>
    <n v="104"/>
    <n v="81.78"/>
  </r>
  <r>
    <n v="1803"/>
    <s v="On the Verge, the book."/>
    <s v="Photographs capture fleeting experiences, where childhood is our past and adulthood is our future. In between. On the verge."/>
    <x v="64"/>
    <n v="5390"/>
    <x v="3"/>
    <x v="2"/>
    <s v="USD"/>
    <n v="1423878182"/>
    <d v="2015-02-14T01:43:02"/>
    <n v="1421199782"/>
    <x v="2295"/>
    <b v="1"/>
    <n v="75"/>
    <b v="0"/>
    <x v="6"/>
    <x v="11"/>
    <n v="31"/>
    <n v="71.87"/>
  </r>
  <r>
    <n v="2498"/>
    <s v="Race Bandit's Debut EP Validated"/>
    <s v="We've been working hard on getting our music out and we are taking the final steps to releasing our EP, but we need your help."/>
    <x v="20"/>
    <n v="1056"/>
    <x v="1"/>
    <x v="2"/>
    <s v="USD"/>
    <n v="1422400387"/>
    <d v="2015-01-27T23:13:07"/>
    <n v="1421190787"/>
    <x v="2296"/>
    <b v="0"/>
    <n v="20"/>
    <b v="1"/>
    <x v="1"/>
    <x v="31"/>
    <n v="106"/>
    <n v="52.8"/>
  </r>
  <r>
    <n v="1574"/>
    <s v="BLK/MTL the Illustrated Works of Carmine Diaz (Canceled)"/>
    <s v="BLK/MTL's Illustrated Works 100's of Hi-Res Pics ft. Custom Artist Carmine Diaz's popular Paintings packed into 1 Coffee table Art Book"/>
    <x v="2"/>
    <n v="506"/>
    <x v="2"/>
    <x v="2"/>
    <s v="USD"/>
    <n v="1424211329"/>
    <d v="2015-02-17T22:15:29"/>
    <n v="1421187329"/>
    <x v="2297"/>
    <b v="0"/>
    <n v="6"/>
    <b v="0"/>
    <x v="4"/>
    <x v="8"/>
    <n v="5"/>
    <n v="84.33"/>
  </r>
  <r>
    <n v="2914"/>
    <s v="Hercules the Panto"/>
    <s v="Hercules must complete four challenges in order to meet the father he never knew"/>
    <x v="27"/>
    <n v="1"/>
    <x v="3"/>
    <x v="0"/>
    <s v="GBP"/>
    <n v="1426365994"/>
    <d v="2015-03-14T20:46:34"/>
    <n v="1421185594"/>
    <x v="2298"/>
    <b v="0"/>
    <n v="1"/>
    <b v="0"/>
    <x v="0"/>
    <x v="0"/>
    <n v="0"/>
    <n v="1"/>
  </r>
  <r>
    <n v="3275"/>
    <s v="The Hurtling Stillness. A story about angels and clowns"/>
    <s v="The Whitelisted Theatre Company is a non-profit arts organization dedicated to producing the most relevant European plays in NYC."/>
    <x v="71"/>
    <n v="1805"/>
    <x v="1"/>
    <x v="2"/>
    <s v="USD"/>
    <n v="1423456200"/>
    <d v="2015-02-09T04:30:00"/>
    <n v="1421183271"/>
    <x v="2299"/>
    <b v="1"/>
    <n v="12"/>
    <b v="1"/>
    <x v="0"/>
    <x v="0"/>
    <n v="100"/>
    <n v="150.41999999999999"/>
  </r>
  <r>
    <n v="2374"/>
    <s v="Alcohol On Call (Canceled)"/>
    <s v="Next time you want a beer, put down your keys and pick up your phone. We prevent drunk driving by delivering alcohol to you at home."/>
    <x v="53"/>
    <n v="10"/>
    <x v="2"/>
    <x v="2"/>
    <s v="USD"/>
    <n v="1423772060"/>
    <d v="2015-02-12T20:14:20"/>
    <n v="1421180060"/>
    <x v="2300"/>
    <b v="0"/>
    <n v="1"/>
    <b v="0"/>
    <x v="5"/>
    <x v="7"/>
    <n v="0"/>
    <n v="10"/>
  </r>
  <r>
    <n v="3195"/>
    <s v="Emerson Sings!"/>
    <s v="Emerson Sings is the first cabaret to celebrate the work of up and coming musical theater composers who are alumni of Emerson College."/>
    <x v="1"/>
    <n v="2070"/>
    <x v="3"/>
    <x v="2"/>
    <s v="USD"/>
    <n v="1423750542"/>
    <d v="2015-02-12T14:15:42"/>
    <n v="1421158542"/>
    <x v="2301"/>
    <b v="0"/>
    <n v="39"/>
    <b v="0"/>
    <x v="0"/>
    <x v="19"/>
    <n v="59"/>
    <n v="53.08"/>
  </r>
  <r>
    <n v="3750"/>
    <s v="Stars on Stage, Kids be Heard!"/>
    <s v="Stars on Stage children's theatre program is in need of 6 new wireless body microphones!_x000a__x000a_#soskidsbeheard   _x000a__x000a_www.apatheplace.org"/>
    <x v="41"/>
    <n v="6027"/>
    <x v="1"/>
    <x v="2"/>
    <s v="USD"/>
    <n v="1423555140"/>
    <d v="2015-02-10T07:59:00"/>
    <n v="1421105608"/>
    <x v="2302"/>
    <b v="0"/>
    <n v="28"/>
    <b v="1"/>
    <x v="0"/>
    <x v="19"/>
    <n v="100"/>
    <n v="215.25"/>
  </r>
  <r>
    <n v="2790"/>
    <s v="Help us get &quot;Old Friends&quot; to the El Portal!!!"/>
    <s v="We want to perform the one act play &quot;Old Friends&quot; at the El Portal Theatre in North Hollywood, CA.!!  Help us to get on the stage!!"/>
    <x v="12"/>
    <n v="3160"/>
    <x v="1"/>
    <x v="2"/>
    <s v="USD"/>
    <n v="1423693903"/>
    <d v="2015-02-11T22:31:43"/>
    <n v="1421101903"/>
    <x v="2303"/>
    <b v="0"/>
    <n v="66"/>
    <b v="1"/>
    <x v="0"/>
    <x v="0"/>
    <n v="105"/>
    <n v="47.88"/>
  </r>
  <r>
    <n v="3446"/>
    <s v="'Pope Head' - The World Tour of Australia"/>
    <s v="Pope Head: The Secret Life of Francis Bacon â€“ A solo show celebrating the artist. Touring a land Down Under 12 Feb - 14 March '15."/>
    <x v="20"/>
    <n v="1082"/>
    <x v="1"/>
    <x v="0"/>
    <s v="GBP"/>
    <n v="1423138800"/>
    <d v="2015-02-05T12:20:00"/>
    <n v="1421092725"/>
    <x v="2304"/>
    <b v="0"/>
    <n v="25"/>
    <b v="1"/>
    <x v="0"/>
    <x v="0"/>
    <n v="108"/>
    <n v="43.28"/>
  </r>
  <r>
    <n v="3264"/>
    <s v="Kapow-i GoGo at The PIT"/>
    <s v="The three part comedic saga of Kapow-i GoGo, who saves the world.  Again.  And again."/>
    <x v="16"/>
    <n v="2575"/>
    <x v="1"/>
    <x v="2"/>
    <s v="USD"/>
    <n v="1422482400"/>
    <d v="2015-01-28T22:00:00"/>
    <n v="1421089938"/>
    <x v="2305"/>
    <b v="1"/>
    <n v="49"/>
    <b v="1"/>
    <x v="0"/>
    <x v="0"/>
    <n v="103"/>
    <n v="52.55"/>
  </r>
  <r>
    <n v="3457"/>
    <s v="The Impossible Adventures Of Supernova Jones"/>
    <s v="Robots, Space Battles, Mystery, and Intrigue. Nothing is Impossible..."/>
    <x v="44"/>
    <n v="2804"/>
    <x v="1"/>
    <x v="2"/>
    <s v="USD"/>
    <n v="1423720740"/>
    <d v="2015-02-12T05:59:00"/>
    <n v="1421081857"/>
    <x v="2306"/>
    <b v="0"/>
    <n v="55"/>
    <b v="1"/>
    <x v="0"/>
    <x v="0"/>
    <n v="140"/>
    <n v="50.98"/>
  </r>
  <r>
    <n v="1035"/>
    <s v="Sharaz &quot;Project Nintendo&quot; Collector Edition 2x12&quot; Vinyl"/>
    <s v="Project Nintendo. A big honkin' game cartridge sleeve and two awesome 12&quot; breakbeat vinyl records and a POSTER inside!"/>
    <x v="264"/>
    <n v="4952"/>
    <x v="1"/>
    <x v="2"/>
    <s v="USD"/>
    <n v="1423668220"/>
    <d v="2015-02-11T15:23:40"/>
    <n v="1421076220"/>
    <x v="2307"/>
    <b v="0"/>
    <n v="76"/>
    <b v="1"/>
    <x v="1"/>
    <x v="21"/>
    <n v="108"/>
    <n v="65.16"/>
  </r>
  <r>
    <n v="3949"/>
    <s v="Various Unfortunate Deaths of Tâ€™Abbott and Rue Doch Juniors"/>
    <s v="A brilliant project making a huge difference : a play about Climate Change and a series of panels on environmental and community issues"/>
    <x v="2"/>
    <n v="1577"/>
    <x v="3"/>
    <x v="11"/>
    <s v="AUD"/>
    <n v="1423623221"/>
    <d v="2015-02-11T02:53:41"/>
    <n v="1421031221"/>
    <x v="2308"/>
    <b v="0"/>
    <n v="32"/>
    <b v="0"/>
    <x v="0"/>
    <x v="0"/>
    <n v="16"/>
    <n v="49.28"/>
  </r>
  <r>
    <n v="3554"/>
    <s v="MASKS: Off-Broadway Debut"/>
    <s v="MASKS is a dramedy dealing with what it means to be alive, the reliability of identity, and what it means to suffer."/>
    <x v="29"/>
    <n v="5671.11"/>
    <x v="1"/>
    <x v="2"/>
    <s v="USD"/>
    <n v="1423674000"/>
    <d v="2015-02-11T17:00:00"/>
    <n v="1421025159"/>
    <x v="2309"/>
    <b v="0"/>
    <n v="53"/>
    <b v="1"/>
    <x v="0"/>
    <x v="0"/>
    <n v="113"/>
    <n v="107"/>
  </r>
  <r>
    <n v="2263"/>
    <s v="Corvus Corax Miniatures - Outcasts"/>
    <s v="These are degenerated men who have, since birth, suffered the effect of mutation and turned into something wicked!"/>
    <x v="30"/>
    <n v="8666"/>
    <x v="1"/>
    <x v="13"/>
    <s v="SEK"/>
    <n v="1422734313"/>
    <d v="2015-01-31T19:58:33"/>
    <n v="1420919913"/>
    <x v="2310"/>
    <b v="0"/>
    <n v="60"/>
    <b v="1"/>
    <x v="3"/>
    <x v="4"/>
    <n v="116"/>
    <n v="144.43"/>
  </r>
  <r>
    <n v="1421"/>
    <s v="English translation of &quot;The Escape to Myanmar&quot;"/>
    <s v="English translation of &quot;The Escape to Myanmar&quot;, a fictive novel about people from Sweden who arrive in Myanmar/Burma as war refugees."/>
    <x v="58"/>
    <n v="200"/>
    <x v="3"/>
    <x v="13"/>
    <s v="SEK"/>
    <n v="1423432709"/>
    <d v="2015-02-08T21:58:29"/>
    <n v="1420840709"/>
    <x v="2311"/>
    <b v="0"/>
    <n v="2"/>
    <b v="0"/>
    <x v="4"/>
    <x v="5"/>
    <n v="0"/>
    <n v="100"/>
  </r>
  <r>
    <n v="3198"/>
    <s v="Terezin's The Fireflies"/>
    <s v="Hadbjerg skole opsÃ¦tter i april musicalen The Fireflies, der blev skrevet og opfÃ¸rt i koncentrationslejren Theresienstadt i 1943 og 45."/>
    <x v="26"/>
    <n v="110"/>
    <x v="3"/>
    <x v="19"/>
    <s v="DKK"/>
    <n v="1424081477"/>
    <d v="2015-02-16T10:11:17"/>
    <n v="1420798277"/>
    <x v="2312"/>
    <b v="0"/>
    <n v="3"/>
    <b v="0"/>
    <x v="0"/>
    <x v="19"/>
    <n v="0"/>
    <n v="36.67"/>
  </r>
  <r>
    <n v="2923"/>
    <s v="Kaylee's Senior Project"/>
    <s v="Spreading the love of theatre, one step at a time. I would like to produce a reading of one of my favorite musicals"/>
    <x v="137"/>
    <n v="300"/>
    <x v="1"/>
    <x v="2"/>
    <s v="USD"/>
    <n v="1422068400"/>
    <d v="2015-01-24T03:00:00"/>
    <n v="1420774779"/>
    <x v="2313"/>
    <b v="0"/>
    <n v="10"/>
    <b v="1"/>
    <x v="0"/>
    <x v="19"/>
    <n v="100"/>
    <n v="30"/>
  </r>
  <r>
    <n v="1411"/>
    <s v="The Divine Comedy- A New English Translation"/>
    <s v="There have been an exorbident number of translations of this most beautiful poem though none have ever been done by a nineteen year old"/>
    <x v="12"/>
    <n v="7"/>
    <x v="3"/>
    <x v="0"/>
    <s v="GBP"/>
    <n v="1423185900"/>
    <d v="2015-02-06T01:25:00"/>
    <n v="1420766700"/>
    <x v="2314"/>
    <b v="0"/>
    <n v="3"/>
    <b v="0"/>
    <x v="4"/>
    <x v="5"/>
    <n v="0"/>
    <n v="2.33"/>
  </r>
  <r>
    <n v="676"/>
    <s v="NapTime: the first baby monitor that takes care of parents"/>
    <s v="Having a baby or looking for the perfect gift for a baby shower?_x000a_Discover NapTime, a silent baby monitor that improves your sleep."/>
    <x v="46"/>
    <n v="1471"/>
    <x v="3"/>
    <x v="7"/>
    <s v="CAD"/>
    <n v="1423333581"/>
    <d v="2015-02-07T18:26:21"/>
    <n v="1420741581"/>
    <x v="2315"/>
    <b v="0"/>
    <n v="24"/>
    <b v="0"/>
    <x v="5"/>
    <x v="10"/>
    <n v="1"/>
    <n v="61.29"/>
  </r>
  <r>
    <n v="1044"/>
    <s v="Podcast for fun! (Canceled)"/>
    <s v="Hi. I'm looking to raise some funds to get some microphones, some interfaces to hook XLR to my iPad/iPhone/iMac. Plus some other stuff."/>
    <x v="72"/>
    <n v="6"/>
    <x v="2"/>
    <x v="2"/>
    <s v="USD"/>
    <n v="1425587220"/>
    <d v="2015-03-05T20:27:00"/>
    <n v="1420668801"/>
    <x v="2316"/>
    <b v="0"/>
    <n v="2"/>
    <b v="0"/>
    <x v="8"/>
    <x v="13"/>
    <n v="0"/>
    <n v="3"/>
  </r>
  <r>
    <n v="2332"/>
    <s v="Organic, Small Batch Dried Pastas Made in Los Angeles"/>
    <s v="Pre-order our delicious, organic, small batch dried pastas (and more) so we can buy a new pasta dryer and move to a commercial kitchen."/>
    <x v="27"/>
    <n v="26577"/>
    <x v="1"/>
    <x v="2"/>
    <s v="USD"/>
    <n v="1423235071"/>
    <d v="2015-02-06T15:04:31"/>
    <n v="1420643071"/>
    <x v="2317"/>
    <b v="1"/>
    <n v="352"/>
    <b v="1"/>
    <x v="2"/>
    <x v="2"/>
    <n v="106"/>
    <n v="75.5"/>
  </r>
  <r>
    <n v="1794"/>
    <s v="Venus as Men"/>
    <s v="&quot;Venus as Menâ€ is a book about beauty of masculine nude. Is a reflection about men as a sensitive and sensual being and gender equity."/>
    <x v="33"/>
    <n v="997"/>
    <x v="3"/>
    <x v="2"/>
    <s v="USD"/>
    <n v="1423660422"/>
    <d v="2015-02-11T13:13:42"/>
    <n v="1420636422"/>
    <x v="2318"/>
    <b v="1"/>
    <n v="18"/>
    <b v="0"/>
    <x v="6"/>
    <x v="11"/>
    <n v="11"/>
    <n v="55.39"/>
  </r>
  <r>
    <n v="3458"/>
    <s v="J. Lee Vocque's BASED ON ACTUAL EVENTS"/>
    <s v="I promised my mother on her deathbed that I would tell the world MY story, so here it goes...crossing fingers, 2015 SF FRINGE"/>
    <x v="323"/>
    <n v="1216"/>
    <x v="1"/>
    <x v="2"/>
    <s v="USD"/>
    <n v="1422937620"/>
    <d v="2015-02-03T04:27:00"/>
    <n v="1420606303"/>
    <x v="2319"/>
    <b v="0"/>
    <n v="27"/>
    <b v="1"/>
    <x v="0"/>
    <x v="0"/>
    <n v="124"/>
    <n v="45.04"/>
  </r>
  <r>
    <n v="3193"/>
    <s v="Shock Treatment - The Sequel to Rocky Horror!"/>
    <s v="Bringing Richard O'Brien's sequel to legendary Rocky Horror to the stage for the first time. First London, then...The World!"/>
    <x v="29"/>
    <n v="587"/>
    <x v="3"/>
    <x v="0"/>
    <s v="GBP"/>
    <n v="1424474056"/>
    <d v="2015-02-20T23:14:16"/>
    <n v="1420586056"/>
    <x v="2320"/>
    <b v="0"/>
    <n v="24"/>
    <b v="0"/>
    <x v="0"/>
    <x v="19"/>
    <n v="12"/>
    <n v="24.46"/>
  </r>
  <r>
    <n v="2012"/>
    <s v="FishBit: Your Aquarium Made Simple (Beta Release)"/>
    <s v="FishBit is an app and connected device to monitor and control your aquariumâ€™s water composition to help your tank thrive."/>
    <x v="29"/>
    <n v="11745"/>
    <x v="1"/>
    <x v="2"/>
    <s v="USD"/>
    <n v="1423165441"/>
    <d v="2015-02-05T19:44:01"/>
    <n v="1420573441"/>
    <x v="2321"/>
    <b v="1"/>
    <n v="183"/>
    <b v="1"/>
    <x v="5"/>
    <x v="25"/>
    <n v="235"/>
    <n v="64.180000000000007"/>
  </r>
  <r>
    <n v="1790"/>
    <s v="Return to Relevance: The Scott Hyde Archive"/>
    <s v="70 years of incredible photography sits patiently in old film sheet boxes, waiting for a return to relevance."/>
    <x v="85"/>
    <n v="1636"/>
    <x v="3"/>
    <x v="2"/>
    <s v="USD"/>
    <n v="1423152678"/>
    <d v="2015-02-05T16:11:18"/>
    <n v="1420560678"/>
    <x v="2322"/>
    <b v="1"/>
    <n v="15"/>
    <b v="0"/>
    <x v="6"/>
    <x v="11"/>
    <n v="5"/>
    <n v="109.07"/>
  </r>
  <r>
    <n v="1019"/>
    <s v="Tempi - The Smart Way to Monitor Temperature and Humidity"/>
    <s v="Tempi Is a Wearable Bluetooth Device That Gives Accurate Temperature and Humidity Readings."/>
    <x v="168"/>
    <n v="21300"/>
    <x v="2"/>
    <x v="2"/>
    <s v="USD"/>
    <n v="1423092149"/>
    <d v="2015-02-04T23:22:29"/>
    <n v="1420500149"/>
    <x v="2323"/>
    <b v="0"/>
    <n v="400"/>
    <b v="0"/>
    <x v="5"/>
    <x v="10"/>
    <n v="47"/>
    <n v="53.25"/>
  </r>
  <r>
    <n v="540"/>
    <s v="hap's- Whats the program?"/>
    <s v="There are so many dilemmas in life- what to do, where to go? _x000a_Let us solve it - search our preference based entertainment calendar"/>
    <x v="11"/>
    <n v="1"/>
    <x v="3"/>
    <x v="2"/>
    <s v="USD"/>
    <n v="1423078606"/>
    <d v="2015-02-04T19:36:46"/>
    <n v="1420486606"/>
    <x v="2324"/>
    <b v="0"/>
    <n v="1"/>
    <b v="0"/>
    <x v="5"/>
    <x v="7"/>
    <n v="0"/>
    <n v="1"/>
  </r>
  <r>
    <n v="214"/>
    <s v="The Man Who Loved Dinosaurs. Based on a true story."/>
    <s v="A screenplay based upon the true story of a man with Asperger Syndrome who falls through the cracks of the criminal justice system."/>
    <x v="8"/>
    <n v="1"/>
    <x v="3"/>
    <x v="2"/>
    <s v="USD"/>
    <n v="1425655349"/>
    <d v="2015-03-06T15:22:29"/>
    <n v="1420471349"/>
    <x v="2325"/>
    <b v="0"/>
    <n v="1"/>
    <b v="0"/>
    <x v="7"/>
    <x v="17"/>
    <n v="0"/>
    <n v="1"/>
  </r>
  <r>
    <n v="3197"/>
    <s v="Mirror, mirror on the wall"/>
    <s v="This years most important stage project for young artists in our region. www.ungespor.no"/>
    <x v="2"/>
    <n v="1145"/>
    <x v="3"/>
    <x v="16"/>
    <s v="NOK"/>
    <n v="1423050618"/>
    <d v="2015-02-04T11:50:18"/>
    <n v="1420458618"/>
    <x v="2326"/>
    <b v="0"/>
    <n v="4"/>
    <b v="0"/>
    <x v="0"/>
    <x v="19"/>
    <n v="11"/>
    <n v="286.25"/>
  </r>
  <r>
    <n v="1234"/>
    <s v="Lionstar International Tour 2015 (Canceled)"/>
    <s v="We have been offered shows all over the world, to reach places and people with our music, for the experience of just doing it!"/>
    <x v="22"/>
    <n v="0"/>
    <x v="2"/>
    <x v="0"/>
    <s v="GBP"/>
    <n v="1422903342"/>
    <d v="2015-02-02T18:55:42"/>
    <n v="1420311342"/>
    <x v="2327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235"/>
    <n v="0"/>
    <x v="2"/>
    <x v="10"/>
    <s v="NZD"/>
    <n v="1422061200"/>
    <d v="2015-01-24T01:00:00"/>
    <n v="1420244622"/>
    <x v="2328"/>
    <b v="0"/>
    <n v="0"/>
    <b v="0"/>
    <x v="0"/>
    <x v="19"/>
    <n v="0"/>
    <n v="0"/>
  </r>
  <r>
    <n v="3104"/>
    <s v="CQ EAP Performing Arts 'THE LOFT'"/>
    <s v="The Loft is CQEAP's latest studio. Located in Rockhampton's CBD we'll be running performing arts workshops for 5yrs to adults."/>
    <x v="10"/>
    <n v="1185"/>
    <x v="3"/>
    <x v="11"/>
    <s v="AUD"/>
    <n v="1422928800"/>
    <d v="2015-02-03T02:00:00"/>
    <n v="1420235311"/>
    <x v="2329"/>
    <b v="0"/>
    <n v="5"/>
    <b v="0"/>
    <x v="0"/>
    <x v="3"/>
    <n v="30"/>
    <n v="237"/>
  </r>
  <r>
    <n v="1663"/>
    <s v="ghost -- a music video"/>
    <s v="music is as important to the eyes as it is to the ears. help bring ghost to life in front of your eyes."/>
    <x v="20"/>
    <n v="1080"/>
    <x v="1"/>
    <x v="2"/>
    <s v="USD"/>
    <n v="1422750707"/>
    <d v="2015-02-01T00:31:47"/>
    <n v="1420158707"/>
    <x v="2330"/>
    <b v="0"/>
    <n v="32"/>
    <b v="1"/>
    <x v="1"/>
    <x v="37"/>
    <n v="108"/>
    <n v="33.75"/>
  </r>
  <r>
    <n v="1588"/>
    <s v="The Right Side of Texas"/>
    <s v="Southeast Texas as seen through the lens of a cell phone camera"/>
    <x v="324"/>
    <n v="0"/>
    <x v="3"/>
    <x v="2"/>
    <s v="USD"/>
    <n v="1422735120"/>
    <d v="2015-01-31T20:12:00"/>
    <n v="1420091999"/>
    <x v="2331"/>
    <b v="0"/>
    <n v="0"/>
    <b v="0"/>
    <x v="6"/>
    <x v="33"/>
    <n v="0"/>
    <n v="0"/>
  </r>
  <r>
    <n v="2938"/>
    <s v="Keep It Spinning."/>
    <s v="Keep It Spinning! Is an after-school, six week workshop, during which students create an musical based on on an overarching theme."/>
    <x v="10"/>
    <n v="4055"/>
    <x v="1"/>
    <x v="2"/>
    <s v="USD"/>
    <n v="1422636814"/>
    <d v="2015-01-30T16:53:34"/>
    <n v="1420044814"/>
    <x v="2332"/>
    <b v="0"/>
    <n v="32"/>
    <b v="1"/>
    <x v="0"/>
    <x v="19"/>
    <n v="101"/>
    <n v="126.72"/>
  </r>
  <r>
    <n v="3591"/>
    <s v="The Boy at the Edge of Everything NEXT STAGE RESIDENT SHOW"/>
    <s v="We are trying to produce a kid friendly show about an imaginative journey through space and time. Help us create our wonderland!!"/>
    <x v="3"/>
    <n v="1225"/>
    <x v="1"/>
    <x v="2"/>
    <s v="USD"/>
    <n v="1422075540"/>
    <d v="2015-01-24T04:59:00"/>
    <n v="1419979544"/>
    <x v="2333"/>
    <b v="0"/>
    <n v="18"/>
    <b v="1"/>
    <x v="0"/>
    <x v="0"/>
    <n v="175"/>
    <n v="68.06"/>
  </r>
  <r>
    <n v="1784"/>
    <s v="Vantage Point: Photographs of Milwaukee from on high"/>
    <s v="I want to publish my first photo book and make prints based on a series of rooftop cityscapes I took in 2014 of the city that I love."/>
    <x v="29"/>
    <n v="1988"/>
    <x v="3"/>
    <x v="2"/>
    <s v="USD"/>
    <n v="1422674700"/>
    <d v="2015-01-31T03:25:00"/>
    <n v="1419954240"/>
    <x v="2334"/>
    <b v="1"/>
    <n v="33"/>
    <b v="0"/>
    <x v="6"/>
    <x v="11"/>
    <n v="40"/>
    <n v="60.24"/>
  </r>
  <r>
    <n v="1081"/>
    <s v="The Creature"/>
    <s v="Finishing your last job before you retire until a disaster strikes the cargo ship can you survive The Creature?"/>
    <x v="96"/>
    <n v="12"/>
    <x v="3"/>
    <x v="2"/>
    <s v="USD"/>
    <n v="1422483292"/>
    <d v="2015-01-28T22:14:52"/>
    <n v="1419891292"/>
    <x v="2335"/>
    <b v="0"/>
    <n v="4"/>
    <b v="0"/>
    <x v="3"/>
    <x v="30"/>
    <n v="0"/>
    <n v="3"/>
  </r>
  <r>
    <n v="2873"/>
    <s v="&quot;Fortune's Child&quot; by Mark Scharf"/>
    <s v="DC/Baltimore AEA actors band together produce a world premiere of a touching, bittersweet, award winning play about letting go to live"/>
    <x v="16"/>
    <n v="953"/>
    <x v="3"/>
    <x v="2"/>
    <s v="USD"/>
    <n v="1422473831"/>
    <d v="2015-01-28T19:37:11"/>
    <n v="1419881831"/>
    <x v="2336"/>
    <b v="0"/>
    <n v="8"/>
    <b v="0"/>
    <x v="0"/>
    <x v="0"/>
    <n v="38"/>
    <n v="119.13"/>
  </r>
  <r>
    <n v="4011"/>
    <s v="Just Bryan, a radio drama"/>
    <s v="Radio drama about a failed comedian with the help of his Dictaphone friend Alan, tries to become a success whilst fighting his demons."/>
    <x v="5"/>
    <n v="19"/>
    <x v="3"/>
    <x v="0"/>
    <s v="GBP"/>
    <n v="1422450278"/>
    <d v="2015-01-28T13:04:38"/>
    <n v="1419858278"/>
    <x v="2337"/>
    <b v="0"/>
    <n v="4"/>
    <b v="0"/>
    <x v="0"/>
    <x v="0"/>
    <n v="8"/>
    <n v="4.75"/>
  </r>
  <r>
    <n v="1861"/>
    <s v="Galaxix - Take on the Universe!"/>
    <s v="A game for Apple &amp; Android devices that sees you get your own spacecraft, take on the competition, mine asteroids &amp; fight to survive."/>
    <x v="110"/>
    <n v="0"/>
    <x v="3"/>
    <x v="0"/>
    <s v="GBP"/>
    <n v="1422256341"/>
    <d v="2015-01-26T07:12:21"/>
    <n v="1419664341"/>
    <x v="2338"/>
    <b v="0"/>
    <n v="0"/>
    <b v="0"/>
    <x v="3"/>
    <x v="22"/>
    <n v="0"/>
    <n v="0"/>
  </r>
  <r>
    <n v="3879"/>
    <s v="Theatre 'Portable' Royal (Canceled)"/>
    <s v="Theatre â€˜Portableâ€™ Royal is a portable, fully working, 40 seater theatre which will tour the UK and beyond!"/>
    <x v="11"/>
    <n v="0"/>
    <x v="2"/>
    <x v="0"/>
    <s v="GBP"/>
    <n v="1422218396"/>
    <d v="2015-01-25T20:39:56"/>
    <n v="1419626396"/>
    <x v="2339"/>
    <b v="0"/>
    <n v="0"/>
    <b v="0"/>
    <x v="0"/>
    <x v="19"/>
    <n v="0"/>
    <n v="0"/>
  </r>
  <r>
    <n v="953"/>
    <s v="IRring - The Remote Control That fits on Your Finger"/>
    <s v="IRring is the worlds first universal remote control that fits on your finger and controls your TV, your lighting, and your life."/>
    <x v="11"/>
    <n v="126"/>
    <x v="3"/>
    <x v="2"/>
    <s v="USD"/>
    <n v="1422158199"/>
    <d v="2015-01-25T03:56:39"/>
    <n v="1419566199"/>
    <x v="2340"/>
    <b v="0"/>
    <n v="5"/>
    <b v="0"/>
    <x v="5"/>
    <x v="10"/>
    <n v="1"/>
    <n v="25.2"/>
  </r>
  <r>
    <n v="3566"/>
    <s v="VANITY BITES BACK by Helen Duff"/>
    <s v="A &quot;bold, subversive and very funny&quot; clown cookery show about searching for self worth in a cheesecake - VAULT Festival &amp; Tour 2015"/>
    <x v="44"/>
    <n v="2095"/>
    <x v="1"/>
    <x v="0"/>
    <s v="GBP"/>
    <n v="1422015083"/>
    <d v="2015-01-23T12:11:23"/>
    <n v="1419423083"/>
    <x v="2341"/>
    <b v="0"/>
    <n v="38"/>
    <b v="1"/>
    <x v="0"/>
    <x v="0"/>
    <n v="105"/>
    <n v="55.13"/>
  </r>
  <r>
    <n v="3010"/>
    <s v="Put Your Money Where Your Ear Is!"/>
    <s v="STC &amp; the Sheboygan Area School District are working tirelessly to renovate our 30-year-old sound system. Help us sound better for you!"/>
    <x v="4"/>
    <n v="2370"/>
    <x v="1"/>
    <x v="2"/>
    <s v="USD"/>
    <n v="1424548719"/>
    <d v="2015-02-21T19:58:39"/>
    <n v="1419364719"/>
    <x v="2342"/>
    <b v="0"/>
    <n v="15"/>
    <b v="1"/>
    <x v="0"/>
    <x v="3"/>
    <n v="158"/>
    <n v="158"/>
  </r>
  <r>
    <n v="3695"/>
    <s v="The History Boys at USC"/>
    <s v="Tony-Award Winning Play, The History Boys brought to you by the Independent Student Production Company Narrative Series: Page to Stage!"/>
    <x v="10"/>
    <n v="4005"/>
    <x v="1"/>
    <x v="2"/>
    <s v="USD"/>
    <n v="1421009610"/>
    <d v="2015-01-11T20:53:30"/>
    <n v="1419281610"/>
    <x v="2343"/>
    <b v="0"/>
    <n v="33"/>
    <b v="1"/>
    <x v="0"/>
    <x v="0"/>
    <n v="100"/>
    <n v="121.36"/>
  </r>
  <r>
    <n v="50"/>
    <s v="The Love Lounge"/>
    <s v="A brand new dating show which helps one lucky lady find her Mr Right with difficult decisions to make along the way."/>
    <x v="81"/>
    <n v="600"/>
    <x v="1"/>
    <x v="0"/>
    <s v="GBP"/>
    <n v="1422637200"/>
    <d v="2015-01-30T17:00:00"/>
    <n v="1419271458"/>
    <x v="2344"/>
    <b v="0"/>
    <n v="22"/>
    <b v="1"/>
    <x v="7"/>
    <x v="18"/>
    <n v="100"/>
    <n v="27.27"/>
  </r>
  <r>
    <n v="4042"/>
    <s v="Messages"/>
    <s v="Acting group and production for inner city youth, about inner city youth. The problems and stuation that they see everyday."/>
    <x v="2"/>
    <n v="21"/>
    <x v="3"/>
    <x v="2"/>
    <s v="USD"/>
    <n v="1421781360"/>
    <d v="2015-01-20T19:16:00"/>
    <n v="1419213664"/>
    <x v="2345"/>
    <b v="0"/>
    <n v="3"/>
    <b v="0"/>
    <x v="0"/>
    <x v="0"/>
    <n v="0"/>
    <n v="7"/>
  </r>
  <r>
    <n v="2979"/>
    <s v="'ART'"/>
    <s v="Dear Stone returns with Yasmina Reza's 'ART', a compelling, clever exploration of friendship under duress. Thanks for watching!"/>
    <x v="29"/>
    <n v="5070"/>
    <x v="1"/>
    <x v="2"/>
    <s v="USD"/>
    <n v="1420524000"/>
    <d v="2015-01-06T06:00:00"/>
    <n v="1419104823"/>
    <x v="2346"/>
    <b v="0"/>
    <n v="46"/>
    <b v="1"/>
    <x v="0"/>
    <x v="0"/>
    <n v="101"/>
    <n v="110.22"/>
  </r>
  <r>
    <n v="2419"/>
    <s v="Grateful Gourmet Grub! farm to table: food truck &amp; hot dog !"/>
    <s v="Farm to table, gourmet hippy hot dogs made from scratch with free range meats and organic produce: mind expanding recipes: TasteBudTrip"/>
    <x v="12"/>
    <n v="0"/>
    <x v="3"/>
    <x v="2"/>
    <s v="USD"/>
    <n v="1424281389"/>
    <d v="2015-02-18T17:43:09"/>
    <n v="1419097389"/>
    <x v="2347"/>
    <b v="0"/>
    <n v="0"/>
    <b v="0"/>
    <x v="2"/>
    <x v="20"/>
    <n v="0"/>
    <n v="0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3"/>
    <x v="2"/>
    <s v="USD"/>
    <n v="1421640665"/>
    <d v="2015-01-19T04:11:05"/>
    <n v="1419048665"/>
    <x v="2348"/>
    <b v="0"/>
    <n v="171"/>
    <b v="0"/>
    <x v="5"/>
    <x v="10"/>
    <n v="39"/>
    <n v="113.63"/>
  </r>
  <r>
    <n v="1491"/>
    <s v="Tales of guns, gold and a beagle in the Old West"/>
    <s v="What do you get when you take outlaws, guns, gold and and old beagle in the old west? Adventure!"/>
    <x v="43"/>
    <n v="100"/>
    <x v="3"/>
    <x v="2"/>
    <s v="USD"/>
    <n v="1424014680"/>
    <d v="2015-02-15T15:38:00"/>
    <n v="1418922443"/>
    <x v="2349"/>
    <b v="0"/>
    <n v="1"/>
    <b v="0"/>
    <x v="4"/>
    <x v="35"/>
    <n v="8"/>
    <n v="100"/>
  </r>
  <r>
    <n v="503"/>
    <s v="Jimmy There and Back - Documentary Animation"/>
    <s v="Jimmy wants to live life and see his grandchildren grow up, but alcoholism threatens to curtail everything he dreams of."/>
    <x v="80"/>
    <n v="114"/>
    <x v="3"/>
    <x v="0"/>
    <s v="GBP"/>
    <n v="1421498303"/>
    <d v="2015-01-17T12:38:23"/>
    <n v="1418906303"/>
    <x v="2350"/>
    <b v="0"/>
    <n v="9"/>
    <b v="0"/>
    <x v="7"/>
    <x v="23"/>
    <n v="2"/>
    <n v="12.67"/>
  </r>
  <r>
    <n v="4047"/>
    <s v="The Bridge That Brought Us Over: The History of Gospel Music"/>
    <s v="A conservative grandmother takes her hip-hop generation grandchildren through the history of Gospel music in one night..."/>
    <x v="29"/>
    <n v="110"/>
    <x v="3"/>
    <x v="2"/>
    <s v="USD"/>
    <n v="1420938000"/>
    <d v="2015-01-11T01:00:00"/>
    <n v="1418862743"/>
    <x v="2351"/>
    <b v="0"/>
    <n v="4"/>
    <b v="0"/>
    <x v="0"/>
    <x v="0"/>
    <n v="2"/>
    <n v="27.5"/>
  </r>
  <r>
    <n v="3601"/>
    <s v="Pink Confetti at The Courtyard Theatre, Hoxton"/>
    <s v="New play 'Pink Confetti' by Paul Roberts at The Courtyard Theatre produced by Etch and directed by Oliver Dawe."/>
    <x v="44"/>
    <n v="2087"/>
    <x v="1"/>
    <x v="0"/>
    <s v="GBP"/>
    <n v="1421452682"/>
    <d v="2015-01-16T23:58:02"/>
    <n v="1418860682"/>
    <x v="2352"/>
    <b v="0"/>
    <n v="53"/>
    <b v="1"/>
    <x v="0"/>
    <x v="0"/>
    <n v="104"/>
    <n v="39.380000000000003"/>
  </r>
  <r>
    <n v="4088"/>
    <s v="Community Theatre Project-Children's Show (Arthur)"/>
    <s v="Young persons theatre company working in deprived area seeking funding for children's theatrical production."/>
    <x v="44"/>
    <n v="216"/>
    <x v="3"/>
    <x v="0"/>
    <s v="GBP"/>
    <n v="1421403960"/>
    <d v="2015-01-16T10:26:00"/>
    <n v="1418827324"/>
    <x v="2353"/>
    <b v="0"/>
    <n v="3"/>
    <b v="0"/>
    <x v="0"/>
    <x v="0"/>
    <n v="11"/>
    <n v="72"/>
  </r>
  <r>
    <n v="3319"/>
    <s v="Down the Rabbit Hole"/>
    <s v="Down the Rabbit Hole is an exciting new play by Not Just Theatre Productions. To be performed at Matthew's Yard Theatre in Feb 2015"/>
    <x v="18"/>
    <n v="540"/>
    <x v="1"/>
    <x v="0"/>
    <s v="GBP"/>
    <n v="1422712986"/>
    <d v="2015-01-31T14:03:06"/>
    <n v="1418824986"/>
    <x v="2354"/>
    <b v="0"/>
    <n v="16"/>
    <b v="1"/>
    <x v="0"/>
    <x v="0"/>
    <n v="108"/>
    <n v="33.75"/>
  </r>
  <r>
    <n v="4022"/>
    <s v="The Merchant of Venice as Shakespeare Heard It"/>
    <s v="Help us produce a video of the first Original Pronunciation Merchant of Venice."/>
    <x v="62"/>
    <n v="12521"/>
    <x v="3"/>
    <x v="2"/>
    <s v="USD"/>
    <n v="1422759240"/>
    <d v="2015-02-01T02:54:00"/>
    <n v="1418824867"/>
    <x v="2355"/>
    <b v="0"/>
    <n v="197"/>
    <b v="0"/>
    <x v="0"/>
    <x v="0"/>
    <n v="70"/>
    <n v="63.56"/>
  </r>
  <r>
    <n v="4091"/>
    <s v="The 'Theater of Community' Tour"/>
    <s v="Unique  troupe will bring the wonder &amp; joy of Therapeutic Theater to  youth with severe multiple disabilities, &amp; adults with Alzheimers"/>
    <x v="108"/>
    <n v="204"/>
    <x v="3"/>
    <x v="2"/>
    <s v="USD"/>
    <n v="1421410151"/>
    <d v="2015-01-16T12:09:11"/>
    <n v="1418818151"/>
    <x v="2356"/>
    <b v="0"/>
    <n v="8"/>
    <b v="0"/>
    <x v="0"/>
    <x v="0"/>
    <n v="13"/>
    <n v="25.5"/>
  </r>
  <r>
    <n v="662"/>
    <s v="LW - the cool luminescent band with a watch"/>
    <s v="A stylish, durable safety light band on your wrist or ankle holds a watch or another modular accessory."/>
    <x v="325"/>
    <n v="156"/>
    <x v="3"/>
    <x v="2"/>
    <s v="USD"/>
    <n v="1421404247"/>
    <d v="2015-01-16T10:30:47"/>
    <n v="1418812247"/>
    <x v="2357"/>
    <b v="0"/>
    <n v="4"/>
    <b v="0"/>
    <x v="5"/>
    <x v="10"/>
    <n v="0"/>
    <n v="39"/>
  </r>
  <r>
    <n v="2638"/>
    <s v="Pie In Space! (Round 2)"/>
    <s v="The second round of funding for the most amazing project ever where a high school freshman is sending pie into SPACE!!!"/>
    <x v="326"/>
    <n v="353"/>
    <x v="1"/>
    <x v="2"/>
    <s v="USD"/>
    <n v="1421358895"/>
    <d v="2015-01-15T21:54:55"/>
    <n v="1418766895"/>
    <x v="2358"/>
    <b v="0"/>
    <n v="14"/>
    <b v="1"/>
    <x v="5"/>
    <x v="14"/>
    <n v="102"/>
    <n v="25.21"/>
  </r>
  <r>
    <n v="22"/>
    <s v="CREATURES OF HABIT!"/>
    <s v="Meet Gary, and Troy: Two unlikely friends that investigate &quot;strange phenomenon&quot;."/>
    <x v="31"/>
    <n v="410"/>
    <x v="1"/>
    <x v="2"/>
    <s v="USD"/>
    <n v="1420099140"/>
    <d v="2015-01-01T07:59:00"/>
    <n v="1418766740"/>
    <x v="2359"/>
    <b v="0"/>
    <n v="8"/>
    <b v="1"/>
    <x v="7"/>
    <x v="18"/>
    <n v="117"/>
    <n v="51.25"/>
  </r>
  <r>
    <n v="2388"/>
    <s v="Virtual Restart - Stock Market For You and Your Loved Ones"/>
    <s v="The first ever trend-powered stock-market where you can buy and sell shares of you and your loved ones. Let's explore life together."/>
    <x v="229"/>
    <n v="463"/>
    <x v="2"/>
    <x v="2"/>
    <s v="USD"/>
    <n v="1421350140"/>
    <d v="2015-01-15T19:29:00"/>
    <n v="1418761759"/>
    <x v="2360"/>
    <b v="0"/>
    <n v="8"/>
    <b v="0"/>
    <x v="5"/>
    <x v="7"/>
    <n v="1"/>
    <n v="57.88"/>
  </r>
  <r>
    <n v="3778"/>
    <s v="Give a Puppet a Hand"/>
    <s v="Sponsor an AVENUE Q puppet for The Barn Players April 2015 production."/>
    <x v="38"/>
    <n v="2521"/>
    <x v="1"/>
    <x v="2"/>
    <s v="USD"/>
    <n v="1423942780"/>
    <d v="2015-02-14T19:39:40"/>
    <n v="1418758780"/>
    <x v="2361"/>
    <b v="0"/>
    <n v="36"/>
    <b v="1"/>
    <x v="0"/>
    <x v="19"/>
    <n v="105"/>
    <n v="70.03"/>
  </r>
  <r>
    <n v="1701"/>
    <s v="&quot;Holy Realm Music Group&quot; Anointed Purpose, Heavenly Good"/>
    <s v="The passion I have for music is intense, super natural and uniquely divine.The encompassing vibe of a great song dressed in great beat"/>
    <x v="327"/>
    <n v="10"/>
    <x v="3"/>
    <x v="2"/>
    <s v="USD"/>
    <n v="1421337405"/>
    <d v="2015-01-15T15:56:45"/>
    <n v="1418745405"/>
    <x v="2362"/>
    <b v="0"/>
    <n v="2"/>
    <b v="0"/>
    <x v="1"/>
    <x v="1"/>
    <n v="0"/>
    <n v="5"/>
  </r>
  <r>
    <n v="3481"/>
    <s v="FIX THE FITZ"/>
    <s v="One of Australia's greatest theatres needs your help. Please help us refurnish, fit out and restore this legendary storytelling venue."/>
    <x v="2"/>
    <n v="11880"/>
    <x v="1"/>
    <x v="11"/>
    <s v="AUD"/>
    <n v="1420178188"/>
    <d v="2015-01-02T05:56:28"/>
    <n v="1418709388"/>
    <x v="2363"/>
    <b v="0"/>
    <n v="95"/>
    <b v="1"/>
    <x v="0"/>
    <x v="0"/>
    <n v="119"/>
    <n v="125.05"/>
  </r>
  <r>
    <n v="1834"/>
    <s v="TDJ - All Part of the Plan EP/Tour"/>
    <s v="Help us fund our first tour and promote our new EP!"/>
    <x v="2"/>
    <n v="11805"/>
    <x v="1"/>
    <x v="2"/>
    <s v="USD"/>
    <n v="1422140895"/>
    <d v="2015-01-24T23:08:15"/>
    <n v="1418684895"/>
    <x v="2364"/>
    <b v="0"/>
    <n v="90"/>
    <b v="1"/>
    <x v="1"/>
    <x v="6"/>
    <n v="118"/>
    <n v="131.16999999999999"/>
  </r>
  <r>
    <n v="3592"/>
    <s v="boom- a play by Peter Sinn Nachtrieb"/>
    <s v="Sex. Fish. A COMET THAT DESTROYS THE WORLD. boom a play by Peter Sinn Nachtrieb- Feb 19-21 at The Bridge in NYC."/>
    <x v="44"/>
    <n v="2545"/>
    <x v="1"/>
    <x v="2"/>
    <s v="USD"/>
    <n v="1423630740"/>
    <d v="2015-02-11T04:59:00"/>
    <n v="1418673307"/>
    <x v="2365"/>
    <b v="0"/>
    <n v="35"/>
    <b v="1"/>
    <x v="0"/>
    <x v="0"/>
    <n v="127"/>
    <n v="72.709999999999994"/>
  </r>
  <r>
    <n v="3696"/>
    <s v="&quot;Lifted&quot; - The Theatre Shed's 10 Year Anniversary Show"/>
    <s v="We are 10 years old - please help us celebrate the last 10 years and secure our future for the next 10 years."/>
    <x v="44"/>
    <n v="3100"/>
    <x v="1"/>
    <x v="0"/>
    <s v="GBP"/>
    <n v="1423838916"/>
    <d v="2015-02-13T14:48:36"/>
    <n v="1418654916"/>
    <x v="2366"/>
    <b v="0"/>
    <n v="78"/>
    <b v="1"/>
    <x v="0"/>
    <x v="0"/>
    <n v="155"/>
    <n v="39.74"/>
  </r>
  <r>
    <n v="747"/>
    <s v="Trash is Treasure"/>
    <s v="My creations are born in different cultural environment around the globe with Â« what is already there Â» and act as a social impulse"/>
    <x v="72"/>
    <n v="7003"/>
    <x v="1"/>
    <x v="4"/>
    <s v="EUR"/>
    <n v="1421319240"/>
    <d v="2015-01-15T10:54:00"/>
    <n v="1418649019"/>
    <x v="2367"/>
    <b v="0"/>
    <n v="55"/>
    <b v="1"/>
    <x v="4"/>
    <x v="27"/>
    <n v="100"/>
    <n v="127.33"/>
  </r>
  <r>
    <n v="1769"/>
    <s v="Navajo Textile Project"/>
    <s v="To create a publication, and exhibition documenting the collection of Jamie Ross, longtime collector of Navajo Textiles"/>
    <x v="61"/>
    <n v="1081"/>
    <x v="3"/>
    <x v="2"/>
    <s v="USD"/>
    <n v="1421177959"/>
    <d v="2015-01-13T19:39:19"/>
    <n v="1418585959"/>
    <x v="2368"/>
    <b v="1"/>
    <n v="22"/>
    <b v="0"/>
    <x v="6"/>
    <x v="11"/>
    <n v="3"/>
    <n v="49.14"/>
  </r>
  <r>
    <n v="2575"/>
    <s v="Vdub dogs (Canceled)"/>
    <s v="Hello everyone, Iv'e decided to put my love for old Volkswagen buses and my love for cooking together! Support vdub dogs hot dog bus!"/>
    <x v="141"/>
    <n v="0"/>
    <x v="2"/>
    <x v="2"/>
    <s v="USD"/>
    <n v="1421030194"/>
    <d v="2015-01-12T02:36:34"/>
    <n v="1418438194"/>
    <x v="2369"/>
    <b v="0"/>
    <n v="0"/>
    <b v="0"/>
    <x v="2"/>
    <x v="20"/>
    <n v="0"/>
    <n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"/>
    <n v="5"/>
    <x v="3"/>
    <x v="2"/>
    <s v="USD"/>
    <n v="1420971324"/>
    <d v="2015-01-11T10:15:24"/>
    <n v="1418379324"/>
    <x v="2370"/>
    <b v="0"/>
    <n v="1"/>
    <b v="0"/>
    <x v="0"/>
    <x v="0"/>
    <n v="0"/>
    <n v="5"/>
  </r>
  <r>
    <n v="1318"/>
    <s v="Lucky Tag: A Smart Dog Wearable That Cares (Canceled)"/>
    <s v="Your Dog's Best Friend._x000a_Revolutionize the way you care about your pups and brings you peace of mind."/>
    <x v="61"/>
    <n v="6130"/>
    <x v="2"/>
    <x v="2"/>
    <s v="USD"/>
    <n v="1420938172"/>
    <d v="2015-01-11T01:02:52"/>
    <n v="1418346172"/>
    <x v="2371"/>
    <b v="0"/>
    <n v="135"/>
    <b v="0"/>
    <x v="5"/>
    <x v="10"/>
    <n v="15"/>
    <n v="45.41"/>
  </r>
  <r>
    <n v="671"/>
    <s v="SmoothEye - Accurately Test Your Alertness and Focus Level"/>
    <s v="SmoothEye tracks eye movements to accurately measure alertness and focus level, allowing you to easily and reliably test your brain."/>
    <x v="26"/>
    <n v="11828"/>
    <x v="3"/>
    <x v="2"/>
    <s v="USD"/>
    <n v="1421208000"/>
    <d v="2015-01-14T04:00:00"/>
    <n v="1418315852"/>
    <x v="2372"/>
    <b v="0"/>
    <n v="15"/>
    <b v="0"/>
    <x v="5"/>
    <x v="10"/>
    <n v="39"/>
    <n v="788.53"/>
  </r>
  <r>
    <n v="3731"/>
    <s v="The Rabbit on the Moon"/>
    <s v="A long distance wrong number leads to love, but with Emily flying in to finally meet, Nick somehow forgot to mention he's blind."/>
    <x v="136"/>
    <n v="620"/>
    <x v="3"/>
    <x v="2"/>
    <s v="USD"/>
    <n v="1420860180"/>
    <d v="2015-01-10T03:23:00"/>
    <n v="1418234646"/>
    <x v="2373"/>
    <b v="0"/>
    <n v="12"/>
    <b v="0"/>
    <x v="0"/>
    <x v="0"/>
    <n v="11"/>
    <n v="51.67"/>
  </r>
  <r>
    <n v="2406"/>
    <s v="Arnold's Happy Days Food Truck"/>
    <s v="Be a part of something BIG, support us in opening the best burger truck in Tacoma! ~ &quot;So I donâ€™t have to dream alone!&quot;"/>
    <x v="328"/>
    <n v="1345"/>
    <x v="3"/>
    <x v="2"/>
    <s v="USD"/>
    <n v="1421635190"/>
    <d v="2015-01-19T02:39:50"/>
    <n v="1418179190"/>
    <x v="2374"/>
    <b v="0"/>
    <n v="16"/>
    <b v="0"/>
    <x v="2"/>
    <x v="20"/>
    <n v="41"/>
    <n v="84.06"/>
  </r>
  <r>
    <n v="2901"/>
    <s v="Avarimor Series (Audio Plays)"/>
    <s v="How can the visual age appreciate something that cant see? With these Audio Plays I will show you, if your willing to listen."/>
    <x v="51"/>
    <n v="6"/>
    <x v="3"/>
    <x v="2"/>
    <s v="USD"/>
    <n v="1423345339"/>
    <d v="2015-02-07T21:42:19"/>
    <n v="1418161339"/>
    <x v="2375"/>
    <b v="0"/>
    <n v="2"/>
    <b v="0"/>
    <x v="0"/>
    <x v="0"/>
    <n v="1"/>
    <n v="3"/>
  </r>
  <r>
    <n v="3258"/>
    <s v="Bluebirds by Joe Brondo"/>
    <s v="A guy named Walt steals a book and plans to sell it to get his life on track... until his wife finds out."/>
    <x v="72"/>
    <n v="7365"/>
    <x v="1"/>
    <x v="2"/>
    <s v="USD"/>
    <n v="1420751861"/>
    <d v="2015-01-08T21:17:41"/>
    <n v="1418159861"/>
    <x v="2376"/>
    <b v="1"/>
    <n v="75"/>
    <b v="1"/>
    <x v="0"/>
    <x v="0"/>
    <n v="105"/>
    <n v="98.2"/>
  </r>
  <r>
    <n v="3897"/>
    <s v="Terry Pratchett's Wyrd Sisters at Paeroa Little Theatre"/>
    <s v="Help us to put on a production of Terry Pratchett's Wyrd Sisters, an ambitions show for our theatre but one I believe we can do."/>
    <x v="16"/>
    <n v="440"/>
    <x v="3"/>
    <x v="10"/>
    <s v="NZD"/>
    <n v="1420750683"/>
    <d v="2015-01-08T20:58:03"/>
    <n v="1418158683"/>
    <x v="2377"/>
    <b v="0"/>
    <n v="10"/>
    <b v="0"/>
    <x v="0"/>
    <x v="0"/>
    <n v="18"/>
    <n v="44"/>
  </r>
  <r>
    <n v="2940"/>
    <s v="ITAVA Players &quot;Little Shop of Horrors&quot;"/>
    <s v="We are asking for people to donate to our theater club, the ITAVA Players, a public high school club from Brooklyn, NY."/>
    <x v="16"/>
    <n v="2681"/>
    <x v="1"/>
    <x v="2"/>
    <s v="USD"/>
    <n v="1421606018"/>
    <d v="2015-01-18T18:33:38"/>
    <n v="1418150018"/>
    <x v="2378"/>
    <b v="0"/>
    <n v="33"/>
    <b v="1"/>
    <x v="0"/>
    <x v="19"/>
    <n v="107"/>
    <n v="81.239999999999995"/>
  </r>
  <r>
    <n v="3800"/>
    <s v="Be The Change ~ The Children's Campaign"/>
    <s v="Playground was established in 2007 on the back of paper napkins and has since provided opportunities for over 800 boys and girls."/>
    <x v="53"/>
    <n v="881"/>
    <x v="3"/>
    <x v="2"/>
    <s v="USD"/>
    <n v="1420952340"/>
    <d v="2015-01-11T04:59:00"/>
    <n v="1418146883"/>
    <x v="2379"/>
    <b v="0"/>
    <n v="16"/>
    <b v="0"/>
    <x v="0"/>
    <x v="19"/>
    <n v="4"/>
    <n v="55.06"/>
  </r>
  <r>
    <n v="3569"/>
    <s v="Green Light Productions produces theatre created by women"/>
    <s v="In 2015, Green Light is producing 3 shows of new plays exclusively written, directed and created by women- help make it happen!"/>
    <x v="29"/>
    <n v="5024"/>
    <x v="1"/>
    <x v="2"/>
    <s v="USD"/>
    <n v="1420734696"/>
    <d v="2015-01-08T16:31:36"/>
    <n v="1418142696"/>
    <x v="2380"/>
    <b v="0"/>
    <n v="41"/>
    <b v="1"/>
    <x v="0"/>
    <x v="0"/>
    <n v="100"/>
    <n v="122.54"/>
  </r>
  <r>
    <n v="2612"/>
    <s v="Starscraper: The Next Generation of Suborbital Rockets"/>
    <s v="What if we built a rocket that is better than a NASA or commercially available rocket? What if we did it with students?"/>
    <x v="2"/>
    <n v="17176.13"/>
    <x v="1"/>
    <x v="2"/>
    <s v="USD"/>
    <n v="1420773970"/>
    <d v="2015-01-09T03:26:10"/>
    <n v="1418095570"/>
    <x v="2381"/>
    <b v="1"/>
    <n v="294"/>
    <b v="1"/>
    <x v="5"/>
    <x v="14"/>
    <n v="172"/>
    <n v="58.42"/>
  </r>
  <r>
    <n v="1538"/>
    <s v="US National Parks: Picturing the Little Things"/>
    <s v="I want to travel through the National Parks to take pictures of the little things, the &quot;missed&quot; things, that people overlook."/>
    <x v="72"/>
    <n v="7184"/>
    <x v="1"/>
    <x v="2"/>
    <s v="USD"/>
    <n v="1421952370"/>
    <d v="2015-01-22T18:46:10"/>
    <n v="1418064370"/>
    <x v="2382"/>
    <b v="1"/>
    <n v="46"/>
    <b v="1"/>
    <x v="6"/>
    <x v="11"/>
    <n v="103"/>
    <n v="156.16999999999999"/>
  </r>
  <r>
    <n v="3088"/>
    <s v="Destination Small Town &quot;Visitor Center&quot; To The Midwest"/>
    <s v="We believe it's time to open a visitor's center that highlights the small towns of the upper Midwest."/>
    <x v="47"/>
    <n v="126"/>
    <x v="3"/>
    <x v="2"/>
    <s v="USD"/>
    <n v="1420724460"/>
    <d v="2015-01-08T13:41:00"/>
    <n v="1418046247"/>
    <x v="2383"/>
    <b v="0"/>
    <n v="3"/>
    <b v="0"/>
    <x v="0"/>
    <x v="3"/>
    <n v="0"/>
    <n v="42"/>
  </r>
  <r>
    <n v="3972"/>
    <s v="Valkyrie Theatre Company"/>
    <s v="We're a horror based theatre company in Oklahoma City beginning our first season of shows."/>
    <x v="20"/>
    <n v="211"/>
    <x v="3"/>
    <x v="2"/>
    <s v="USD"/>
    <n v="1423186634"/>
    <d v="2015-02-06T01:37:14"/>
    <n v="1418002634"/>
    <x v="2384"/>
    <b v="0"/>
    <n v="8"/>
    <b v="0"/>
    <x v="0"/>
    <x v="0"/>
    <n v="21"/>
    <n v="26.38"/>
  </r>
  <r>
    <n v="384"/>
    <s v="Nurse Mare Foals: Born to Die"/>
    <s v="This documentary is about Last Chance Corral in Athens, Ohio and their heroic work saving nurse mare foals from imminent death."/>
    <x v="24"/>
    <n v="22421"/>
    <x v="1"/>
    <x v="2"/>
    <s v="USD"/>
    <n v="1420569947"/>
    <d v="2015-01-06T18:45:47"/>
    <n v="1417977947"/>
    <x v="2385"/>
    <b v="0"/>
    <n v="383"/>
    <b v="1"/>
    <x v="7"/>
    <x v="12"/>
    <n v="112"/>
    <n v="58.54"/>
  </r>
  <r>
    <n v="2358"/>
    <s v="Auction, Sell Swap without excessive fees, the next ebay."/>
    <s v="A website to auction, sell and swap items in the uk without a charge, without excess fees, the next ebay."/>
    <x v="4"/>
    <n v="0"/>
    <x v="2"/>
    <x v="0"/>
    <s v="GBP"/>
    <n v="1422664740"/>
    <d v="2015-01-31T00:39:00"/>
    <n v="1417818036"/>
    <x v="2386"/>
    <b v="0"/>
    <n v="0"/>
    <b v="0"/>
    <x v="5"/>
    <x v="7"/>
    <n v="0"/>
    <n v="0"/>
  </r>
  <r>
    <n v="1773"/>
    <s v="True Faith : A Guitar Makers Promise to God by Tim Hawley"/>
    <s v="True Faith is a book about the true story of Ed Stilley and his promise to God to make instruments and give them to children for free."/>
    <x v="26"/>
    <n v="1877"/>
    <x v="3"/>
    <x v="2"/>
    <s v="USD"/>
    <n v="1421691298"/>
    <d v="2015-01-19T18:14:58"/>
    <n v="1417803298"/>
    <x v="2387"/>
    <b v="1"/>
    <n v="19"/>
    <b v="0"/>
    <x v="6"/>
    <x v="11"/>
    <n v="6"/>
    <n v="98.79"/>
  </r>
  <r>
    <n v="207"/>
    <s v="M39 - Action film / Drama"/>
    <s v="To avoid bankruptcy, Vincent, a passionate young entrepreneur embarks  on an illicit affair in order to save his dream business."/>
    <x v="109"/>
    <n v="2130"/>
    <x v="3"/>
    <x v="7"/>
    <s v="CAD"/>
    <n v="1420346638"/>
    <d v="2015-01-04T04:43:58"/>
    <n v="1417754638"/>
    <x v="2388"/>
    <b v="0"/>
    <n v="13"/>
    <b v="0"/>
    <x v="7"/>
    <x v="17"/>
    <n v="15"/>
    <n v="163.85"/>
  </r>
  <r>
    <n v="2539"/>
    <s v="The Flying Gambas"/>
    <s v="Help ABS Academy musicians get their cellos, gambas, &amp; contrabasses to San Francisco by supporting their instruments' travel."/>
    <x v="2"/>
    <n v="10025"/>
    <x v="1"/>
    <x v="2"/>
    <s v="USD"/>
    <n v="1422913152"/>
    <d v="2015-02-02T21:39:12"/>
    <n v="1417729152"/>
    <x v="2389"/>
    <b v="0"/>
    <n v="59"/>
    <b v="1"/>
    <x v="1"/>
    <x v="16"/>
    <n v="100"/>
    <n v="169.92"/>
  </r>
  <r>
    <n v="3124"/>
    <s v="Theater &amp; Arts &amp; Day Care (Canceled)"/>
    <s v="A place where kids/ teens' dreams come true, and one finds there home without sparkly red shoes!"/>
    <x v="329"/>
    <n v="26"/>
    <x v="2"/>
    <x v="2"/>
    <s v="USD"/>
    <n v="1422902601"/>
    <d v="2015-02-02T18:43:21"/>
    <n v="1417718601"/>
    <x v="2390"/>
    <b v="0"/>
    <n v="4"/>
    <b v="0"/>
    <x v="0"/>
    <x v="3"/>
    <n v="0"/>
    <n v="6.5"/>
  </r>
  <r>
    <n v="1006"/>
    <s v="SnuG Watchbands for Moto360 smartwatch (Canceled)"/>
    <s v="Sweat resistant, colorful, durable, CUSTOMIZABLE, watch bands &amp; protector bands that fit the Moto360 smartwatch."/>
    <x v="10"/>
    <n v="234"/>
    <x v="2"/>
    <x v="2"/>
    <s v="USD"/>
    <n v="1418368260"/>
    <d v="2014-12-12T07:11:00"/>
    <n v="1417654672"/>
    <x v="2391"/>
    <b v="0"/>
    <n v="8"/>
    <b v="0"/>
    <x v="5"/>
    <x v="10"/>
    <n v="6"/>
    <n v="29.25"/>
  </r>
  <r>
    <n v="3889"/>
    <s v="Sherri's Playhouse Present's A Heavenly Hand!"/>
    <s v="A romantic comedy about a girl trying to figure out what to do with her life and an angel who comes to help her."/>
    <x v="34"/>
    <n v="118"/>
    <x v="3"/>
    <x v="2"/>
    <s v="USD"/>
    <n v="1420413960"/>
    <d v="2015-01-04T23:26:00"/>
    <n v="1417651630"/>
    <x v="2392"/>
    <b v="0"/>
    <n v="9"/>
    <b v="0"/>
    <x v="0"/>
    <x v="0"/>
    <n v="1"/>
    <n v="13.11"/>
  </r>
  <r>
    <n v="2397"/>
    <s v="#ADOPTROHINGYA PROJECT (Canceled)"/>
    <s v="Matching refugees with sponsors in the US for 5 years. Our goal is to assist 300 Rohingya refugee families with supportive communities."/>
    <x v="330"/>
    <n v="0"/>
    <x v="2"/>
    <x v="2"/>
    <s v="USD"/>
    <n v="1420233256"/>
    <d v="2015-01-02T21:14:16"/>
    <n v="1417641256"/>
    <x v="2393"/>
    <b v="0"/>
    <n v="0"/>
    <b v="0"/>
    <x v="5"/>
    <x v="7"/>
    <n v="0"/>
    <n v="0"/>
  </r>
  <r>
    <n v="3570"/>
    <s v="The Lower Depths"/>
    <s v="Theatre Machine presents an all-new adaptation of Maxim Gorky's classic of Russian theatre, The Lower Depths."/>
    <x v="44"/>
    <n v="2287"/>
    <x v="1"/>
    <x v="2"/>
    <s v="USD"/>
    <n v="1420009200"/>
    <d v="2014-12-31T07:00:00"/>
    <n v="1417593483"/>
    <x v="2394"/>
    <b v="0"/>
    <n v="26"/>
    <b v="1"/>
    <x v="0"/>
    <x v="0"/>
    <n v="114"/>
    <n v="87.96"/>
  </r>
  <r>
    <n v="675"/>
    <s v="How to Make Innovative Apple Watch Apps with WatchKit"/>
    <s v="24+ hour online class in WatchKit development from an expert iOS developer and instructor via unconventional, innovative projects."/>
    <x v="41"/>
    <n v="891"/>
    <x v="3"/>
    <x v="2"/>
    <s v="USD"/>
    <n v="1420095540"/>
    <d v="2015-01-01T06:59:00"/>
    <n v="1417558804"/>
    <x v="2395"/>
    <b v="0"/>
    <n v="26"/>
    <b v="0"/>
    <x v="5"/>
    <x v="10"/>
    <n v="15"/>
    <n v="34.270000000000003"/>
  </r>
  <r>
    <n v="3048"/>
    <s v="December Match Campaign"/>
    <s v="By matching donations up to $5000, Jack Kesler and Maurice Richards have challenged YOU to help Urbanite outfit their brand new space."/>
    <x v="29"/>
    <n v="8320"/>
    <x v="1"/>
    <x v="2"/>
    <s v="USD"/>
    <n v="1420060920"/>
    <d v="2014-12-31T21:22:00"/>
    <n v="1417556262"/>
    <x v="2396"/>
    <b v="0"/>
    <n v="47"/>
    <b v="1"/>
    <x v="0"/>
    <x v="3"/>
    <n v="166"/>
    <n v="177.02"/>
  </r>
  <r>
    <n v="567"/>
    <s v="UnimeTV - Revolutionizing Anime"/>
    <s v="UnimeTV's goal to revolutionize the way anime lovers interact with one another. Connect with others around the globe like never before!"/>
    <x v="2"/>
    <n v="0"/>
    <x v="3"/>
    <x v="2"/>
    <s v="USD"/>
    <n v="1420143194"/>
    <d v="2015-01-01T20:13:14"/>
    <n v="1417551194"/>
    <x v="2397"/>
    <b v="0"/>
    <n v="0"/>
    <b v="0"/>
    <x v="5"/>
    <x v="7"/>
    <n v="0"/>
    <n v="0"/>
  </r>
  <r>
    <n v="3637"/>
    <s v="The Ballad of Downtown Jake"/>
    <s v="THE BALLAD OF DOWNTOWN JAKE is a newly created contemporary music drama that is schedule to premiere in Phoenix, AZ in March 2015."/>
    <x v="12"/>
    <n v="926"/>
    <x v="3"/>
    <x v="2"/>
    <s v="USD"/>
    <n v="1420130935"/>
    <d v="2015-01-01T16:48:55"/>
    <n v="1417538935"/>
    <x v="2398"/>
    <b v="0"/>
    <n v="14"/>
    <b v="0"/>
    <x v="0"/>
    <x v="19"/>
    <n v="31"/>
    <n v="66.14"/>
  </r>
  <r>
    <n v="3801"/>
    <s v="The Imaginary A Musical"/>
    <s v="The Imaginary : A Musical is a new musical adaptation based on the novel written by A.F. Harrold.       TheImaginaryAMusical.com"/>
    <x v="29"/>
    <n v="426"/>
    <x v="3"/>
    <x v="2"/>
    <s v="USD"/>
    <n v="1420215216"/>
    <d v="2015-01-02T16:13:36"/>
    <n v="1417536816"/>
    <x v="2399"/>
    <b v="0"/>
    <n v="9"/>
    <b v="0"/>
    <x v="0"/>
    <x v="19"/>
    <n v="9"/>
    <n v="47.33"/>
  </r>
  <r>
    <n v="3978"/>
    <s v="For Colored Girl Play Production"/>
    <s v="Staged play within the communities of eastern ( Kinston Wilson Wilmington ) North Carolina ! Funds will allow a child to attend! THX"/>
    <x v="44"/>
    <n v="214"/>
    <x v="3"/>
    <x v="2"/>
    <s v="USD"/>
    <n v="1422717953"/>
    <d v="2015-01-31T15:25:53"/>
    <n v="1417533953"/>
    <x v="2400"/>
    <b v="0"/>
    <n v="8"/>
    <b v="0"/>
    <x v="0"/>
    <x v="0"/>
    <n v="11"/>
    <n v="26.75"/>
  </r>
  <r>
    <n v="1139"/>
    <s v="Soulwalker"/>
    <s v="Take control of the Void and bend it to your will as you perfect your strategy and amass your deck. The light gathers, your power grows"/>
    <x v="34"/>
    <n v="5"/>
    <x v="3"/>
    <x v="2"/>
    <s v="USD"/>
    <n v="1420100426"/>
    <d v="2015-01-01T08:20:26"/>
    <n v="1417508426"/>
    <x v="2401"/>
    <b v="0"/>
    <n v="1"/>
    <b v="0"/>
    <x v="3"/>
    <x v="22"/>
    <n v="0"/>
    <n v="5"/>
  </r>
  <r>
    <n v="2031"/>
    <s v="Linkio: the $100 Smart Home Devices Solution"/>
    <s v="With Linkio you can use your smartphone to control every electronic you own- for only $100!"/>
    <x v="22"/>
    <n v="60175"/>
    <x v="1"/>
    <x v="4"/>
    <s v="EUR"/>
    <n v="1420765200"/>
    <d v="2015-01-09T01:00:00"/>
    <n v="1417506853"/>
    <x v="2402"/>
    <b v="1"/>
    <n v="508"/>
    <b v="1"/>
    <x v="5"/>
    <x v="25"/>
    <n v="120"/>
    <n v="118.45"/>
  </r>
  <r>
    <n v="3850"/>
    <s v="The Vagina Monologues 2015"/>
    <s v="V-Day is a global activist movement to end violence against women and girls."/>
    <x v="20"/>
    <n v="38"/>
    <x v="3"/>
    <x v="2"/>
    <s v="USD"/>
    <n v="1420081143"/>
    <d v="2015-01-01T02:59:03"/>
    <n v="1417489143"/>
    <x v="2403"/>
    <b v="1"/>
    <n v="4"/>
    <b v="0"/>
    <x v="0"/>
    <x v="0"/>
    <n v="4"/>
    <n v="9.5"/>
  </r>
  <r>
    <n v="2153"/>
    <s v="It's The GOD Complex"/>
    <s v="Crowdfunding the Gamers Way. An online game with real world consequences.Do you dare to play? Can you turn the world around?"/>
    <x v="331"/>
    <n v="34"/>
    <x v="3"/>
    <x v="2"/>
    <s v="USD"/>
    <n v="1420876740"/>
    <d v="2015-01-10T07:59:00"/>
    <n v="1417470718"/>
    <x v="2404"/>
    <b v="0"/>
    <n v="4"/>
    <b v="0"/>
    <x v="3"/>
    <x v="30"/>
    <n v="0"/>
    <n v="8.5"/>
  </r>
  <r>
    <n v="3593"/>
    <s v="&quot;Lucy &amp; Vincente&quot; A New Play about Lucille Ball"/>
    <s v="A staged reading for &quot;Lucy &amp; Vincente&quot; in NYC. A new play about Lucille Ball &amp; Vincente Minnelli in Hollywood, 1953."/>
    <x v="12"/>
    <n v="3319"/>
    <x v="1"/>
    <x v="2"/>
    <s v="USD"/>
    <n v="1420489560"/>
    <d v="2015-01-05T20:26:00"/>
    <n v="1417469639"/>
    <x v="2405"/>
    <b v="0"/>
    <n v="43"/>
    <b v="1"/>
    <x v="0"/>
    <x v="0"/>
    <n v="111"/>
    <n v="77.19"/>
  </r>
  <r>
    <n v="1326"/>
    <s v="Fitness, Boxing and Sports Wearable Sensor Technology"/>
    <s v="StrikeTec will revolutionize both the boxing scene and fitness industry by allowing you to track the progress of hand speed and force."/>
    <x v="46"/>
    <n v="1130"/>
    <x v="2"/>
    <x v="2"/>
    <s v="USD"/>
    <n v="1421348428"/>
    <d v="2015-01-15T19:00:28"/>
    <n v="1417460428"/>
    <x v="2406"/>
    <b v="0"/>
    <n v="11"/>
    <b v="0"/>
    <x v="5"/>
    <x v="10"/>
    <n v="1"/>
    <n v="102.73"/>
  </r>
  <r>
    <n v="3565"/>
    <s v="The Honeymoon is Over - An Original Play by Zakry Fin"/>
    <s v="The Honeymoon is Over is a romantic comedy about a recently eloped couple learning the dynamics of living together for the first time."/>
    <x v="36"/>
    <n v="1175"/>
    <x v="1"/>
    <x v="2"/>
    <s v="USD"/>
    <n v="1420048208"/>
    <d v="2014-12-31T17:50:08"/>
    <n v="1417456208"/>
    <x v="2407"/>
    <b v="0"/>
    <n v="12"/>
    <b v="1"/>
    <x v="0"/>
    <x v="0"/>
    <n v="131"/>
    <n v="97.92"/>
  </r>
  <r>
    <n v="2871"/>
    <s v="The Bill Cosby Assault, a play"/>
    <s v="America's dad or serial rapist? Or both? The stories of the Bill Cosby accusers and the society so skeptical of them."/>
    <x v="2"/>
    <n v="467"/>
    <x v="3"/>
    <x v="2"/>
    <s v="USD"/>
    <n v="1419183813"/>
    <d v="2014-12-21T17:43:33"/>
    <n v="1417455813"/>
    <x v="2408"/>
    <b v="0"/>
    <n v="13"/>
    <b v="0"/>
    <x v="0"/>
    <x v="0"/>
    <n v="5"/>
    <n v="35.92"/>
  </r>
  <r>
    <n v="1541"/>
    <s v="The Panama Canal Bridge of the Americas"/>
    <s v="My Goal is to travel across Panama with my team and capture the beauty and wildlife throughout the canal."/>
    <x v="62"/>
    <n v="6"/>
    <x v="3"/>
    <x v="2"/>
    <s v="USD"/>
    <n v="1420045538"/>
    <d v="2014-12-31T17:05:38"/>
    <n v="1417453538"/>
    <x v="2409"/>
    <b v="0"/>
    <n v="2"/>
    <b v="0"/>
    <x v="6"/>
    <x v="9"/>
    <n v="0"/>
    <n v="3"/>
  </r>
  <r>
    <n v="2423"/>
    <s v="FBTR BBQ"/>
    <s v="FBTR is a Texas-style, North Carolina based, homemade BBQ company looking to bring good meat to the masses."/>
    <x v="97"/>
    <n v="8"/>
    <x v="3"/>
    <x v="2"/>
    <s v="USD"/>
    <n v="1420044890"/>
    <d v="2014-12-31T16:54:50"/>
    <n v="1417452890"/>
    <x v="2410"/>
    <b v="0"/>
    <n v="1"/>
    <b v="0"/>
    <x v="2"/>
    <x v="20"/>
    <n v="0"/>
    <n v="8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3"/>
    <x v="2"/>
    <s v="USD"/>
    <n v="1420088340"/>
    <d v="2015-01-01T04:59:00"/>
    <n v="1417410964"/>
    <x v="2411"/>
    <b v="0"/>
    <n v="215"/>
    <b v="0"/>
    <x v="5"/>
    <x v="10"/>
    <n v="22"/>
    <n v="50.3"/>
  </r>
  <r>
    <n v="203"/>
    <s v="TheM"/>
    <s v="We are aiming to make a Web Series based on Youth Culture and the misrepresentation of socially stereotyped people."/>
    <x v="16"/>
    <n v="746"/>
    <x v="3"/>
    <x v="0"/>
    <s v="GBP"/>
    <n v="1422562864"/>
    <d v="2015-01-29T20:21:04"/>
    <n v="1417378864"/>
    <x v="2412"/>
    <b v="0"/>
    <n v="8"/>
    <b v="0"/>
    <x v="7"/>
    <x v="17"/>
    <n v="30"/>
    <n v="93.25"/>
  </r>
  <r>
    <n v="1791"/>
    <s v="disCover: Napoli"/>
    <s v="For the love of street photography and the beauty of traditional cultures in southern Italy."/>
    <x v="12"/>
    <n v="107"/>
    <x v="3"/>
    <x v="0"/>
    <s v="GBP"/>
    <n v="1422553565"/>
    <d v="2015-01-29T17:46:05"/>
    <n v="1417369565"/>
    <x v="2413"/>
    <b v="1"/>
    <n v="4"/>
    <b v="0"/>
    <x v="6"/>
    <x v="11"/>
    <n v="4"/>
    <n v="26.75"/>
  </r>
  <r>
    <n v="3660"/>
    <s v="ThÃ©rÃ¨se Raquin at The Courtyard Theatre"/>
    <s v="We are a young company who have been accepted to put on our play at The Courtyard Theatre. We need Â£250 for flyers, props and costume!"/>
    <x v="5"/>
    <n v="250"/>
    <x v="1"/>
    <x v="0"/>
    <s v="GBP"/>
    <n v="1419368925"/>
    <d v="2014-12-23T21:08:45"/>
    <n v="1417208925"/>
    <x v="2414"/>
    <b v="0"/>
    <n v="22"/>
    <b v="1"/>
    <x v="0"/>
    <x v="0"/>
    <n v="100"/>
    <n v="11.36"/>
  </r>
  <r>
    <n v="2512"/>
    <s v="Somethin' Tasty"/>
    <s v="Somethin' Tasty is a unique coffee, pastry &amp; retail store. We consign from all local sources: pottery, glass &amp; art."/>
    <x v="274"/>
    <n v="0"/>
    <x v="3"/>
    <x v="2"/>
    <s v="USD"/>
    <n v="1418504561"/>
    <d v="2014-12-13T21:02:41"/>
    <n v="1417208561"/>
    <x v="2415"/>
    <b v="0"/>
    <n v="0"/>
    <b v="0"/>
    <x v="2"/>
    <x v="28"/>
    <n v="0"/>
    <n v="0"/>
  </r>
  <r>
    <n v="685"/>
    <s v="Nomadica All purpose backpack with battery"/>
    <s v="PowerPack is an efficient and affordable backpack with a lithium-ion charger for all electronic devices offering charges on the go!"/>
    <x v="44"/>
    <n v="553"/>
    <x v="3"/>
    <x v="2"/>
    <s v="USD"/>
    <n v="1421095672"/>
    <d v="2015-01-12T20:47:52"/>
    <n v="1417207672"/>
    <x v="2416"/>
    <b v="0"/>
    <n v="10"/>
    <b v="0"/>
    <x v="5"/>
    <x v="10"/>
    <n v="28"/>
    <n v="55.3"/>
  </r>
  <r>
    <n v="42"/>
    <s v="BROS TV Pilot (Iraq)"/>
    <s v="A show that explores the universal hospitality and shenanigans of BRO cultures in the most forbidden and unfamiliar places on earth!"/>
    <x v="109"/>
    <n v="19860"/>
    <x v="1"/>
    <x v="2"/>
    <s v="USD"/>
    <n v="1419780026"/>
    <d v="2014-12-28T15:20:26"/>
    <n v="1417188026"/>
    <x v="2417"/>
    <b v="0"/>
    <n v="169"/>
    <b v="1"/>
    <x v="7"/>
    <x v="18"/>
    <n v="142"/>
    <n v="117.51"/>
  </r>
  <r>
    <n v="3218"/>
    <s v="Lonely Soldier Monologues a play by Helen Benedict."/>
    <s v="A brave &amp; relevant play that looks at the lives of 7 real women who served in the US Armed Forces. Authentic stories that need telling."/>
    <x v="17"/>
    <n v="12252"/>
    <x v="1"/>
    <x v="0"/>
    <s v="GBP"/>
    <n v="1419984000"/>
    <d v="2014-12-31T00:00:00"/>
    <n v="1417132986"/>
    <x v="2418"/>
    <b v="1"/>
    <n v="184"/>
    <b v="1"/>
    <x v="0"/>
    <x v="0"/>
    <n v="102"/>
    <n v="66.59"/>
  </r>
  <r>
    <n v="217"/>
    <s v="Bitch"/>
    <s v="A roadmovie by paw"/>
    <x v="46"/>
    <n v="11943"/>
    <x v="3"/>
    <x v="13"/>
    <s v="SEK"/>
    <n v="1419780149"/>
    <d v="2014-12-28T15:22:29"/>
    <n v="1417101749"/>
    <x v="2419"/>
    <b v="0"/>
    <n v="38"/>
    <b v="0"/>
    <x v="7"/>
    <x v="17"/>
    <n v="12"/>
    <n v="314.29000000000002"/>
  </r>
  <r>
    <n v="3926"/>
    <s v="Caryl Churchill's 'Top Girls' - NSW HSC Text"/>
    <s v="Producing syllabus-relevant theatre targeted to HSC students on the NSW Central Coast"/>
    <x v="29"/>
    <n v="15"/>
    <x v="3"/>
    <x v="11"/>
    <s v="AUD"/>
    <n v="1419645748"/>
    <d v="2014-12-27T02:02:28"/>
    <n v="1417053748"/>
    <x v="2420"/>
    <b v="0"/>
    <n v="1"/>
    <b v="0"/>
    <x v="0"/>
    <x v="0"/>
    <n v="0"/>
    <n v="15"/>
  </r>
  <r>
    <n v="601"/>
    <s v="Privster.net - Privacy anywhere, whenever for free."/>
    <s v="In today's day and age every website tracks your IP Address and information, it's time to keep your information private and secure."/>
    <x v="2"/>
    <n v="140"/>
    <x v="2"/>
    <x v="7"/>
    <s v="CAD"/>
    <n v="1419626139"/>
    <d v="2014-12-26T20:35:39"/>
    <n v="1417034139"/>
    <x v="2421"/>
    <b v="0"/>
    <n v="6"/>
    <b v="0"/>
    <x v="5"/>
    <x v="7"/>
    <n v="1"/>
    <n v="23.33"/>
  </r>
  <r>
    <n v="147"/>
    <s v="Consumed (Static Air) (Canceled)"/>
    <s v="Film makers catch live footage beyond their wildest dreams."/>
    <x v="72"/>
    <n v="0"/>
    <x v="2"/>
    <x v="0"/>
    <s v="GBP"/>
    <n v="1420741080"/>
    <d v="2015-01-08T18:18:00"/>
    <n v="1417026340"/>
    <x v="2422"/>
    <b v="0"/>
    <n v="0"/>
    <b v="0"/>
    <x v="7"/>
    <x v="32"/>
    <n v="0"/>
    <n v="0"/>
  </r>
  <r>
    <n v="3368"/>
    <s v="Peter Pan by J.M. Barrie @ Open Space Arts"/>
    <s v="Help a non-profit community theatre create an unforgettable production of J.M. Barrie's classic play."/>
    <x v="20"/>
    <n v="1046"/>
    <x v="1"/>
    <x v="2"/>
    <s v="USD"/>
    <n v="1420088400"/>
    <d v="2015-01-01T05:00:00"/>
    <n v="1416977259"/>
    <x v="2423"/>
    <b v="0"/>
    <n v="23"/>
    <b v="1"/>
    <x v="0"/>
    <x v="0"/>
    <n v="105"/>
    <n v="45.48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72"/>
    <n v="4176"/>
    <x v="3"/>
    <x v="2"/>
    <s v="USD"/>
    <n v="1418769129"/>
    <d v="2014-12-16T22:32:09"/>
    <n v="1416954729"/>
    <x v="2424"/>
    <b v="0"/>
    <n v="24"/>
    <b v="0"/>
    <x v="0"/>
    <x v="19"/>
    <n v="60"/>
    <n v="174"/>
  </r>
  <r>
    <n v="579"/>
    <s v="Course: Learn Cryptography"/>
    <s v="Learn classic and public key cryptography with a full proof-of-concept system in JavaScript."/>
    <x v="17"/>
    <n v="175"/>
    <x v="3"/>
    <x v="2"/>
    <s v="USD"/>
    <n v="1419539223"/>
    <d v="2014-12-25T20:27:03"/>
    <n v="1416947223"/>
    <x v="2425"/>
    <b v="0"/>
    <n v="5"/>
    <b v="0"/>
    <x v="5"/>
    <x v="7"/>
    <n v="1"/>
    <n v="35"/>
  </r>
  <r>
    <n v="2267"/>
    <s v="Stones Dungeon Tiles"/>
    <s v="Highly-detailed 2x2&quot; dungeon tiles made of a durable polymer-plastic &amp; VERY affordable cost. Perfect for tabletop &amp; role-playing games."/>
    <x v="24"/>
    <n v="76105"/>
    <x v="1"/>
    <x v="2"/>
    <s v="USD"/>
    <n v="1419123600"/>
    <d v="2014-12-21T01:00:00"/>
    <n v="1416945297"/>
    <x v="2426"/>
    <b v="0"/>
    <n v="404"/>
    <b v="1"/>
    <x v="3"/>
    <x v="4"/>
    <n v="381"/>
    <n v="188.38"/>
  </r>
  <r>
    <n v="3732"/>
    <s v="Elektra Bekent - Afstudeervoorstelling"/>
    <s v="Mijn solo voorstelling gaat over Elektra (Sophokles) en hoe zij als jongere alles beleeft en meemaakt!"/>
    <x v="176"/>
    <n v="131"/>
    <x v="3"/>
    <x v="4"/>
    <s v="EUR"/>
    <n v="1422100800"/>
    <d v="2015-01-24T12:00:00"/>
    <n v="1416932133"/>
    <x v="2427"/>
    <b v="0"/>
    <n v="4"/>
    <b v="0"/>
    <x v="0"/>
    <x v="0"/>
    <n v="15"/>
    <n v="32.75"/>
  </r>
  <r>
    <n v="2390"/>
    <s v="iHorizon Pty Ltd (Enterprise Planning &amp; Forecasting)"/>
    <s v="A SaaS solution for Businesses to align their strategies with customer value, using realtime strategic roadmaps &amp; visualisations."/>
    <x v="332"/>
    <n v="0"/>
    <x v="2"/>
    <x v="11"/>
    <s v="AUD"/>
    <n v="1420352264"/>
    <d v="2015-01-04T06:17:44"/>
    <n v="1416896264"/>
    <x v="2428"/>
    <b v="0"/>
    <n v="0"/>
    <b v="0"/>
    <x v="5"/>
    <x v="7"/>
    <n v="0"/>
    <n v="0"/>
  </r>
  <r>
    <n v="149"/>
    <s v="Dichotomy (Canceled)"/>
    <s v="A provocatively mind-bending sci-fi thriller, this short film project examines opposites and the balance of the universe. #Dichotomy"/>
    <x v="2"/>
    <n v="92"/>
    <x v="2"/>
    <x v="2"/>
    <s v="USD"/>
    <n v="1419494400"/>
    <d v="2014-12-25T08:00:00"/>
    <n v="1416888470"/>
    <x v="2429"/>
    <b v="0"/>
    <n v="6"/>
    <b v="0"/>
    <x v="7"/>
    <x v="32"/>
    <n v="1"/>
    <n v="15.33"/>
  </r>
  <r>
    <n v="2275"/>
    <s v="Samurai Dwarves (Korobokuru)"/>
    <s v="The aim of this project is to extend our existing Samurai Dwarf range from 6 to 9. The new sculpts will be done by Bob Olley."/>
    <x v="284"/>
    <n v="2650.5"/>
    <x v="1"/>
    <x v="0"/>
    <s v="GBP"/>
    <n v="1419259679"/>
    <d v="2014-12-22T14:47:59"/>
    <n v="1416667679"/>
    <x v="2430"/>
    <b v="0"/>
    <n v="79"/>
    <b v="1"/>
    <x v="3"/>
    <x v="4"/>
    <n v="408"/>
    <n v="33.549999999999997"/>
  </r>
  <r>
    <n v="2696"/>
    <s v="The Military Moms Food Truck"/>
    <s v="The dream to own a food truck, rolling wherever the army sends me, hiring other military spouses and veterans alike! Giving back!"/>
    <x v="97"/>
    <n v="3390"/>
    <x v="3"/>
    <x v="2"/>
    <s v="USD"/>
    <n v="1419538560"/>
    <d v="2014-12-25T20:16:00"/>
    <n v="1416600960"/>
    <x v="2431"/>
    <b v="0"/>
    <n v="38"/>
    <b v="0"/>
    <x v="2"/>
    <x v="20"/>
    <n v="6"/>
    <n v="89.21"/>
  </r>
  <r>
    <n v="1523"/>
    <s v="Contact by Jake Shivery"/>
    <s v="Monograph featuring PDX photographer Jake Shivery's 8x10 contact portraits; 1/2 plates and 1/2 extensive essay.  Approx. 9x12, 108 pgs."/>
    <x v="260"/>
    <n v="23096"/>
    <x v="1"/>
    <x v="2"/>
    <s v="USD"/>
    <n v="1419292800"/>
    <d v="2014-12-23T00:00:00"/>
    <n v="1416592916"/>
    <x v="2432"/>
    <b v="1"/>
    <n v="241"/>
    <b v="1"/>
    <x v="6"/>
    <x v="11"/>
    <n v="125"/>
    <n v="95.83"/>
  </r>
  <r>
    <n v="3585"/>
    <s v="The Lost Boy (a play)"/>
    <s v="The world premiere of a play, a true story about love, loss, and a man reaching back in time as the only way to move forward."/>
    <x v="15"/>
    <n v="4050"/>
    <x v="1"/>
    <x v="2"/>
    <s v="USD"/>
    <n v="1419181890"/>
    <d v="2014-12-21T17:11:30"/>
    <n v="1416589890"/>
    <x v="2433"/>
    <b v="0"/>
    <n v="23"/>
    <b v="1"/>
    <x v="0"/>
    <x v="0"/>
    <n v="119"/>
    <n v="176.09"/>
  </r>
  <r>
    <n v="1960"/>
    <s v="TREKKAYAK"/>
    <s v="Trekkayak is an ultralight, durable and inflatable boat to be carried in your backpack to cross a lake or paddle down a river."/>
    <x v="117"/>
    <n v="82532"/>
    <x v="1"/>
    <x v="13"/>
    <s v="SEK"/>
    <n v="1419151341"/>
    <d v="2014-12-21T08:42:21"/>
    <n v="1416559341"/>
    <x v="2434"/>
    <b v="1"/>
    <n v="33"/>
    <b v="1"/>
    <x v="5"/>
    <x v="25"/>
    <n v="118"/>
    <n v="2500.9699999999998"/>
  </r>
  <r>
    <n v="3262"/>
    <s v="Prison Boxing: A New Play by Leah Joki"/>
    <s v="A one-woman theatrical exploration of the prison system and its inhabitants."/>
    <x v="333"/>
    <n v="12571"/>
    <x v="1"/>
    <x v="2"/>
    <s v="USD"/>
    <n v="1419220800"/>
    <d v="2014-12-22T04:00:00"/>
    <n v="1416555262"/>
    <x v="2435"/>
    <b v="1"/>
    <n v="134"/>
    <b v="1"/>
    <x v="0"/>
    <x v="0"/>
    <n v="103"/>
    <n v="93.81"/>
  </r>
  <r>
    <n v="3833"/>
    <s v="Shakespeare is Boffo! Teachers' Edition"/>
    <s v="Get more kids to love Shakespeare by developing the fun &amp; effective Shakespeare is Boffo! course as an replicable program for teachers."/>
    <x v="43"/>
    <n v="1400"/>
    <x v="1"/>
    <x v="7"/>
    <s v="CAD"/>
    <n v="1417460940"/>
    <d v="2014-12-01T19:09:00"/>
    <n v="1416516972"/>
    <x v="2436"/>
    <b v="0"/>
    <n v="20"/>
    <b v="1"/>
    <x v="0"/>
    <x v="0"/>
    <n v="117"/>
    <n v="70"/>
  </r>
  <r>
    <n v="1112"/>
    <s v="Johnny Rocketfingers: Violent Point &amp; Click Adventure!"/>
    <s v="Tarantino-esque Adventure Game on Steroids Inspired by LucasArts, Gritty Action Movies and 1940's Animation"/>
    <x v="334"/>
    <n v="31272.92"/>
    <x v="3"/>
    <x v="2"/>
    <s v="USD"/>
    <n v="1421656200"/>
    <d v="2015-01-19T08:30:00"/>
    <n v="1416507211"/>
    <x v="2437"/>
    <b v="0"/>
    <n v="312"/>
    <b v="0"/>
    <x v="3"/>
    <x v="30"/>
    <n v="36"/>
    <n v="100.23"/>
  </r>
  <r>
    <n v="1348"/>
    <s v="Confessions of a Survivor â€” by Kathleen Barbee"/>
    <s v="South Florida. Honest &amp; dramatic &amp; engaging journal of overcoming serious illness. This book will keep you reading &amp; laughing. Really!"/>
    <x v="335"/>
    <n v="5985"/>
    <x v="1"/>
    <x v="2"/>
    <s v="USD"/>
    <n v="1418904533"/>
    <d v="2014-12-18T12:08:53"/>
    <n v="1416485333"/>
    <x v="2438"/>
    <b v="0"/>
    <n v="26"/>
    <b v="1"/>
    <x v="4"/>
    <x v="27"/>
    <n v="102"/>
    <n v="230.19"/>
  </r>
  <r>
    <n v="573"/>
    <s v="Welcome to the Future! &quot;UMEOS&quot; the Internet's You, Me, O.S."/>
    <s v="Dive into 3D fractal star fields of web browsing, social networking, and project/contact management. Your YOUniverse of data #UMEOS"/>
    <x v="336"/>
    <n v="346"/>
    <x v="3"/>
    <x v="2"/>
    <s v="USD"/>
    <n v="1421543520"/>
    <d v="2015-01-18T01:12:00"/>
    <n v="1416445931"/>
    <x v="2439"/>
    <b v="0"/>
    <n v="9"/>
    <b v="0"/>
    <x v="5"/>
    <x v="7"/>
    <n v="0"/>
    <n v="38.44"/>
  </r>
  <r>
    <n v="2671"/>
    <s v="Tunnel Lab - Tech startup accelerator hubs in the favelas"/>
    <s v="We will build hubs so that teens can use tech to develop business solutions to their communities greatest challenges. Help us!"/>
    <x v="27"/>
    <n v="2836"/>
    <x v="3"/>
    <x v="2"/>
    <s v="USD"/>
    <n v="1419017880"/>
    <d v="2014-12-19T19:38:00"/>
    <n v="1416419916"/>
    <x v="2440"/>
    <b v="1"/>
    <n v="84"/>
    <b v="0"/>
    <x v="5"/>
    <x v="38"/>
    <n v="11"/>
    <n v="33.76"/>
  </r>
  <r>
    <n v="1641"/>
    <s v="Tanya Dartson- Run for Your Life music video"/>
    <s v="Music Video For Upbeat and Inspiring Song - Run For Your Life"/>
    <x v="16"/>
    <n v="2535"/>
    <x v="1"/>
    <x v="2"/>
    <s v="USD"/>
    <n v="1418998744"/>
    <d v="2014-12-19T14:19:04"/>
    <n v="1416406744"/>
    <x v="2441"/>
    <b v="0"/>
    <n v="26"/>
    <b v="1"/>
    <x v="1"/>
    <x v="37"/>
    <n v="101"/>
    <n v="97.5"/>
  </r>
  <r>
    <n v="808"/>
    <s v="The Micronite Filters | Wizard Blood Vinyl"/>
    <s v="The Micronite Filters have a blood curdling sonic adventure ready for psychedelic swirled vinyl for the best possible auditory journey."/>
    <x v="52"/>
    <n v="4500"/>
    <x v="1"/>
    <x v="7"/>
    <s v="CAD"/>
    <n v="1419224340"/>
    <d v="2014-12-22T04:59:00"/>
    <n v="1416363886"/>
    <x v="2442"/>
    <b v="0"/>
    <n v="43"/>
    <b v="1"/>
    <x v="1"/>
    <x v="6"/>
    <n v="100"/>
    <n v="104.65"/>
  </r>
  <r>
    <n v="1568"/>
    <s v="Map &amp; Palette: Chronicling The Voyage of Three Young Artists"/>
    <s v="A world adventure to seek culture and inspiration through art. Putting a visual documentation of our journey into a book."/>
    <x v="27"/>
    <n v="3410"/>
    <x v="2"/>
    <x v="2"/>
    <s v="USD"/>
    <n v="1419384585"/>
    <d v="2014-12-24T01:29:45"/>
    <n v="1416360585"/>
    <x v="2443"/>
    <b v="0"/>
    <n v="22"/>
    <b v="0"/>
    <x v="4"/>
    <x v="8"/>
    <n v="14"/>
    <n v="155"/>
  </r>
  <r>
    <n v="1430"/>
    <s v="Esoteric Project Management"/>
    <s v="Profesional translation and publishing of the book on unique synthesis of project management and meditation"/>
    <x v="29"/>
    <n v="403"/>
    <x v="3"/>
    <x v="2"/>
    <s v="USD"/>
    <n v="1419017488"/>
    <d v="2014-12-19T19:31:28"/>
    <n v="1416339088"/>
    <x v="2444"/>
    <b v="0"/>
    <n v="5"/>
    <b v="0"/>
    <x v="4"/>
    <x v="5"/>
    <n v="8"/>
    <n v="80.599999999999994"/>
  </r>
  <r>
    <n v="2524"/>
    <s v="Les Bostonades' First CD"/>
    <s v="We're bringing some of our favorite music from the past 10 years to disc for the first time ever."/>
    <x v="30"/>
    <n v="7620"/>
    <x v="1"/>
    <x v="2"/>
    <s v="USD"/>
    <n v="1419136200"/>
    <d v="2014-12-21T04:30:00"/>
    <n v="1416338557"/>
    <x v="2445"/>
    <b v="0"/>
    <n v="43"/>
    <b v="1"/>
    <x v="1"/>
    <x v="16"/>
    <n v="102"/>
    <n v="177.21"/>
  </r>
  <r>
    <n v="3940"/>
    <s v="Attraction"/>
    <s v="A Stage Play that will bring you to the edge of your seat , leave you thinkin and will also have you laughing while enjoyin the talent"/>
    <x v="29"/>
    <n v="11"/>
    <x v="3"/>
    <x v="2"/>
    <s v="USD"/>
    <n v="1420199351"/>
    <d v="2015-01-02T11:49:11"/>
    <n v="1416311351"/>
    <x v="2446"/>
    <b v="0"/>
    <n v="2"/>
    <b v="0"/>
    <x v="0"/>
    <x v="0"/>
    <n v="0"/>
    <n v="5.5"/>
  </r>
  <r>
    <n v="2370"/>
    <s v="TaxSaver USA Affordable Tax App Development and Launch"/>
    <s v="Let's go get it back! Most people can get $5,000 to $6,000 more a year in tax deductions. Stop the abuse and get back your share!"/>
    <x v="27"/>
    <n v="82"/>
    <x v="2"/>
    <x v="2"/>
    <s v="USD"/>
    <n v="1418877141"/>
    <d v="2014-12-18T04:32:21"/>
    <n v="1416285141"/>
    <x v="2447"/>
    <b v="0"/>
    <n v="4"/>
    <b v="0"/>
    <x v="5"/>
    <x v="7"/>
    <n v="0"/>
    <n v="20.5"/>
  </r>
  <r>
    <n v="560"/>
    <s v="DOWNLOAD THE INTERNET,...."/>
    <s v="In the future the possibility exists that the internet it's self could be felled, we have world seed banks, it's time for a net bank,.."/>
    <x v="46"/>
    <n v="12"/>
    <x v="3"/>
    <x v="7"/>
    <s v="CAD"/>
    <n v="1418841045"/>
    <d v="2014-12-17T18:30:45"/>
    <n v="1416249045"/>
    <x v="2448"/>
    <b v="0"/>
    <n v="3"/>
    <b v="0"/>
    <x v="5"/>
    <x v="7"/>
    <n v="0"/>
    <n v="4"/>
  </r>
  <r>
    <n v="1475"/>
    <s v="30-Hour Comedy Podcast Marathon and Tour"/>
    <s v="We're raising money to create a 30-hour comedy marathon and an upcoming tour to celebrate our 10-year podcast anniversary."/>
    <x v="11"/>
    <n v="28300.45"/>
    <x v="1"/>
    <x v="2"/>
    <s v="USD"/>
    <n v="1419051540"/>
    <d v="2014-12-20T04:59:00"/>
    <n v="1416244863"/>
    <x v="2449"/>
    <b v="1"/>
    <n v="441"/>
    <b v="1"/>
    <x v="4"/>
    <x v="39"/>
    <n v="189"/>
    <n v="64.17"/>
  </r>
  <r>
    <n v="3448"/>
    <s v="The Mount, new play about Edith Wharton"/>
    <s v="The Mount-- a new play based off the life of Edith Wharton-- is having its premiere reading AT the real Mount in Lenox, MA!"/>
    <x v="171"/>
    <n v="2305"/>
    <x v="1"/>
    <x v="2"/>
    <s v="USD"/>
    <n v="1418784689"/>
    <d v="2014-12-17T02:51:29"/>
    <n v="1416192689"/>
    <x v="2450"/>
    <b v="0"/>
    <n v="45"/>
    <b v="1"/>
    <x v="0"/>
    <x v="0"/>
    <n v="110"/>
    <n v="51.22"/>
  </r>
  <r>
    <n v="208"/>
    <s v="OLIVIA"/>
    <s v="A young woman's journey from Africa to Australia where she finds heaven on earth, love and tragedy. Within her tragedy she saves lives."/>
    <x v="22"/>
    <n v="0"/>
    <x v="3"/>
    <x v="11"/>
    <s v="AUD"/>
    <n v="1418719967"/>
    <d v="2014-12-16T08:52:47"/>
    <n v="1416127967"/>
    <x v="2451"/>
    <b v="0"/>
    <n v="0"/>
    <b v="0"/>
    <x v="7"/>
    <x v="17"/>
    <n v="0"/>
    <n v="0"/>
  </r>
  <r>
    <n v="1786"/>
    <s v="Observations in 6x6"/>
    <s v="A photo book that shows a timeless trip from Portugal to Sri Lanka in a subjective point of view through an old Hasselblad objective."/>
    <x v="337"/>
    <n v="905"/>
    <x v="3"/>
    <x v="4"/>
    <s v="EUR"/>
    <n v="1418649177"/>
    <d v="2014-12-15T13:12:57"/>
    <n v="1416057177"/>
    <x v="2452"/>
    <b v="1"/>
    <n v="29"/>
    <b v="0"/>
    <x v="6"/>
    <x v="11"/>
    <n v="48"/>
    <n v="31.21"/>
  </r>
  <r>
    <n v="1134"/>
    <s v="New Mario Bro's style game!"/>
    <s v="We are creating a new Mario Bro's style game called KFK:Original. It's challenging, fun and totally awesome!!!"/>
    <x v="27"/>
    <n v="1"/>
    <x v="3"/>
    <x v="11"/>
    <s v="AUD"/>
    <n v="1417235580"/>
    <d v="2014-11-29T04:33:00"/>
    <n v="1416034228"/>
    <x v="2453"/>
    <b v="0"/>
    <n v="1"/>
    <b v="0"/>
    <x v="3"/>
    <x v="22"/>
    <n v="0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0"/>
    <n v="141"/>
    <x v="3"/>
    <x v="2"/>
    <s v="USD"/>
    <n v="1418587234"/>
    <d v="2014-12-14T20:00:34"/>
    <n v="1415995234"/>
    <x v="2454"/>
    <b v="0"/>
    <n v="7"/>
    <b v="0"/>
    <x v="0"/>
    <x v="3"/>
    <n v="14"/>
    <n v="20.14"/>
  </r>
  <r>
    <n v="3006"/>
    <s v="ONTARIO STREET THEATRE in Port Hope."/>
    <s v="We're an affordable theatre and rental space that can be molded into anything by anyone."/>
    <x v="34"/>
    <n v="8620"/>
    <x v="1"/>
    <x v="7"/>
    <s v="CAD"/>
    <n v="1418580591"/>
    <d v="2014-12-14T18:09:51"/>
    <n v="1415988591"/>
    <x v="2455"/>
    <b v="0"/>
    <n v="97"/>
    <b v="1"/>
    <x v="0"/>
    <x v="3"/>
    <n v="108"/>
    <n v="88.87"/>
  </r>
  <r>
    <n v="1587"/>
    <s v="Aerial Photography :  Americas Most Impressive Structures"/>
    <s v="Aerial Photographs of Historical Structures and Landmarks across the US. Experience the Antique structures from the most Unique Angles!"/>
    <x v="30"/>
    <n v="1"/>
    <x v="3"/>
    <x v="2"/>
    <s v="USD"/>
    <n v="1418510965"/>
    <d v="2014-12-13T22:49:25"/>
    <n v="1415918965"/>
    <x v="2456"/>
    <b v="0"/>
    <n v="1"/>
    <b v="0"/>
    <x v="6"/>
    <x v="33"/>
    <n v="0"/>
    <n v="1"/>
  </r>
  <r>
    <n v="2399"/>
    <s v="SheLifts - the #1 Female Bodybuilding HUB (Canceled)"/>
    <s v="SheLifts is going to be the number One international social HUB &amp; information resource for women into weight lifting"/>
    <x v="88"/>
    <n v="0"/>
    <x v="2"/>
    <x v="13"/>
    <s v="SEK"/>
    <n v="1418934506"/>
    <d v="2014-12-18T20:28:26"/>
    <n v="1415910506"/>
    <x v="2457"/>
    <b v="0"/>
    <n v="0"/>
    <b v="0"/>
    <x v="5"/>
    <x v="7"/>
    <n v="0"/>
    <n v="0"/>
  </r>
  <r>
    <n v="1789"/>
    <s v="Paintball: Beyond The Paint"/>
    <s v="I want to create a portfolio to show all the aspects of the adrenaline filled game of paintball. Focusing on tournament players"/>
    <x v="34"/>
    <n v="40"/>
    <x v="3"/>
    <x v="2"/>
    <s v="USD"/>
    <n v="1421042403"/>
    <d v="2015-01-12T06:00:03"/>
    <n v="1415858403"/>
    <x v="2458"/>
    <b v="1"/>
    <n v="4"/>
    <b v="0"/>
    <x v="6"/>
    <x v="11"/>
    <n v="1"/>
    <n v="10"/>
  </r>
  <r>
    <n v="651"/>
    <s v="Pacha's Pajamas: Award-Winning Healthy Kids Entertainment!"/>
    <s v="Pacha's Pajamas is an epic story told through books, music, videos and now augmented PJs that's uplifting kids everywhere!"/>
    <x v="27"/>
    <n v="25132"/>
    <x v="1"/>
    <x v="2"/>
    <s v="USD"/>
    <n v="1418430311"/>
    <d v="2014-12-13T00:25:11"/>
    <n v="1415838311"/>
    <x v="2459"/>
    <b v="0"/>
    <n v="105"/>
    <b v="1"/>
    <x v="5"/>
    <x v="10"/>
    <n v="101"/>
    <n v="239.35"/>
  </r>
  <r>
    <n v="1336"/>
    <s v="Jumpy, The World First Edutainment Smartwatch For Kids"/>
    <s v="JUMPY, a cool smart watch with open platform SDK brings limitless edutainment to kids' wrist and encourages parent-child interaction."/>
    <x v="46"/>
    <n v="84947"/>
    <x v="2"/>
    <x v="2"/>
    <s v="USD"/>
    <n v="1418849028"/>
    <d v="2014-12-17T20:43:48"/>
    <n v="1415825028"/>
    <x v="2460"/>
    <b v="0"/>
    <n v="224"/>
    <b v="0"/>
    <x v="5"/>
    <x v="10"/>
    <n v="85"/>
    <n v="379.23"/>
  </r>
  <r>
    <n v="1520"/>
    <s v="TULIPS"/>
    <s v="A self-published photography book by Andrew Miksys from his new series about Belarus"/>
    <x v="62"/>
    <n v="18625"/>
    <x v="1"/>
    <x v="2"/>
    <s v="USD"/>
    <n v="1418961600"/>
    <d v="2014-12-19T04:00:00"/>
    <n v="1415824513"/>
    <x v="2461"/>
    <b v="1"/>
    <n v="167"/>
    <b v="1"/>
    <x v="6"/>
    <x v="11"/>
    <n v="103"/>
    <n v="111.53"/>
  </r>
  <r>
    <n v="1014"/>
    <s v="CHEMION: The World's First Smart Glasses (Canceled)"/>
    <s v="CHEMION is an eyewear device that lets you show your creativity to the world."/>
    <x v="2"/>
    <n v="3060"/>
    <x v="2"/>
    <x v="2"/>
    <s v="USD"/>
    <n v="1420070615"/>
    <d v="2015-01-01T00:03:35"/>
    <n v="1415750615"/>
    <x v="2462"/>
    <b v="0"/>
    <n v="16"/>
    <b v="0"/>
    <x v="5"/>
    <x v="10"/>
    <n v="31"/>
    <n v="191.25"/>
  </r>
  <r>
    <n v="3757"/>
    <s v="Anti-Bullying Musicalâ€¦ &quot;It's Easy!&quot;"/>
    <s v="New Anti-Bullying Musical's cast of 30 kids is ready to &quot;speak up and reach out&quot; to the world by recording a show CD!"/>
    <x v="1"/>
    <n v="3798"/>
    <x v="1"/>
    <x v="2"/>
    <s v="USD"/>
    <n v="1417465515"/>
    <d v="2014-12-01T20:25:15"/>
    <n v="1415737515"/>
    <x v="2463"/>
    <b v="0"/>
    <n v="50"/>
    <b v="1"/>
    <x v="0"/>
    <x v="19"/>
    <n v="109"/>
    <n v="75.959999999999994"/>
  </r>
  <r>
    <n v="2386"/>
    <s v="Realjobmatch.com (Canceled)"/>
    <s v="Realjobmatch is not just a job search site but a matching site , matching the right jobseekers with the best jobs."/>
    <x v="26"/>
    <n v="0"/>
    <x v="2"/>
    <x v="7"/>
    <s v="CAD"/>
    <n v="1420920424"/>
    <d v="2015-01-10T20:07:04"/>
    <n v="1415736424"/>
    <x v="2464"/>
    <b v="0"/>
    <n v="0"/>
    <b v="0"/>
    <x v="5"/>
    <x v="7"/>
    <n v="0"/>
    <n v="0"/>
  </r>
  <r>
    <n v="2354"/>
    <s v="Dissertation (Canceled)"/>
    <s v="Almost done with doctorate degree but need funding of $35,000 to complete research of project."/>
    <x v="49"/>
    <n v="25"/>
    <x v="2"/>
    <x v="2"/>
    <s v="USD"/>
    <n v="1420910460"/>
    <d v="2015-01-10T17:21:00"/>
    <n v="1415726460"/>
    <x v="2465"/>
    <b v="0"/>
    <n v="1"/>
    <b v="0"/>
    <x v="5"/>
    <x v="7"/>
    <n v="0"/>
    <n v="25"/>
  </r>
  <r>
    <n v="2362"/>
    <s v="Help CRB obtain 501(c)(3) status! (Canceled)"/>
    <s v="The Columbus Ruby Brigade has brought monthly ruby goodness and camaraderie to all participants."/>
    <x v="233"/>
    <n v="120"/>
    <x v="2"/>
    <x v="2"/>
    <s v="USD"/>
    <n v="1418315470"/>
    <d v="2014-12-11T16:31:10"/>
    <n v="1415723470"/>
    <x v="2466"/>
    <b v="0"/>
    <n v="2"/>
    <b v="0"/>
    <x v="5"/>
    <x v="7"/>
    <n v="29"/>
    <n v="60"/>
  </r>
  <r>
    <n v="2858"/>
    <s v="Gay Party Superposh 'Winter Wonderland'"/>
    <s v="Een Gay Party in het centrum van Amersfoort. _x000a_Een geweldige avond uit, met een show, optredens en DJ's."/>
    <x v="20"/>
    <n v="0"/>
    <x v="3"/>
    <x v="4"/>
    <s v="EUR"/>
    <n v="1417778880"/>
    <d v="2014-12-05T11:28:00"/>
    <n v="1415711095"/>
    <x v="2467"/>
    <b v="0"/>
    <n v="0"/>
    <b v="0"/>
    <x v="0"/>
    <x v="0"/>
    <n v="0"/>
    <n v="0"/>
  </r>
  <r>
    <n v="3886"/>
    <s v="a (Canceled)"/>
    <n v="1"/>
    <x v="2"/>
    <n v="0"/>
    <x v="2"/>
    <x v="11"/>
    <s v="AUD"/>
    <n v="1418275702"/>
    <d v="2014-12-11T05:28:22"/>
    <n v="1415683702"/>
    <x v="2468"/>
    <b v="0"/>
    <n v="0"/>
    <b v="0"/>
    <x v="0"/>
    <x v="19"/>
    <n v="0"/>
    <n v="0"/>
  </r>
  <r>
    <n v="2628"/>
    <s v="Pie In Space!"/>
    <s v="A high school freshman is sending pie into space and you can be a part of it.  GO SCIENCE!!!"/>
    <x v="338"/>
    <n v="926"/>
    <x v="1"/>
    <x v="2"/>
    <s v="USD"/>
    <n v="1417389067"/>
    <d v="2014-11-30T23:11:07"/>
    <n v="1415661067"/>
    <x v="2469"/>
    <b v="0"/>
    <n v="21"/>
    <b v="1"/>
    <x v="5"/>
    <x v="14"/>
    <n v="110"/>
    <n v="44.1"/>
  </r>
  <r>
    <n v="3055"/>
    <s v="Bungers surfing Museum"/>
    <s v="I have been in the Surfing business since 1962 have a collection of surfing memorabilia I would like to open a surfing museum"/>
    <x v="24"/>
    <n v="1"/>
    <x v="3"/>
    <x v="2"/>
    <s v="USD"/>
    <n v="1420844390"/>
    <d v="2015-01-09T22:59:50"/>
    <n v="1415660390"/>
    <x v="2470"/>
    <b v="0"/>
    <n v="1"/>
    <b v="0"/>
    <x v="0"/>
    <x v="3"/>
    <n v="0"/>
    <n v="1"/>
  </r>
  <r>
    <n v="3385"/>
    <s v="The Crusade of Connor Stephens: Professional Play Reading"/>
    <s v="An Equity Reading of a new play; Intimate drama about a family dealing with consequence of actions after a school shooting."/>
    <x v="44"/>
    <n v="2000"/>
    <x v="1"/>
    <x v="2"/>
    <s v="USD"/>
    <n v="1418244552"/>
    <d v="2014-12-10T20:49:12"/>
    <n v="1415652552"/>
    <x v="2471"/>
    <b v="0"/>
    <n v="15"/>
    <b v="1"/>
    <x v="0"/>
    <x v="0"/>
    <n v="100"/>
    <n v="133.33000000000001"/>
  </r>
  <r>
    <n v="2893"/>
    <s v="REDISCOVERING KIA THE PLAY"/>
    <s v="Fundraising for REDISCOVERING KIA THE PLAY"/>
    <x v="29"/>
    <n v="25"/>
    <x v="3"/>
    <x v="2"/>
    <s v="USD"/>
    <n v="1420768800"/>
    <d v="2015-01-09T02:00:00"/>
    <n v="1415644395"/>
    <x v="2472"/>
    <b v="0"/>
    <n v="2"/>
    <b v="0"/>
    <x v="0"/>
    <x v="0"/>
    <n v="1"/>
    <n v="12.5"/>
  </r>
  <r>
    <n v="2652"/>
    <s v="Million Dollar Rocket - New Project (Canceled)"/>
    <s v="We're looking to set an Australian Amateur Rocketry record of 100 000 ft. You are invited on this 4500km per hour ride into history"/>
    <x v="46"/>
    <n v="885"/>
    <x v="2"/>
    <x v="11"/>
    <s v="AUD"/>
    <n v="1418183325"/>
    <d v="2014-12-10T03:48:45"/>
    <n v="1415591325"/>
    <x v="2473"/>
    <b v="0"/>
    <n v="11"/>
    <b v="0"/>
    <x v="5"/>
    <x v="14"/>
    <n v="1"/>
    <n v="80.45"/>
  </r>
  <r>
    <n v="2526"/>
    <s v="10 Years and Counting...a new album by Valor Brass!"/>
    <s v="New music and arrangements, amazing sound, brass chamber music at the highest level!  Be a part of our community!"/>
    <x v="10"/>
    <n v="4518"/>
    <x v="1"/>
    <x v="2"/>
    <s v="USD"/>
    <n v="1418014740"/>
    <d v="2014-12-08T04:59:00"/>
    <n v="1415585474"/>
    <x v="2474"/>
    <b v="0"/>
    <n v="33"/>
    <b v="1"/>
    <x v="1"/>
    <x v="16"/>
    <n v="113"/>
    <n v="136.91"/>
  </r>
  <r>
    <n v="1158"/>
    <s v="Help me build my Tiny House Cupcake Bakery - Phase 1"/>
    <s v="It's been my dream to start my own cupcake bakery and it's now or never. Help me take the first steps toward building my dream."/>
    <x v="30"/>
    <n v="35"/>
    <x v="3"/>
    <x v="2"/>
    <s v="USD"/>
    <n v="1418091128"/>
    <d v="2014-12-09T02:12:08"/>
    <n v="1415499128"/>
    <x v="2475"/>
    <b v="0"/>
    <n v="3"/>
    <b v="0"/>
    <x v="2"/>
    <x v="20"/>
    <n v="0"/>
    <n v="11.67"/>
  </r>
  <r>
    <n v="2126"/>
    <s v="DodgeBall Blitz"/>
    <s v="Lead your team to victory in this fast-paced, action, sports game! Use Power-ups and avoid attacks as you fight for victory!"/>
    <x v="24"/>
    <n v="10"/>
    <x v="3"/>
    <x v="2"/>
    <s v="USD"/>
    <n v="1418080887"/>
    <d v="2014-12-08T23:21:27"/>
    <n v="1415488887"/>
    <x v="2476"/>
    <b v="0"/>
    <n v="2"/>
    <b v="0"/>
    <x v="3"/>
    <x v="30"/>
    <n v="0"/>
    <n v="5"/>
  </r>
  <r>
    <n v="2105"/>
    <s v="Layla The Wolf Debut E.P. &quot;Sugar&quot;"/>
    <s v="Help Layla the Wolf fund the printing and releasing of our first E.P. Release called &quot;Sugar&quot;."/>
    <x v="44"/>
    <n v="5080"/>
    <x v="1"/>
    <x v="2"/>
    <s v="USD"/>
    <n v="1416542400"/>
    <d v="2014-11-21T04:00:00"/>
    <n v="1415472953"/>
    <x v="2477"/>
    <b v="0"/>
    <n v="99"/>
    <b v="1"/>
    <x v="1"/>
    <x v="31"/>
    <n v="254"/>
    <n v="51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39"/>
    <n v="49830"/>
    <x v="1"/>
    <x v="19"/>
    <s v="DKK"/>
    <n v="1420648906"/>
    <d v="2015-01-07T16:41:46"/>
    <n v="1415464906"/>
    <x v="2478"/>
    <b v="0"/>
    <n v="144"/>
    <b v="1"/>
    <x v="1"/>
    <x v="6"/>
    <n v="119"/>
    <n v="346.04"/>
  </r>
  <r>
    <n v="316"/>
    <s v="THE SECRET TRIAL 5 - GRASSROOTS CROSS-CANADA TOUR"/>
    <s v="Award winning documentary The Secret Trial 5 needs your help for a Cross-Canada Tour!"/>
    <x v="11"/>
    <n v="17066"/>
    <x v="1"/>
    <x v="7"/>
    <s v="CAD"/>
    <n v="1418273940"/>
    <d v="2014-12-11T04:59:00"/>
    <n v="1415398197"/>
    <x v="2479"/>
    <b v="1"/>
    <n v="158"/>
    <b v="1"/>
    <x v="7"/>
    <x v="12"/>
    <n v="114"/>
    <n v="108.01"/>
  </r>
  <r>
    <n v="3509"/>
    <s v="PL@Y, an all-original fusion of comedy, rock, and dance"/>
    <s v="PL@Y is an original comedic fantasy spectacle inspired by the original music of the Amboys and classic rabbit-hole fiction archetypes"/>
    <x v="12"/>
    <n v="3190"/>
    <x v="1"/>
    <x v="2"/>
    <s v="USD"/>
    <n v="1416545700"/>
    <d v="2014-11-21T04:55:00"/>
    <n v="1415392666"/>
    <x v="2480"/>
    <b v="0"/>
    <n v="33"/>
    <b v="1"/>
    <x v="0"/>
    <x v="0"/>
    <n v="106"/>
    <n v="96.67"/>
  </r>
  <r>
    <n v="1622"/>
    <s v="PrincessFrank's MASTERSLAVE Album, EP &amp; Tour"/>
    <s v="Join in PrincessFrank's conquest of the Rock&amp;Roll kingdom! Pledge your support and help him claim the throne of Rock!"/>
    <x v="340"/>
    <n v="7019"/>
    <x v="1"/>
    <x v="2"/>
    <s v="USD"/>
    <n v="1418803140"/>
    <d v="2014-12-17T07:59:00"/>
    <n v="1415343874"/>
    <x v="2481"/>
    <b v="0"/>
    <n v="65"/>
    <b v="1"/>
    <x v="1"/>
    <x v="6"/>
    <n v="102"/>
    <n v="107.98"/>
  </r>
  <r>
    <n v="3996"/>
    <s v="Anansi the Spider - An African Folktale"/>
    <s v="The African tale of Anansi the Spider is that of a trickster who often uses cleverness and harmless jokes to get what he wants."/>
    <x v="12"/>
    <n v="497"/>
    <x v="3"/>
    <x v="2"/>
    <s v="USD"/>
    <n v="1416499440"/>
    <d v="2014-11-20T16:04:00"/>
    <n v="1415341464"/>
    <x v="2482"/>
    <b v="0"/>
    <n v="17"/>
    <b v="0"/>
    <x v="0"/>
    <x v="0"/>
    <n v="17"/>
    <n v="29.24"/>
  </r>
  <r>
    <n v="2865"/>
    <s v="FRINGE 2015 by YER Productions"/>
    <s v="Prepare to be Swept Away. Three short plays from three master playwrights; LANDFALL, SNIPER and DANGERS of TOBACCO!"/>
    <x v="341"/>
    <n v="0"/>
    <x v="3"/>
    <x v="2"/>
    <s v="USD"/>
    <n v="1420512259"/>
    <d v="2015-01-06T02:44:19"/>
    <n v="1415328259"/>
    <x v="2483"/>
    <b v="0"/>
    <n v="0"/>
    <b v="0"/>
    <x v="0"/>
    <x v="0"/>
    <n v="0"/>
    <n v="0"/>
  </r>
  <r>
    <n v="241"/>
    <s v="&quot;LESLIE&quot;"/>
    <s v="&quot;LESLIE&quot; explores the unapologetic life of Leslie Cochran, the thong-clad homeless man turned cultural icon in the heart of Texas."/>
    <x v="342"/>
    <n v="41000"/>
    <x v="1"/>
    <x v="2"/>
    <s v="USD"/>
    <n v="1419180304"/>
    <d v="2014-12-21T16:45:04"/>
    <n v="1415292304"/>
    <x v="2484"/>
    <b v="1"/>
    <n v="376"/>
    <b v="1"/>
    <x v="7"/>
    <x v="12"/>
    <n v="113"/>
    <n v="109.04"/>
  </r>
  <r>
    <n v="4043"/>
    <s v="Not making potato salad here!"/>
    <s v="This could be my last play, need to bring my son out to see it before it's over.  Need to fly him here from BC"/>
    <x v="137"/>
    <n v="0"/>
    <x v="3"/>
    <x v="7"/>
    <s v="CAD"/>
    <n v="1416524325"/>
    <d v="2014-11-20T22:58:45"/>
    <n v="1415228325"/>
    <x v="2485"/>
    <b v="0"/>
    <n v="0"/>
    <b v="0"/>
    <x v="0"/>
    <x v="0"/>
    <n v="0"/>
    <n v="0"/>
  </r>
  <r>
    <n v="2137"/>
    <s v="Late To The Party : A Cold War Espionage RPG in the Baltics"/>
    <s v="Arrest, interrogate, and uncover the truth as a local woman recruited by the KGB. For Windows, Mac &amp; Linux."/>
    <x v="22"/>
    <n v="14203"/>
    <x v="3"/>
    <x v="7"/>
    <s v="CAD"/>
    <n v="1417804229"/>
    <d v="2014-12-05T18:30:29"/>
    <n v="1415212229"/>
    <x v="2486"/>
    <b v="0"/>
    <n v="534"/>
    <b v="0"/>
    <x v="3"/>
    <x v="30"/>
    <n v="28"/>
    <n v="26.6"/>
  </r>
  <r>
    <n v="2884"/>
    <s v="The Lizard King, a play by Jay Jeff Jones"/>
    <s v="Come explore the dream world of Jim Morrison, rock singer, mystic, poet, shaman."/>
    <x v="168"/>
    <n v="185"/>
    <x v="3"/>
    <x v="2"/>
    <s v="USD"/>
    <n v="1417800435"/>
    <d v="2014-12-05T17:27:15"/>
    <n v="1415208435"/>
    <x v="2487"/>
    <b v="0"/>
    <n v="4"/>
    <b v="0"/>
    <x v="0"/>
    <x v="0"/>
    <n v="0"/>
    <n v="46.25"/>
  </r>
  <r>
    <n v="1517"/>
    <s v="THE WATCHERS:  a book of the Wait Watchers photographs"/>
    <s v="THE WATCHERS is the first book of photos by Haley Morris-Cafiero.  It will contain the images from Wait Watchers and new photos."/>
    <x v="11"/>
    <n v="24297"/>
    <x v="1"/>
    <x v="2"/>
    <s v="USD"/>
    <n v="1417845600"/>
    <d v="2014-12-06T06:00:00"/>
    <n v="1415194553"/>
    <x v="2488"/>
    <b v="1"/>
    <n v="615"/>
    <b v="1"/>
    <x v="6"/>
    <x v="11"/>
    <n v="162"/>
    <n v="39.51"/>
  </r>
  <r>
    <n v="2800"/>
    <s v="EUTCo presents 'One Flew Over the Cuckoo's Nest'"/>
    <s v="Exeter University Theatre Company is bringing the award winning play by Dale Wasserman to Exeter's Northcott Theatre"/>
    <x v="20"/>
    <n v="1330"/>
    <x v="1"/>
    <x v="0"/>
    <s v="GBP"/>
    <n v="1420377366"/>
    <d v="2015-01-04T13:16:06"/>
    <n v="1415193366"/>
    <x v="2489"/>
    <b v="0"/>
    <n v="31"/>
    <b v="1"/>
    <x v="0"/>
    <x v="0"/>
    <n v="133"/>
    <n v="42.9"/>
  </r>
  <r>
    <n v="709"/>
    <s v="lumiglove"/>
    <s v="A &quot;handheld&quot; light, which eases the way you illuminate objects and/or paths."/>
    <x v="11"/>
    <n v="61"/>
    <x v="3"/>
    <x v="2"/>
    <s v="USD"/>
    <n v="1417741159"/>
    <d v="2014-12-05T00:59:19"/>
    <n v="1415149159"/>
    <x v="2490"/>
    <b v="0"/>
    <n v="2"/>
    <b v="0"/>
    <x v="5"/>
    <x v="10"/>
    <n v="0"/>
    <n v="30.5"/>
  </r>
  <r>
    <n v="598"/>
    <s v="Goals not creeds"/>
    <s v="This is a project to create a crowd-funding site for Urantia Book readers worldwide."/>
    <x v="16"/>
    <n v="850"/>
    <x v="3"/>
    <x v="2"/>
    <s v="USD"/>
    <n v="1417737781"/>
    <d v="2014-12-05T00:03:01"/>
    <n v="1415145781"/>
    <x v="2491"/>
    <b v="0"/>
    <n v="7"/>
    <b v="0"/>
    <x v="5"/>
    <x v="7"/>
    <n v="34"/>
    <n v="121.43"/>
  </r>
  <r>
    <n v="995"/>
    <s v="DAZLN: NFC Nails that Light Up Holiday Parties!"/>
    <s v="DAZLN nails light up near NFC devices like your mobile phone. If you're tired of receiving or gifting the same old thing look here!"/>
    <x v="2"/>
    <n v="726"/>
    <x v="3"/>
    <x v="2"/>
    <s v="USD"/>
    <n v="1417276800"/>
    <d v="2014-11-29T16:00:00"/>
    <n v="1415140480"/>
    <x v="2492"/>
    <b v="0"/>
    <n v="9"/>
    <b v="0"/>
    <x v="5"/>
    <x v="10"/>
    <n v="7"/>
    <n v="80.67"/>
  </r>
  <r>
    <n v="3387"/>
    <s v="LIBERTY! EQUALITY! AND FIREWORKS!... A Civil Rights Play"/>
    <s v="Pollyanna just completed an extremely successful run of this new educational play and wants to tour to more under-served communities."/>
    <x v="12"/>
    <n v="3506"/>
    <x v="1"/>
    <x v="2"/>
    <s v="USD"/>
    <n v="1418581088"/>
    <d v="2014-12-14T18:18:08"/>
    <n v="1415125088"/>
    <x v="2493"/>
    <b v="0"/>
    <n v="35"/>
    <b v="1"/>
    <x v="0"/>
    <x v="0"/>
    <n v="117"/>
    <n v="100.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19"/>
    <n v="71771"/>
    <x v="2"/>
    <x v="2"/>
    <s v="USD"/>
    <n v="1417690734"/>
    <d v="2014-12-04T10:58:54"/>
    <n v="1415098734"/>
    <x v="2494"/>
    <b v="0"/>
    <n v="356"/>
    <b v="0"/>
    <x v="5"/>
    <x v="10"/>
    <n v="65"/>
    <n v="201.6"/>
  </r>
  <r>
    <n v="1412"/>
    <s v="For overseas shogi fans! Shogi novel translation project"/>
    <s v="â€œClimbing Silver!â€- An English translation of the Young Adult Shogi novella"/>
    <x v="72"/>
    <n v="320"/>
    <x v="3"/>
    <x v="2"/>
    <s v="USD"/>
    <n v="1417656699"/>
    <d v="2014-12-04T01:31:39"/>
    <n v="1415064699"/>
    <x v="2495"/>
    <b v="0"/>
    <n v="13"/>
    <b v="0"/>
    <x v="4"/>
    <x v="5"/>
    <n v="5"/>
    <n v="24.62"/>
  </r>
  <r>
    <n v="3632"/>
    <s v="Some Enchanted Evening UK TOUR"/>
    <s v="A professional musical revue. First performed in 2013 as a short tour, to be embarking on a full length tour across the UK in 2015!"/>
    <x v="18"/>
    <n v="100"/>
    <x v="3"/>
    <x v="0"/>
    <s v="GBP"/>
    <n v="1416781749"/>
    <d v="2014-11-23T22:29:09"/>
    <n v="1415053749"/>
    <x v="2496"/>
    <b v="0"/>
    <n v="1"/>
    <b v="0"/>
    <x v="0"/>
    <x v="19"/>
    <n v="20"/>
    <n v="100"/>
  </r>
  <r>
    <n v="1011"/>
    <s v="StreetskatePRO's  Knee, Shin, &amp; Ankle pad compression sleeve"/>
    <s v="The first action sports training sleeve/leg protector of its kind to offer an unduplicated level of targeted protection!"/>
    <x v="24"/>
    <n v="75"/>
    <x v="2"/>
    <x v="2"/>
    <s v="USD"/>
    <n v="1418938395"/>
    <d v="2014-12-18T21:33:15"/>
    <n v="1415050395"/>
    <x v="2497"/>
    <b v="0"/>
    <n v="1"/>
    <b v="0"/>
    <x v="5"/>
    <x v="10"/>
    <n v="0"/>
    <n v="75"/>
  </r>
  <r>
    <n v="2055"/>
    <s v="The I2C and SPI Education System"/>
    <s v="An Arduino compatible shield matched with a web based tutorial system to teach you how to talk with I2C and SPI components."/>
    <x v="41"/>
    <n v="10045"/>
    <x v="1"/>
    <x v="2"/>
    <s v="USD"/>
    <n v="1417579200"/>
    <d v="2014-12-03T04:00:00"/>
    <n v="1415031043"/>
    <x v="2498"/>
    <b v="0"/>
    <n v="101"/>
    <b v="1"/>
    <x v="5"/>
    <x v="25"/>
    <n v="167"/>
    <n v="99.46"/>
  </r>
  <r>
    <n v="3386"/>
    <s v="Going To Market"/>
    <s v="Stories from the Bronx make for an uncommon play. Help us finish funding this production, supported by the Kevin Spacey Foundation."/>
    <x v="44"/>
    <n v="2100"/>
    <x v="1"/>
    <x v="2"/>
    <s v="USD"/>
    <n v="1417620506"/>
    <d v="2014-12-03T15:28:26"/>
    <n v="1415028506"/>
    <x v="2499"/>
    <b v="0"/>
    <n v="41"/>
    <b v="1"/>
    <x v="0"/>
    <x v="0"/>
    <n v="105"/>
    <n v="51.22"/>
  </r>
  <r>
    <n v="592"/>
    <s v="Go Start A Biz"/>
    <s v="Together, we can build a FREE, business start-up system that will help aspiring entrepreneurs change their economic circumstances."/>
    <x v="30"/>
    <n v="250"/>
    <x v="3"/>
    <x v="2"/>
    <s v="USD"/>
    <n v="1417584860"/>
    <d v="2014-12-03T05:34:20"/>
    <n v="1414992860"/>
    <x v="2500"/>
    <b v="0"/>
    <n v="1"/>
    <b v="0"/>
    <x v="5"/>
    <x v="7"/>
    <n v="3"/>
    <n v="250"/>
  </r>
  <r>
    <n v="735"/>
    <s v="TOP FUEL FOR LIFE - Life Lessons from a Crew Chief"/>
    <s v="TOP FUEL FOR LIFE â€¦ a true story of victory, unimaginable loss_x000a_and the epiphany that changed everything."/>
    <x v="343"/>
    <n v="53771"/>
    <x v="1"/>
    <x v="2"/>
    <s v="USD"/>
    <n v="1417653540"/>
    <d v="2014-12-04T00:39:00"/>
    <n v="1414975346"/>
    <x v="2501"/>
    <b v="0"/>
    <n v="229"/>
    <b v="1"/>
    <x v="4"/>
    <x v="27"/>
    <n v="114"/>
    <n v="234.81"/>
  </r>
  <r>
    <n v="1409"/>
    <s v="Modern Literal Torah Translation: Genesis"/>
    <s v="Modern Literal Translation of the 1st Book of the Torah in English and Russian with sub-linear and interlinear layout."/>
    <x v="10"/>
    <n v="0"/>
    <x v="3"/>
    <x v="2"/>
    <s v="USD"/>
    <n v="1420085535"/>
    <d v="2015-01-01T04:12:15"/>
    <n v="1414897935"/>
    <x v="2502"/>
    <b v="0"/>
    <n v="0"/>
    <b v="0"/>
    <x v="4"/>
    <x v="5"/>
    <n v="0"/>
    <n v="0"/>
  </r>
  <r>
    <n v="497"/>
    <s v="Galaxy Probe Kids"/>
    <s v="live-action/animated series pilot."/>
    <x v="344"/>
    <n v="30"/>
    <x v="3"/>
    <x v="2"/>
    <s v="USD"/>
    <n v="1419483600"/>
    <d v="2014-12-25T05:00:00"/>
    <n v="1414889665"/>
    <x v="2503"/>
    <b v="0"/>
    <n v="3"/>
    <b v="0"/>
    <x v="7"/>
    <x v="23"/>
    <n v="1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x v="213"/>
    <n v="196"/>
    <x v="3"/>
    <x v="0"/>
    <s v="GBP"/>
    <n v="1417474761"/>
    <d v="2014-12-01T22:59:21"/>
    <n v="1414879161"/>
    <x v="2504"/>
    <b v="0"/>
    <n v="10"/>
    <b v="0"/>
    <x v="1"/>
    <x v="26"/>
    <n v="5"/>
    <n v="19.600000000000001"/>
  </r>
  <r>
    <n v="2723"/>
    <s v="Mega Bar: The most versatile and affordable workout product."/>
    <s v="The most compact and versatile workout product designed to give you unlimited exercise options in the comfort of your home or office."/>
    <x v="17"/>
    <n v="16806"/>
    <x v="1"/>
    <x v="2"/>
    <s v="USD"/>
    <n v="1420060088"/>
    <d v="2014-12-31T21:08:08"/>
    <n v="1414872488"/>
    <x v="2505"/>
    <b v="0"/>
    <n v="176"/>
    <b v="1"/>
    <x v="5"/>
    <x v="25"/>
    <n v="140"/>
    <n v="95.49"/>
  </r>
  <r>
    <n v="3828"/>
    <s v="A Few Brave Men: The Chosen Few"/>
    <s v="In 1942 three black and one Puerto Rican jazz musicians from Harlem join the segregated US Marines. We see &quot;Love In Time of War&quot;"/>
    <x v="29"/>
    <n v="5000"/>
    <x v="1"/>
    <x v="2"/>
    <s v="USD"/>
    <n v="1420033187"/>
    <d v="2014-12-31T13:39:47"/>
    <n v="1414845587"/>
    <x v="2506"/>
    <b v="0"/>
    <n v="28"/>
    <b v="1"/>
    <x v="0"/>
    <x v="0"/>
    <n v="100"/>
    <n v="178.57"/>
  </r>
  <r>
    <n v="2535"/>
    <s v="Mark Hayes Requiem Recording"/>
    <s v="Mark Hayes: Requiem Recording"/>
    <x v="24"/>
    <n v="20755"/>
    <x v="1"/>
    <x v="2"/>
    <s v="USD"/>
    <n v="1417463945"/>
    <d v="2014-12-01T19:59:05"/>
    <n v="1414781945"/>
    <x v="2507"/>
    <b v="0"/>
    <n v="78"/>
    <b v="1"/>
    <x v="1"/>
    <x v="16"/>
    <n v="104"/>
    <n v="266.08999999999997"/>
  </r>
  <r>
    <n v="3723"/>
    <s v="Beauty and the Beast"/>
    <s v="Saltmine Theatre Company present Beauty and the Beast:"/>
    <x v="52"/>
    <n v="4592"/>
    <x v="1"/>
    <x v="0"/>
    <s v="GBP"/>
    <n v="1417374262"/>
    <d v="2014-11-30T19:04:22"/>
    <n v="1414778662"/>
    <x v="2508"/>
    <b v="0"/>
    <n v="63"/>
    <b v="1"/>
    <x v="0"/>
    <x v="0"/>
    <n v="102"/>
    <n v="72.89"/>
  </r>
  <r>
    <n v="738"/>
    <s v="Under the Sour Sun: Hunger through the Eyes of a Child"/>
    <s v="The true story of a child's struggle with hunger, poverty, and war in El Salvador."/>
    <x v="4"/>
    <n v="1601"/>
    <x v="1"/>
    <x v="2"/>
    <s v="USD"/>
    <n v="1417409940"/>
    <d v="2014-12-01T04:59:00"/>
    <n v="1414765794"/>
    <x v="2509"/>
    <b v="0"/>
    <n v="41"/>
    <b v="1"/>
    <x v="4"/>
    <x v="27"/>
    <n v="107"/>
    <n v="39.049999999999997"/>
  </r>
  <r>
    <n v="355"/>
    <s v="REZA ABDOH -Theatre Visionary"/>
    <s v="A documentary film about the late REZA ABDOH and his performance company DAR A LUZ."/>
    <x v="49"/>
    <n v="40690"/>
    <x v="1"/>
    <x v="2"/>
    <s v="USD"/>
    <n v="1417420994"/>
    <d v="2014-12-01T08:03:14"/>
    <n v="1414738994"/>
    <x v="2510"/>
    <b v="1"/>
    <n v="165"/>
    <b v="1"/>
    <x v="7"/>
    <x v="12"/>
    <n v="116"/>
    <n v="246.61"/>
  </r>
  <r>
    <n v="2449"/>
    <s v="Born to Crunch - Jackson Holesome Granola"/>
    <s v="Wholesome, gluten-free, crunchy granola hand-baked in Jackson, WY. Rich in protein, omega 3's, and fiber. Help me get it to you!"/>
    <x v="2"/>
    <n v="10800"/>
    <x v="1"/>
    <x v="2"/>
    <s v="USD"/>
    <n v="1417321515"/>
    <d v="2014-11-30T04:25:15"/>
    <n v="1414725915"/>
    <x v="2511"/>
    <b v="0"/>
    <n v="120"/>
    <b v="1"/>
    <x v="2"/>
    <x v="2"/>
    <n v="108"/>
    <n v="90"/>
  </r>
  <r>
    <n v="3630"/>
    <s v="Jeremy Kyle- The Opera"/>
    <s v="The Jeremy Kyle Show offers so much subject matter to create an opera with.  Along with his brilliant put downs it could be excellent!"/>
    <x v="12"/>
    <n v="1"/>
    <x v="3"/>
    <x v="0"/>
    <s v="GBP"/>
    <n v="1417295990"/>
    <d v="2014-11-29T21:19:50"/>
    <n v="1414700390"/>
    <x v="2512"/>
    <b v="0"/>
    <n v="1"/>
    <b v="0"/>
    <x v="0"/>
    <x v="19"/>
    <n v="0"/>
    <n v="1"/>
  </r>
  <r>
    <n v="2516"/>
    <s v="Morning Glory"/>
    <s v="Hi, everyone my name is Alex, and i want to create not just a cafe spot, but a place that gives everyone a nice warm homey feeling."/>
    <x v="53"/>
    <n v="0"/>
    <x v="3"/>
    <x v="2"/>
    <s v="USD"/>
    <n v="1417279252"/>
    <d v="2014-11-29T16:40:52"/>
    <n v="1414683652"/>
    <x v="2513"/>
    <b v="0"/>
    <n v="0"/>
    <b v="0"/>
    <x v="2"/>
    <x v="28"/>
    <n v="0"/>
    <n v="0"/>
  </r>
  <r>
    <n v="1531"/>
    <s v="Smell the [City of] Roses"/>
    <s v="A street level, film, photographic representation of the character of the City of Roses, from a native Portlander's honest perspective."/>
    <x v="345"/>
    <n v="4135"/>
    <x v="1"/>
    <x v="2"/>
    <s v="USD"/>
    <n v="1417402800"/>
    <d v="2014-12-01T03:00:00"/>
    <n v="1414610126"/>
    <x v="2514"/>
    <b v="1"/>
    <n v="73"/>
    <b v="1"/>
    <x v="6"/>
    <x v="11"/>
    <n v="176"/>
    <n v="56.64"/>
  </r>
  <r>
    <n v="3398"/>
    <s v="Lord of the Flies - Syracuse University"/>
    <s v="We're mounting a theatrical adaptation of Lord of the Flies completely student directed, produced, designed, managed and performed."/>
    <x v="10"/>
    <n v="4443"/>
    <x v="1"/>
    <x v="2"/>
    <s v="USD"/>
    <n v="1416589200"/>
    <d v="2014-11-21T17:00:00"/>
    <n v="1414605776"/>
    <x v="2515"/>
    <b v="0"/>
    <n v="65"/>
    <b v="1"/>
    <x v="0"/>
    <x v="0"/>
    <n v="111"/>
    <n v="68.349999999999994"/>
  </r>
  <r>
    <n v="2975"/>
    <s v="The Butterfingers Angel... [By The Mummers]"/>
    <s v="[By The Mummers] needs your help this holiday season to stage a full scale production of William Gibson's &quot;The Butterfingers Angel...&quot;"/>
    <x v="34"/>
    <n v="8010"/>
    <x v="1"/>
    <x v="2"/>
    <s v="USD"/>
    <n v="1417057200"/>
    <d v="2014-11-27T03:00:00"/>
    <n v="1414599886"/>
    <x v="2516"/>
    <b v="0"/>
    <n v="113"/>
    <b v="1"/>
    <x v="0"/>
    <x v="0"/>
    <n v="100"/>
    <n v="70.88"/>
  </r>
  <r>
    <n v="1405"/>
    <s v="The Bible translated into Emoticons"/>
    <s v="Will more people read the Bible if it were translated into Emoticons?"/>
    <x v="27"/>
    <n v="105"/>
    <x v="3"/>
    <x v="2"/>
    <s v="USD"/>
    <n v="1417195201"/>
    <d v="2014-11-28T17:20:01"/>
    <n v="1414599601"/>
    <x v="2517"/>
    <b v="1"/>
    <n v="17"/>
    <b v="0"/>
    <x v="4"/>
    <x v="5"/>
    <n v="0"/>
    <n v="6.18"/>
  </r>
  <r>
    <n v="4031"/>
    <s v="As You Like It in The Enchanted Forest Wildlife Sanctuary"/>
    <s v="HeARTistry's contemporary production of As You Like It epitomizes the wit and eloquence of William Shakespeare for a modern audience."/>
    <x v="29"/>
    <n v="0"/>
    <x v="3"/>
    <x v="2"/>
    <s v="USD"/>
    <n v="1418914964"/>
    <d v="2014-12-18T15:02:44"/>
    <n v="1414591364"/>
    <x v="2518"/>
    <b v="0"/>
    <n v="0"/>
    <b v="0"/>
    <x v="0"/>
    <x v="0"/>
    <n v="0"/>
    <n v="0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1"/>
    <x v="2"/>
    <s v="USD"/>
    <n v="1417611645"/>
    <d v="2014-12-03T13:00:45"/>
    <n v="1414584045"/>
    <x v="2519"/>
    <b v="1"/>
    <n v="303"/>
    <b v="1"/>
    <x v="5"/>
    <x v="25"/>
    <n v="248"/>
    <n v="408.98"/>
  </r>
  <r>
    <n v="1596"/>
    <s v="The Town We Live In"/>
    <s v="London is beautiful. I want to create a book of stunning images from in and around our great city"/>
    <x v="328"/>
    <n v="75"/>
    <x v="3"/>
    <x v="0"/>
    <s v="GBP"/>
    <n v="1418469569"/>
    <d v="2014-12-13T11:19:29"/>
    <n v="1414577969"/>
    <x v="2520"/>
    <b v="0"/>
    <n v="3"/>
    <b v="0"/>
    <x v="6"/>
    <x v="33"/>
    <n v="2"/>
    <n v="25"/>
  </r>
  <r>
    <n v="997"/>
    <s v="iPhanny"/>
    <s v="The iPhanny keeps your iPhone 6 safe from bending in those dangerous pants pockets."/>
    <x v="29"/>
    <n v="65"/>
    <x v="3"/>
    <x v="2"/>
    <s v="USD"/>
    <n v="1417145297"/>
    <d v="2014-11-28T03:28:17"/>
    <n v="1414549697"/>
    <x v="2521"/>
    <b v="0"/>
    <n v="8"/>
    <b v="0"/>
    <x v="5"/>
    <x v="10"/>
    <n v="1"/>
    <n v="8.1300000000000008"/>
  </r>
  <r>
    <n v="2904"/>
    <s v="The Love Shack"/>
    <s v="A Tequila slammer with a slice of Tarantino, a line of the London Fringe scene and a shot of â€œBreaking Badâ€. New Writing."/>
    <x v="4"/>
    <n v="75"/>
    <x v="3"/>
    <x v="0"/>
    <s v="GBP"/>
    <n v="1415534400"/>
    <d v="2014-11-09T12:00:00"/>
    <n v="1414538031"/>
    <x v="2522"/>
    <b v="0"/>
    <n v="4"/>
    <b v="0"/>
    <x v="0"/>
    <x v="0"/>
    <n v="5"/>
    <n v="18.75"/>
  </r>
  <r>
    <n v="1793"/>
    <s v="Live to Learn, Learn to Fight, Fight to Live - The Karen"/>
    <s v="The beginning of a long term project to document life of the Karen ethnic group on the border of Thailand and Burma."/>
    <x v="12"/>
    <n v="40"/>
    <x v="3"/>
    <x v="11"/>
    <s v="AUD"/>
    <n v="1417127040"/>
    <d v="2014-11-27T22:24:00"/>
    <n v="1414531440"/>
    <x v="2523"/>
    <b v="1"/>
    <n v="2"/>
    <b v="0"/>
    <x v="6"/>
    <x v="11"/>
    <n v="1"/>
    <n v="20"/>
  </r>
  <r>
    <n v="3166"/>
    <s v="Verdigris - A Play by Jim Beaver"/>
    <s v="VERDIGRIS: A play written by Jim Beaver, star of Supernatural and Deadwood, opening March 2015 at Theatre West in Los Angeles."/>
    <x v="49"/>
    <n v="56079.83"/>
    <x v="1"/>
    <x v="2"/>
    <s v="USD"/>
    <n v="1416988740"/>
    <d v="2014-11-26T07:59:00"/>
    <n v="1414514153"/>
    <x v="2524"/>
    <b v="1"/>
    <n v="930"/>
    <b v="1"/>
    <x v="0"/>
    <x v="0"/>
    <n v="160"/>
    <n v="60.3"/>
  </r>
  <r>
    <n v="716"/>
    <s v="Pathfinder - Wearable Navigation for the Blind"/>
    <s v="Translate sight into touch with a wrist-mounted wearable. A revolution for visually impaired people everywhere."/>
    <x v="72"/>
    <n v="715"/>
    <x v="3"/>
    <x v="2"/>
    <s v="USD"/>
    <n v="1417392000"/>
    <d v="2014-12-01T00:00:00"/>
    <n v="1414511307"/>
    <x v="2525"/>
    <b v="0"/>
    <n v="16"/>
    <b v="0"/>
    <x v="5"/>
    <x v="10"/>
    <n v="10"/>
    <n v="44.69"/>
  </r>
  <r>
    <n v="3690"/>
    <s v="We Rise"/>
    <s v="A play honoring the lives and legacies of the activists and those remembered at the 1992 ACT UP Ashes Action at The White House"/>
    <x v="4"/>
    <n v="1800"/>
    <x v="1"/>
    <x v="2"/>
    <s v="USD"/>
    <n v="1417101683"/>
    <d v="2014-11-27T15:21:23"/>
    <n v="1414506083"/>
    <x v="2526"/>
    <b v="0"/>
    <n v="31"/>
    <b v="1"/>
    <x v="0"/>
    <x v="0"/>
    <n v="120"/>
    <n v="58.06"/>
  </r>
  <r>
    <n v="3941"/>
    <s v="TWO for the PRICE OF ONE THEATRE"/>
    <s v="Help produce &quot;Boseman and Lena&quot; by Athol Fugard._x000a_Celebrate 18 years of Service to Arts and Community, 2nd Show of a 7th Season in NOLA!"/>
    <x v="136"/>
    <n v="50"/>
    <x v="3"/>
    <x v="2"/>
    <s v="USD"/>
    <n v="1416877200"/>
    <d v="2014-11-25T01:00:00"/>
    <n v="1414505137"/>
    <x v="2527"/>
    <b v="0"/>
    <n v="2"/>
    <b v="0"/>
    <x v="0"/>
    <x v="0"/>
    <n v="1"/>
    <n v="25"/>
  </r>
  <r>
    <n v="3080"/>
    <s v="Global Community Theater One."/>
    <s v="Sustainable, fire-proof, carbon-negative, and all-season recreation of the Globe Theater made famous by Shakespeare, with gardens."/>
    <x v="251"/>
    <n v="376"/>
    <x v="3"/>
    <x v="2"/>
    <s v="USD"/>
    <n v="1419644444"/>
    <d v="2014-12-27T01:40:44"/>
    <n v="1414456844"/>
    <x v="2528"/>
    <b v="0"/>
    <n v="7"/>
    <b v="0"/>
    <x v="0"/>
    <x v="3"/>
    <n v="0"/>
    <n v="53.71"/>
  </r>
  <r>
    <n v="3911"/>
    <s v="Ministers of Grace"/>
    <s v="â€˜Ministers of Graceâ€™ imagines what the movie Ghostbusters would be like if written by William Shakespeare."/>
    <x v="34"/>
    <n v="2993"/>
    <x v="3"/>
    <x v="2"/>
    <s v="USD"/>
    <n v="1417033777"/>
    <d v="2014-11-26T20:29:37"/>
    <n v="1414438177"/>
    <x v="2529"/>
    <b v="0"/>
    <n v="36"/>
    <b v="0"/>
    <x v="0"/>
    <x v="0"/>
    <n v="37"/>
    <n v="83.14"/>
  </r>
  <r>
    <n v="183"/>
    <s v="Three Little Words"/>
    <s v="Don't kill me until I meet my Dad"/>
    <x v="8"/>
    <n v="4482"/>
    <x v="3"/>
    <x v="0"/>
    <s v="GBP"/>
    <n v="1417033610"/>
    <d v="2014-11-26T20:26:50"/>
    <n v="1414438010"/>
    <x v="2530"/>
    <b v="0"/>
    <n v="12"/>
    <b v="0"/>
    <x v="7"/>
    <x v="17"/>
    <n v="36"/>
    <n v="373.5"/>
  </r>
  <r>
    <n v="3009"/>
    <s v="Montauk Surf Museum"/>
    <s v="The Montauk Surf Museum will present ocean science, as well as the art and history of surfing to visitors and schools in creative ways."/>
    <x v="27"/>
    <n v="29939"/>
    <x v="1"/>
    <x v="2"/>
    <s v="USD"/>
    <n v="1417012840"/>
    <d v="2014-11-26T14:40:40"/>
    <n v="1414417240"/>
    <x v="2531"/>
    <b v="0"/>
    <n v="128"/>
    <b v="1"/>
    <x v="0"/>
    <x v="3"/>
    <n v="120"/>
    <n v="233.9"/>
  </r>
  <r>
    <n v="1540"/>
    <s v="Organic Portraits / A Photo Book of Polaroid &amp; Film Images"/>
    <s v="A series of large format film &amp; Polaroid images created to produce a hardcover book. All profits donated to Rain Forest Action Network."/>
    <x v="11"/>
    <n v="17680"/>
    <x v="1"/>
    <x v="2"/>
    <s v="USD"/>
    <n v="1416964500"/>
    <d v="2014-11-26T01:15:00"/>
    <n v="1414368616"/>
    <x v="2532"/>
    <b v="1"/>
    <n v="98"/>
    <b v="1"/>
    <x v="6"/>
    <x v="11"/>
    <n v="118"/>
    <n v="180.41"/>
  </r>
  <r>
    <n v="142"/>
    <s v="SAMANTHA  SHADOW (Canceled)"/>
    <s v="A science fiction series about a women trying to stave off a mysterious appearance of monsters from getting out of a dark alley."/>
    <x v="12"/>
    <n v="10"/>
    <x v="2"/>
    <x v="2"/>
    <s v="USD"/>
    <n v="1416176778"/>
    <d v="2014-11-16T22:26:18"/>
    <n v="1414358778"/>
    <x v="2533"/>
    <b v="0"/>
    <n v="1"/>
    <b v="0"/>
    <x v="7"/>
    <x v="32"/>
    <n v="0"/>
    <n v="10"/>
  </r>
  <r>
    <n v="1171"/>
    <s v="The Mean Green Purple Machine"/>
    <s v="Tulsa's first true biodiesel, alternative energy powered food truck! Oh yeah, and delicious food!"/>
    <x v="27"/>
    <n v="25"/>
    <x v="3"/>
    <x v="2"/>
    <s v="USD"/>
    <n v="1415909927"/>
    <d v="2014-11-13T20:18:47"/>
    <n v="1414351127"/>
    <x v="2534"/>
    <b v="0"/>
    <n v="1"/>
    <b v="0"/>
    <x v="2"/>
    <x v="20"/>
    <n v="0"/>
    <n v="25"/>
  </r>
  <r>
    <n v="454"/>
    <s v="Super Hi-Speed Road Strikers"/>
    <s v="Itâ€™s an Action/Adventure Anime for The Yuusha Brave series, G1 Transformer, and the Fast and the Furious Fans!"/>
    <x v="2"/>
    <n v="82"/>
    <x v="3"/>
    <x v="2"/>
    <s v="USD"/>
    <n v="1417007640"/>
    <d v="2014-11-26T13:14:00"/>
    <n v="1414343571"/>
    <x v="2535"/>
    <b v="0"/>
    <n v="5"/>
    <b v="0"/>
    <x v="7"/>
    <x v="23"/>
    <n v="1"/>
    <n v="16.399999999999999"/>
  </r>
  <r>
    <n v="2832"/>
    <s v="Secret Diaries"/>
    <s v="Charting the big stuff in life from dance routines to coming out; exploring homophobia, family, friendship &amp; finding your own voice."/>
    <x v="16"/>
    <n v="2867.99"/>
    <x v="1"/>
    <x v="0"/>
    <s v="GBP"/>
    <n v="1416780000"/>
    <d v="2014-11-23T22:00:00"/>
    <n v="1414342894"/>
    <x v="2536"/>
    <b v="0"/>
    <n v="95"/>
    <b v="1"/>
    <x v="0"/>
    <x v="0"/>
    <n v="115"/>
    <n v="30.19"/>
  </r>
  <r>
    <n v="3380"/>
    <s v="A Hard Rain - New York Debut"/>
    <s v="A Hard Rain is a new play that takes place on the eve of the Stonewall riots in the â€˜hiddenâ€™ gay bars of 1969 Greenwich Village."/>
    <x v="12"/>
    <n v="3133"/>
    <x v="1"/>
    <x v="2"/>
    <s v="USD"/>
    <n v="1417305178"/>
    <d v="2014-11-29T23:52:58"/>
    <n v="1414277578"/>
    <x v="2537"/>
    <b v="0"/>
    <n v="28"/>
    <b v="1"/>
    <x v="0"/>
    <x v="0"/>
    <n v="104"/>
    <n v="111.89"/>
  </r>
  <r>
    <n v="1339"/>
    <s v="Linkoo (Canceled)"/>
    <s v="World's Smallest customizable Phone &amp; GPS Watch for kids !"/>
    <x v="22"/>
    <n v="3317"/>
    <x v="2"/>
    <x v="2"/>
    <s v="USD"/>
    <n v="1418056315"/>
    <d v="2014-12-08T16:31:55"/>
    <n v="1414164715"/>
    <x v="2538"/>
    <b v="0"/>
    <n v="37"/>
    <b v="0"/>
    <x v="5"/>
    <x v="10"/>
    <n v="7"/>
    <n v="89.65"/>
  </r>
  <r>
    <n v="1560"/>
    <s v="Fine Art Landscape 2015 Calendar"/>
    <s v="I would like to share my landscape photographic travels of 2014 with more than just family an friends. 12 months of images."/>
    <x v="16"/>
    <n v="94"/>
    <x v="3"/>
    <x v="2"/>
    <s v="USD"/>
    <n v="1415842193"/>
    <d v="2014-11-13T01:29:53"/>
    <n v="1414110593"/>
    <x v="2539"/>
    <b v="0"/>
    <n v="4"/>
    <b v="0"/>
    <x v="6"/>
    <x v="9"/>
    <n v="4"/>
    <n v="23.5"/>
  </r>
  <r>
    <n v="361"/>
    <s v="Bleeding Audio: A Doc About The Matches &amp; The Music Industry"/>
    <s v="An indie documentary seeking production funds to capture The Matches reunion tour &amp; interviews with music industry professionals."/>
    <x v="49"/>
    <n v="38876.949999999997"/>
    <x v="1"/>
    <x v="2"/>
    <s v="USD"/>
    <n v="1416704506"/>
    <d v="2014-11-23T01:01:46"/>
    <n v="1414108906"/>
    <x v="2540"/>
    <b v="0"/>
    <n v="354"/>
    <b v="1"/>
    <x v="7"/>
    <x v="12"/>
    <n v="111"/>
    <n v="109.82"/>
  </r>
  <r>
    <n v="1543"/>
    <s v="Sunrises in the MidWest"/>
    <s v="I plan to take pictures of the sunrise in the MidWest every day in 2015 and compile them in a slide show for distribution."/>
    <x v="140"/>
    <n v="10"/>
    <x v="3"/>
    <x v="2"/>
    <s v="USD"/>
    <n v="1416662034"/>
    <d v="2014-11-22T13:13:54"/>
    <n v="1414066434"/>
    <x v="2541"/>
    <b v="0"/>
    <n v="1"/>
    <b v="0"/>
    <x v="6"/>
    <x v="9"/>
    <n v="0"/>
    <n v="10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2"/>
    <x v="2"/>
    <s v="USD"/>
    <n v="1417501145"/>
    <d v="2014-12-02T06:19:05"/>
    <n v="1414041545"/>
    <x v="2542"/>
    <b v="0"/>
    <n v="9"/>
    <b v="0"/>
    <x v="5"/>
    <x v="10"/>
    <n v="1"/>
    <n v="45.33"/>
  </r>
  <r>
    <n v="359"/>
    <s v="Us, Naked: Trixie &amp; Monkey â€” World Premiere"/>
    <s v="Circus burlesque innovators, Trixie and Monkey seek to balance love and life while pursuing new creative heights."/>
    <x v="346"/>
    <n v="25375"/>
    <x v="1"/>
    <x v="2"/>
    <s v="USD"/>
    <n v="1415941920"/>
    <d v="2014-11-14T05:12:00"/>
    <n v="1414028490"/>
    <x v="2543"/>
    <b v="1"/>
    <n v="302"/>
    <b v="1"/>
    <x v="7"/>
    <x v="12"/>
    <n v="105"/>
    <n v="84.02"/>
  </r>
  <r>
    <n v="923"/>
    <s v="First Solo Album - Siempre Filiberto"/>
    <s v="My first solo Album, &quot;Siempre Filiberto&quot;.  Inspired by and dedicated to a great man in my life who I recently lost to a tragic accident"/>
    <x v="11"/>
    <n v="330"/>
    <x v="3"/>
    <x v="2"/>
    <s v="USD"/>
    <n v="1416614523"/>
    <d v="2014-11-22T00:02:03"/>
    <n v="1414018923"/>
    <x v="2544"/>
    <b v="0"/>
    <n v="6"/>
    <b v="0"/>
    <x v="1"/>
    <x v="26"/>
    <n v="2"/>
    <n v="55"/>
  </r>
  <r>
    <n v="2717"/>
    <s v="A Home for Comedy in Vermont!"/>
    <s v="ONLY HOURS LEFT ON THE CAMPAIGN! Our stretch goal is $35k; let's build a home for standup/improv shows &amp; classes in VT!"/>
    <x v="27"/>
    <n v="30026"/>
    <x v="1"/>
    <x v="2"/>
    <s v="USD"/>
    <n v="1417906649"/>
    <d v="2014-12-06T22:57:29"/>
    <n v="1414015049"/>
    <x v="2545"/>
    <b v="1"/>
    <n v="325"/>
    <b v="1"/>
    <x v="0"/>
    <x v="3"/>
    <n v="120"/>
    <n v="92.39"/>
  </r>
  <r>
    <n v="1799"/>
    <s v="The UnDiscovered Image"/>
    <s v="The UnDiscovered Image, a monthly publication dedicated to photographers."/>
    <x v="10"/>
    <n v="69.83"/>
    <x v="3"/>
    <x v="0"/>
    <s v="GBP"/>
    <n v="1415740408"/>
    <d v="2014-11-11T21:13:28"/>
    <n v="1414008808"/>
    <x v="2546"/>
    <b v="1"/>
    <n v="6"/>
    <b v="0"/>
    <x v="6"/>
    <x v="11"/>
    <n v="2"/>
    <n v="11.64"/>
  </r>
  <r>
    <n v="2107"/>
    <s v="ACKER Studio Album and Vinyl Pressing"/>
    <s v="ACKER, an instrumental noise-rock band from Central Illinois, is raising funds to record a new album and release it on vinyl."/>
    <x v="44"/>
    <n v="2154.66"/>
    <x v="1"/>
    <x v="2"/>
    <s v="USD"/>
    <n v="1415815393"/>
    <d v="2014-11-12T18:03:13"/>
    <n v="1413997393"/>
    <x v="2547"/>
    <b v="0"/>
    <n v="58"/>
    <b v="1"/>
    <x v="1"/>
    <x v="31"/>
    <n v="108"/>
    <n v="37.15"/>
  </r>
  <r>
    <n v="385"/>
    <s v="Luke and Jedi"/>
    <s v="A documentary following the incredible story of a brave little boy and his service dog, fighting Type 1 Diabetes one day at a time."/>
    <x v="27"/>
    <n v="26495.5"/>
    <x v="1"/>
    <x v="2"/>
    <s v="USD"/>
    <n v="1416582101"/>
    <d v="2014-11-21T15:01:41"/>
    <n v="1413986501"/>
    <x v="2548"/>
    <b v="0"/>
    <n v="237"/>
    <b v="1"/>
    <x v="7"/>
    <x v="12"/>
    <n v="106"/>
    <n v="111.8"/>
  </r>
  <r>
    <n v="2166"/>
    <s v="Johnny Rock &amp; Friends: For The Record"/>
    <s v="Drummer John Roccesano (Johnny Rock) produces an album written and performed by friends, recorded and mixed on tape, pressed on vinyl."/>
    <x v="44"/>
    <n v="2932"/>
    <x v="1"/>
    <x v="2"/>
    <s v="USD"/>
    <n v="1417813618"/>
    <d v="2014-12-05T21:06:58"/>
    <n v="1413922018"/>
    <x v="2549"/>
    <b v="0"/>
    <n v="32"/>
    <b v="1"/>
    <x v="1"/>
    <x v="6"/>
    <n v="147"/>
    <n v="91.63"/>
  </r>
  <r>
    <n v="153"/>
    <s v="Awakening (Canceled)"/>
    <s v="What would you do if you face something beyond your understanding? If someone you loved disappeared without a trace?"/>
    <x v="22"/>
    <n v="359"/>
    <x v="2"/>
    <x v="2"/>
    <s v="USD"/>
    <n v="1417532644"/>
    <d v="2014-12-02T15:04:04"/>
    <n v="1413900244"/>
    <x v="2550"/>
    <b v="0"/>
    <n v="10"/>
    <b v="0"/>
    <x v="7"/>
    <x v="32"/>
    <n v="1"/>
    <n v="35.9"/>
  </r>
  <r>
    <n v="3229"/>
    <s v="The Seagull Project Presents: The Three Sisters"/>
    <s v="After electrifying audiences in Seattle and Tashkent, The Seagull Project embarks on a brand new journey."/>
    <x v="24"/>
    <n v="21573"/>
    <x v="1"/>
    <x v="2"/>
    <s v="USD"/>
    <n v="1416470398"/>
    <d v="2014-11-20T07:59:58"/>
    <n v="1413874798"/>
    <x v="2551"/>
    <b v="1"/>
    <n v="202"/>
    <b v="1"/>
    <x v="0"/>
    <x v="0"/>
    <n v="108"/>
    <n v="106.8"/>
  </r>
  <r>
    <n v="2682"/>
    <s v="Toastie's Gourmet Toast"/>
    <s v="Gourmet Toast is the culinary combination, neigh, perfection of America's most under-utilized snack: Toast."/>
    <x v="41"/>
    <n v="1698"/>
    <x v="3"/>
    <x v="2"/>
    <s v="USD"/>
    <n v="1416635940"/>
    <d v="2014-11-22T05:59:00"/>
    <n v="1413838540"/>
    <x v="2552"/>
    <b v="0"/>
    <n v="20"/>
    <b v="0"/>
    <x v="2"/>
    <x v="20"/>
    <n v="28"/>
    <n v="84.9"/>
  </r>
  <r>
    <n v="47"/>
    <s v="Jane Don't Date - TV pilot (sitcom)"/>
    <s v="Cursed with attracting odd men, an independent woman takes on the Chicago dating scene again with the help of her offbeat friends."/>
    <x v="29"/>
    <n v="5380.55"/>
    <x v="1"/>
    <x v="2"/>
    <s v="USD"/>
    <n v="1419021607"/>
    <d v="2014-12-19T20:40:07"/>
    <n v="1413834007"/>
    <x v="2553"/>
    <b v="0"/>
    <n v="70"/>
    <b v="1"/>
    <x v="7"/>
    <x v="18"/>
    <n v="108"/>
    <n v="76.87"/>
  </r>
  <r>
    <n v="58"/>
    <s v="Gloaming"/>
    <s v="Alex thought he knew how the world worked. You live, you die and it's over. He was very, very wrong."/>
    <x v="2"/>
    <n v="10291"/>
    <x v="1"/>
    <x v="2"/>
    <s v="USD"/>
    <n v="1416423172"/>
    <d v="2014-11-19T18:52:52"/>
    <n v="1413827572"/>
    <x v="2554"/>
    <b v="0"/>
    <n v="75"/>
    <b v="1"/>
    <x v="7"/>
    <x v="18"/>
    <n v="103"/>
    <n v="137.21"/>
  </r>
  <r>
    <n v="3029"/>
    <s v="Ground Floor Theatre"/>
    <s v="We're building a new theatre venue in Austin! Austin is growing, but we are losing space for artists- help us keep local theatre alive!"/>
    <x v="26"/>
    <n v="32903"/>
    <x v="1"/>
    <x v="2"/>
    <s v="USD"/>
    <n v="1416285300"/>
    <d v="2014-11-18T04:35:00"/>
    <n v="1413824447"/>
    <x v="2555"/>
    <b v="0"/>
    <n v="348"/>
    <b v="1"/>
    <x v="0"/>
    <x v="3"/>
    <n v="110"/>
    <n v="94.55"/>
  </r>
  <r>
    <n v="3358"/>
    <s v="One-Man Show: &quot;The Book Of oded, Chapter 2&quot;"/>
    <s v="Alef productions, LLC is proud to present a World Premiere Play about Acceptance, Relationships,  Mortality and Love!"/>
    <x v="2"/>
    <n v="10299"/>
    <x v="1"/>
    <x v="2"/>
    <s v="USD"/>
    <n v="1416385679"/>
    <d v="2014-11-19T08:27:59"/>
    <n v="1413790079"/>
    <x v="2556"/>
    <b v="0"/>
    <n v="162"/>
    <b v="1"/>
    <x v="0"/>
    <x v="0"/>
    <n v="103"/>
    <n v="63.57"/>
  </r>
  <r>
    <n v="650"/>
    <s v="Jake Lazarow's Eagle Project"/>
    <s v="This project is designed to obtain flash drive bracelets with a child's information on it for parents to wear in case of emergencies"/>
    <x v="4"/>
    <n v="1686"/>
    <x v="1"/>
    <x v="2"/>
    <s v="USD"/>
    <n v="1418953984"/>
    <d v="2014-12-19T01:53:04"/>
    <n v="1413766384"/>
    <x v="2557"/>
    <b v="0"/>
    <n v="48"/>
    <b v="1"/>
    <x v="5"/>
    <x v="10"/>
    <n v="112"/>
    <n v="35.130000000000003"/>
  </r>
  <r>
    <n v="1451"/>
    <s v="Modern Literal Torah Translation (Canceled)"/>
    <s v="Modern Literal Translation of the Torah in English and Russian with sub-linear and interlinear layout."/>
    <x v="347"/>
    <n v="2"/>
    <x v="2"/>
    <x v="2"/>
    <s v="USD"/>
    <n v="1416355259"/>
    <d v="2014-11-19T00:00:59"/>
    <n v="1413759659"/>
    <x v="2558"/>
    <b v="0"/>
    <n v="2"/>
    <b v="0"/>
    <x v="4"/>
    <x v="5"/>
    <n v="0"/>
    <n v="1"/>
  </r>
  <r>
    <n v="3277"/>
    <s v="Go People does 'Almost, Maine'"/>
    <s v="One of the most popular American plays of the last decade comes to London for its international premiere. Festive and bittersweet."/>
    <x v="29"/>
    <n v="5430"/>
    <x v="1"/>
    <x v="0"/>
    <s v="GBP"/>
    <n v="1416331406"/>
    <d v="2014-11-18T17:23:26"/>
    <n v="1413735806"/>
    <x v="2559"/>
    <b v="1"/>
    <n v="100"/>
    <b v="1"/>
    <x v="0"/>
    <x v="0"/>
    <n v="109"/>
    <n v="54.3"/>
  </r>
  <r>
    <n v="2523"/>
    <s v="Pater Noster Project"/>
    <s v="PATER NOSTER (2003) by Thomas Oboe Lee, scored for baritone solo and string quartet.  Hauntingly beautiful, yet never performed."/>
    <x v="36"/>
    <n v="1408"/>
    <x v="1"/>
    <x v="2"/>
    <s v="USD"/>
    <n v="1416270292"/>
    <d v="2014-11-18T00:24:52"/>
    <n v="1413674692"/>
    <x v="2560"/>
    <b v="0"/>
    <n v="26"/>
    <b v="1"/>
    <x v="1"/>
    <x v="16"/>
    <n v="156"/>
    <n v="54.15"/>
  </r>
  <r>
    <n v="1774"/>
    <s v="The World Upside Down: Portraits"/>
    <s v="A photo book of the artist's present and future portraits from 2013 to 2015, including actor and human rights activist George Takei."/>
    <x v="16"/>
    <n v="1148"/>
    <x v="3"/>
    <x v="2"/>
    <s v="USD"/>
    <n v="1417273140"/>
    <d v="2014-11-29T14:59:00"/>
    <n v="1413609292"/>
    <x v="2561"/>
    <b v="1"/>
    <n v="13"/>
    <b v="0"/>
    <x v="6"/>
    <x v="11"/>
    <n v="46"/>
    <n v="88.31"/>
  </r>
  <r>
    <n v="2909"/>
    <s v="CONVERSATIONS WITH AN AVERAGE JOE"/>
    <s v="CONVERSATIONS WITH AN AVERAGE JOE tells our stories exposing those in charge of our lives and tells how to take control of country back"/>
    <x v="79"/>
    <n v="20"/>
    <x v="3"/>
    <x v="2"/>
    <s v="USD"/>
    <n v="1416944760"/>
    <d v="2014-11-25T19:46:00"/>
    <n v="1413527001"/>
    <x v="2562"/>
    <b v="0"/>
    <n v="1"/>
    <b v="0"/>
    <x v="0"/>
    <x v="0"/>
    <n v="0"/>
    <n v="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48"/>
    <n v="60"/>
    <x v="3"/>
    <x v="2"/>
    <s v="USD"/>
    <n v="1414814340"/>
    <d v="2014-11-01T03:59:00"/>
    <n v="1413519073"/>
    <x v="2563"/>
    <b v="0"/>
    <n v="2"/>
    <b v="0"/>
    <x v="5"/>
    <x v="24"/>
    <n v="9"/>
    <n v="30"/>
  </r>
  <r>
    <n v="27"/>
    <s v="B-Rabbit TV Comedy Pilot"/>
    <s v="B-Rabbit is a hilarious depiction of immigrating to New Zealand and the life you desperately tried to leave behind."/>
    <x v="24"/>
    <n v="22345"/>
    <x v="1"/>
    <x v="10"/>
    <s v="NZD"/>
    <n v="1416113833"/>
    <d v="2014-11-16T04:57:13"/>
    <n v="1413518233"/>
    <x v="2564"/>
    <b v="0"/>
    <n v="150"/>
    <b v="1"/>
    <x v="7"/>
    <x v="18"/>
    <n v="112"/>
    <n v="148.97"/>
  </r>
  <r>
    <n v="980"/>
    <s v="Jayster Wallet - Find your stuff using Bluetooth Technology."/>
    <s v="Jayster devices and Jayster app both use Bluetooth Smart technology to provide the most user-friendly system for finding lost valuables"/>
    <x v="2"/>
    <n v="1486"/>
    <x v="3"/>
    <x v="2"/>
    <s v="USD"/>
    <n v="1417387322"/>
    <d v="2014-11-30T22:42:02"/>
    <n v="1413495722"/>
    <x v="2565"/>
    <b v="0"/>
    <n v="31"/>
    <b v="0"/>
    <x v="5"/>
    <x v="10"/>
    <n v="15"/>
    <n v="47.94"/>
  </r>
  <r>
    <n v="3004"/>
    <s v="Save the Agawam Cinemas"/>
    <s v="The Agawam Cinemas is to be successfully reopened by new ownership and the twin theaters must be converted to digital projection."/>
    <x v="61"/>
    <n v="45126"/>
    <x v="1"/>
    <x v="2"/>
    <s v="USD"/>
    <n v="1416089324"/>
    <d v="2014-11-15T22:08:44"/>
    <n v="1413493724"/>
    <x v="2566"/>
    <b v="0"/>
    <n v="277"/>
    <b v="1"/>
    <x v="0"/>
    <x v="3"/>
    <n v="113"/>
    <n v="162.91"/>
  </r>
  <r>
    <n v="4053"/>
    <s v="'Time at the Bar!' - Written and directed by Kieran Mellish"/>
    <s v="'Time at the Bar!' is a play written by Kieran Mellish, a student at Loughborough University and member of LSU Stage Society."/>
    <x v="18"/>
    <n v="110"/>
    <x v="3"/>
    <x v="0"/>
    <s v="GBP"/>
    <n v="1416081600"/>
    <d v="2014-11-15T20:00:00"/>
    <n v="1413477228"/>
    <x v="2567"/>
    <b v="0"/>
    <n v="2"/>
    <b v="0"/>
    <x v="0"/>
    <x v="0"/>
    <n v="22"/>
    <n v="55"/>
  </r>
  <r>
    <n v="3472"/>
    <s v="Dandelion Theatre: 'Body Awareness' by Annie Baker"/>
    <s v="Raising funds for Dandelion Theatre's Chicago production of 'Body Awareness' by the Pulitzer Prize-winning playwright Annie Baker."/>
    <x v="44"/>
    <n v="2041"/>
    <x v="1"/>
    <x v="2"/>
    <s v="USD"/>
    <n v="1415253540"/>
    <d v="2014-11-06T05:59:00"/>
    <n v="1413432331"/>
    <x v="2568"/>
    <b v="0"/>
    <n v="23"/>
    <b v="1"/>
    <x v="0"/>
    <x v="0"/>
    <n v="102"/>
    <n v="88.74"/>
  </r>
  <r>
    <n v="2504"/>
    <s v="Halal Restaurant and Internet Cafe"/>
    <s v="Halal Restaurant and Internet Cafe 20 percent of profits will go to building masjids."/>
    <x v="49"/>
    <n v="0"/>
    <x v="3"/>
    <x v="2"/>
    <s v="USD"/>
    <n v="1416014534"/>
    <d v="2014-11-15T01:22:14"/>
    <n v="1413418934"/>
    <x v="2569"/>
    <b v="0"/>
    <n v="0"/>
    <b v="0"/>
    <x v="2"/>
    <x v="28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29"/>
    <n v="5040"/>
    <x v="1"/>
    <x v="2"/>
    <s v="USD"/>
    <n v="1415230084"/>
    <d v="2014-11-05T23:28:04"/>
    <n v="1413412084"/>
    <x v="2570"/>
    <b v="0"/>
    <n v="44"/>
    <b v="1"/>
    <x v="0"/>
    <x v="0"/>
    <n v="101"/>
    <n v="114.55"/>
  </r>
  <r>
    <n v="3511"/>
    <s v="Silent Planet"/>
    <s v="The world premiere of the first full-length play by Eve Leigh, at the intimate Finborough Theatre in London."/>
    <x v="4"/>
    <n v="1518"/>
    <x v="1"/>
    <x v="0"/>
    <s v="GBP"/>
    <n v="1415385000"/>
    <d v="2014-11-07T18:30:00"/>
    <n v="1413406695"/>
    <x v="2571"/>
    <b v="0"/>
    <n v="19"/>
    <b v="1"/>
    <x v="0"/>
    <x v="0"/>
    <n v="101"/>
    <n v="79.89"/>
  </r>
  <r>
    <n v="3831"/>
    <s v="Adopt a School for Shared Shakes Artists in the Schools"/>
    <s v="Help Shared Shakes to adopt Murphey Academy, a Title I elementary school in Greensboro for a full day of performances and workshops."/>
    <x v="18"/>
    <n v="530.11"/>
    <x v="1"/>
    <x v="2"/>
    <s v="USD"/>
    <n v="1415222545"/>
    <d v="2014-11-05T21:22:25"/>
    <n v="1413404545"/>
    <x v="2572"/>
    <b v="0"/>
    <n v="9"/>
    <b v="1"/>
    <x v="0"/>
    <x v="0"/>
    <n v="106"/>
    <n v="58.9"/>
  </r>
  <r>
    <n v="553"/>
    <s v="sellorshopusa.com"/>
    <s v="Groundbreaking New Classifieds Website Grows Into Largest Nationwide Coverage By Turning Users Into Entrepreneurs"/>
    <x v="27"/>
    <n v="123"/>
    <x v="3"/>
    <x v="2"/>
    <s v="USD"/>
    <n v="1415988991"/>
    <d v="2014-11-14T18:16:31"/>
    <n v="1413393391"/>
    <x v="2573"/>
    <b v="0"/>
    <n v="6"/>
    <b v="0"/>
    <x v="5"/>
    <x v="7"/>
    <n v="0"/>
    <n v="20.5"/>
  </r>
  <r>
    <n v="2147"/>
    <s v="Johnny Rocketfingers 3"/>
    <s v="A Point and Click Adventure on Steroids."/>
    <x v="68"/>
    <n v="2716"/>
    <x v="3"/>
    <x v="2"/>
    <s v="USD"/>
    <n v="1416125148"/>
    <d v="2014-11-16T08:05:48"/>
    <n v="1413356748"/>
    <x v="2574"/>
    <b v="0"/>
    <n v="55"/>
    <b v="0"/>
    <x v="3"/>
    <x v="30"/>
    <n v="1"/>
    <n v="49.38"/>
  </r>
  <r>
    <n v="2141"/>
    <s v="King of Consoles"/>
    <s v="A place where people can test out the latest video games, for an hourly fee. It's cheaper than wasting money on a $60 game that sucked"/>
    <x v="11"/>
    <n v="0"/>
    <x v="3"/>
    <x v="2"/>
    <s v="USD"/>
    <n v="1415947159"/>
    <d v="2014-11-14T06:39:19"/>
    <n v="1413351559"/>
    <x v="2575"/>
    <b v="0"/>
    <n v="0"/>
    <b v="0"/>
    <x v="3"/>
    <x v="30"/>
    <n v="0"/>
    <n v="0"/>
  </r>
  <r>
    <n v="4100"/>
    <s v="America is at the Mall: A Play in Three Acts"/>
    <s v="How does war change a family?  A peek into one family's kitchen as their soldier fights in Iraq."/>
    <x v="349"/>
    <n v="0"/>
    <x v="3"/>
    <x v="2"/>
    <s v="USD"/>
    <n v="1414205990"/>
    <d v="2014-10-25T02:59:50"/>
    <n v="1413341990"/>
    <x v="2576"/>
    <b v="0"/>
    <n v="0"/>
    <b v="0"/>
    <x v="0"/>
    <x v="0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x v="20"/>
    <n v="8"/>
    <x v="2"/>
    <x v="2"/>
    <s v="USD"/>
    <n v="1415932643"/>
    <d v="2014-11-14T02:37:23"/>
    <n v="1413337043"/>
    <x v="2577"/>
    <b v="0"/>
    <n v="8"/>
    <b v="0"/>
    <x v="5"/>
    <x v="7"/>
    <n v="1"/>
    <n v="1"/>
  </r>
  <r>
    <n v="3574"/>
    <s v="Galli Theater Fresh Start Fundraiser"/>
    <s v="Help Galli Theater continue to bring fairytales to children in English &amp; German in our theater and to institutions serving children."/>
    <x v="198"/>
    <n v="6155"/>
    <x v="1"/>
    <x v="2"/>
    <s v="USD"/>
    <n v="1415921848"/>
    <d v="2014-11-13T23:37:28"/>
    <n v="1413326248"/>
    <x v="2578"/>
    <b v="0"/>
    <n v="45"/>
    <b v="1"/>
    <x v="0"/>
    <x v="0"/>
    <n v="106"/>
    <n v="136.78"/>
  </r>
  <r>
    <n v="1127"/>
    <s v="ABRAcaPOCUS!!"/>
    <s v="A fast-paced, creepy/cute mobile puzzle game where you draw series of magic symbols to summon &amp; collect demons, monsters, gods, &amp; myths"/>
    <x v="49"/>
    <n v="585"/>
    <x v="3"/>
    <x v="2"/>
    <s v="USD"/>
    <n v="1416000600"/>
    <d v="2014-11-14T21:30:00"/>
    <n v="1413318600"/>
    <x v="2579"/>
    <b v="0"/>
    <n v="23"/>
    <b v="0"/>
    <x v="3"/>
    <x v="22"/>
    <n v="2"/>
    <n v="25.43"/>
  </r>
  <r>
    <n v="343"/>
    <s v="Royalty Free: The Music of Kevin MacLeod"/>
    <s v="A documentary on a composer who releases his music for free and ended up in millions of videos, thousands of films, &amp; many odd places."/>
    <x v="26"/>
    <n v="30608.59"/>
    <x v="1"/>
    <x v="2"/>
    <s v="USD"/>
    <n v="1415934000"/>
    <d v="2014-11-14T03:00:00"/>
    <n v="1413308545"/>
    <x v="2580"/>
    <b v="1"/>
    <n v="524"/>
    <b v="1"/>
    <x v="7"/>
    <x v="12"/>
    <n v="102"/>
    <n v="58.41"/>
  </r>
  <r>
    <n v="2518"/>
    <s v="Southern California's Backroad Eateries"/>
    <s v="I am traveling the backroads of Southern California, to discover the best out-of-the-way eateries the area has to offer"/>
    <x v="29"/>
    <n v="0"/>
    <x v="3"/>
    <x v="2"/>
    <s v="USD"/>
    <n v="1415899228"/>
    <d v="2014-11-13T17:20:28"/>
    <n v="1413303628"/>
    <x v="2581"/>
    <b v="0"/>
    <n v="0"/>
    <b v="0"/>
    <x v="2"/>
    <x v="28"/>
    <n v="0"/>
    <n v="0"/>
  </r>
  <r>
    <n v="2262"/>
    <s v="Riders: A Game About Cheating Doomsday"/>
    <s v="An RPG about mortal servants of the Horsemen of the Apocalypse deciding to not end the world."/>
    <x v="63"/>
    <n v="5087"/>
    <x v="1"/>
    <x v="2"/>
    <s v="USD"/>
    <n v="1416268800"/>
    <d v="2014-11-18T00:00:00"/>
    <n v="1413295358"/>
    <x v="2582"/>
    <b v="0"/>
    <n v="181"/>
    <b v="1"/>
    <x v="3"/>
    <x v="4"/>
    <n v="154"/>
    <n v="28.1"/>
  </r>
  <r>
    <n v="3921"/>
    <s v="Shakespeare's R&amp;J - Chapel Lane Theatre Company"/>
    <s v="CLTC are crowdfunding for our latest production - Joe Calarco's brilliant adaptation of Shakespeare's most loved tragedy."/>
    <x v="12"/>
    <n v="0"/>
    <x v="3"/>
    <x v="0"/>
    <s v="GBP"/>
    <n v="1414346400"/>
    <d v="2014-10-26T18:00:00"/>
    <n v="1413291655"/>
    <x v="2583"/>
    <b v="0"/>
    <n v="0"/>
    <b v="0"/>
    <x v="0"/>
    <x v="0"/>
    <n v="0"/>
    <n v="0"/>
  </r>
  <r>
    <n v="1999"/>
    <s v="Planet Venus"/>
    <s v="This is a portrait photo project aiming to inspire women to explore themselves and live their passion"/>
    <x v="194"/>
    <n v="236"/>
    <x v="3"/>
    <x v="0"/>
    <s v="GBP"/>
    <n v="1415882108"/>
    <d v="2014-11-13T12:35:08"/>
    <n v="1413286508"/>
    <x v="2584"/>
    <b v="0"/>
    <n v="7"/>
    <b v="0"/>
    <x v="6"/>
    <x v="36"/>
    <n v="1"/>
    <n v="33.71"/>
  </r>
  <r>
    <n v="999"/>
    <s v="Avid Watch: Multi-Sport Smart Watch with Activity Tracking"/>
    <s v="Built in running, cycling, pedometer, and golf features for the edge you need to perform at your very best!"/>
    <x v="45"/>
    <n v="11683"/>
    <x v="3"/>
    <x v="7"/>
    <s v="CAD"/>
    <n v="1415865720"/>
    <d v="2014-11-13T08:02:00"/>
    <n v="1413270690"/>
    <x v="2585"/>
    <b v="0"/>
    <n v="40"/>
    <b v="0"/>
    <x v="5"/>
    <x v="10"/>
    <n v="8"/>
    <n v="292.08"/>
  </r>
  <r>
    <n v="1886"/>
    <s v="INVISIBLE HOUSE: a history of the world - new CD/Album"/>
    <s v="Help the New York - based independent prog-rock band Invisible House create their new album called &quot;a history of the world&quot;"/>
    <x v="43"/>
    <n v="1225"/>
    <x v="1"/>
    <x v="2"/>
    <s v="USD"/>
    <n v="1415832338"/>
    <d v="2014-11-12T22:45:38"/>
    <n v="1413236738"/>
    <x v="2586"/>
    <b v="0"/>
    <n v="29"/>
    <b v="1"/>
    <x v="1"/>
    <x v="31"/>
    <n v="102"/>
    <n v="42.24"/>
  </r>
  <r>
    <n v="1366"/>
    <s v="Kick It! A Tribute to the A.K.s"/>
    <s v="A musical memorial for Alexi Petersen."/>
    <x v="30"/>
    <n v="9486.69"/>
    <x v="1"/>
    <x v="2"/>
    <s v="USD"/>
    <n v="1417049663"/>
    <d v="2014-11-27T00:54:23"/>
    <n v="1413158063"/>
    <x v="2587"/>
    <b v="0"/>
    <n v="147"/>
    <b v="1"/>
    <x v="1"/>
    <x v="6"/>
    <n v="126"/>
    <n v="64.540000000000006"/>
  </r>
  <r>
    <n v="3393"/>
    <s v="The Maltese Bodkin"/>
    <s v="hiSTORYstage presents a film noir-style comedy mystery with a Shakespearean twist performed as a 1944 radio drama."/>
    <x v="4"/>
    <n v="1587"/>
    <x v="1"/>
    <x v="2"/>
    <s v="USD"/>
    <n v="1415234760"/>
    <d v="2014-11-06T00:46:00"/>
    <n v="1413065230"/>
    <x v="2588"/>
    <b v="0"/>
    <n v="44"/>
    <b v="1"/>
    <x v="0"/>
    <x v="0"/>
    <n v="106"/>
    <n v="36.07"/>
  </r>
  <r>
    <n v="2675"/>
    <s v="Maven Makers: A Makerspace (It's Kinda Like a Gym)"/>
    <s v="We are working to establish a collaborative work-space with the goal of creating a community of knowledge, design, and creativity."/>
    <x v="27"/>
    <n v="1897"/>
    <x v="3"/>
    <x v="2"/>
    <s v="USD"/>
    <n v="1415655289"/>
    <d v="2014-11-10T21:34:49"/>
    <n v="1413059689"/>
    <x v="2589"/>
    <b v="1"/>
    <n v="29"/>
    <b v="0"/>
    <x v="5"/>
    <x v="38"/>
    <n v="8"/>
    <n v="65.41"/>
  </r>
  <r>
    <n v="841"/>
    <s v="Peering Through The Lens Of Time - Dan Mumm - Studio Album"/>
    <s v="Dan Mumm's 2nd studio album. An ambitious project - Dan will attempt his best musical work yet, drawing influence from across the ages."/>
    <x v="29"/>
    <n v="5066"/>
    <x v="1"/>
    <x v="2"/>
    <s v="USD"/>
    <n v="1415653663"/>
    <d v="2014-11-10T21:07:43"/>
    <n v="1413058063"/>
    <x v="2590"/>
    <b v="1"/>
    <n v="94"/>
    <b v="1"/>
    <x v="1"/>
    <x v="34"/>
    <n v="101"/>
    <n v="53.89"/>
  </r>
  <r>
    <n v="1241"/>
    <s v="Create The World's Music Shack for students! (education!)"/>
    <s v="We are non-profit founders creating a forest retreat for the inner city students to record\learn music in an inspirational sanctuary."/>
    <x v="29"/>
    <n v="2537"/>
    <x v="2"/>
    <x v="2"/>
    <s v="USD"/>
    <n v="1414994340"/>
    <d v="2014-11-03T05:59:00"/>
    <n v="1413057980"/>
    <x v="2591"/>
    <b v="0"/>
    <n v="34"/>
    <b v="0"/>
    <x v="1"/>
    <x v="40"/>
    <n v="51"/>
    <n v="74.62"/>
  </r>
  <r>
    <n v="1871"/>
    <s v="The Adventures of Bible Bear"/>
    <s v="Journey with Bible Bear through each of the books of the Bible, exploring stories while learning verses, songs, and preschool concepts!"/>
    <x v="80"/>
    <n v="4666"/>
    <x v="3"/>
    <x v="2"/>
    <s v="USD"/>
    <n v="1416512901"/>
    <d v="2014-11-20T19:48:21"/>
    <n v="1413053301"/>
    <x v="2592"/>
    <b v="0"/>
    <n v="95"/>
    <b v="0"/>
    <x v="3"/>
    <x v="22"/>
    <n v="72"/>
    <n v="49.12"/>
  </r>
  <r>
    <n v="3537"/>
    <s v="The Untold Tales of the Brothers Grimm"/>
    <s v="A fast-pace, zany comedy involving six actors performing seven usually untold Grimm Fairy Tales about giants, witches, demons and more!"/>
    <x v="350"/>
    <n v="1218"/>
    <x v="1"/>
    <x v="7"/>
    <s v="CAD"/>
    <n v="1416211140"/>
    <d v="2014-11-17T07:59:00"/>
    <n v="1413016216"/>
    <x v="2593"/>
    <b v="0"/>
    <n v="28"/>
    <b v="1"/>
    <x v="0"/>
    <x v="0"/>
    <n v="180"/>
    <n v="43.5"/>
  </r>
  <r>
    <n v="1720"/>
    <s v="Justin &amp; Elly Heckel DEBUT ALBUM!"/>
    <s v="Justin and Elly Heckel just finished recording their Debut Album and need your help to release it to the rest of the World!"/>
    <x v="10"/>
    <n v="225"/>
    <x v="3"/>
    <x v="2"/>
    <s v="USD"/>
    <n v="1415562471"/>
    <d v="2014-11-09T19:47:51"/>
    <n v="1412966871"/>
    <x v="2594"/>
    <b v="0"/>
    <n v="8"/>
    <b v="0"/>
    <x v="1"/>
    <x v="1"/>
    <n v="6"/>
    <n v="28.13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3"/>
    <x v="2"/>
    <s v="USD"/>
    <n v="1415558879"/>
    <d v="2014-11-09T18:47:59"/>
    <n v="1412963279"/>
    <x v="2595"/>
    <b v="0"/>
    <n v="18"/>
    <b v="0"/>
    <x v="5"/>
    <x v="10"/>
    <n v="3"/>
    <n v="84.94"/>
  </r>
  <r>
    <n v="2978"/>
    <s v="The Fall of Wallace Winter at the Plaza Theatre"/>
    <s v="The Border Theatre presents The Fall of Wallace Winter, an exploration of American obsessions, this Nov. 7th-9th at the Plaza Theatre"/>
    <x v="51"/>
    <n v="971"/>
    <x v="1"/>
    <x v="2"/>
    <s v="USD"/>
    <n v="1413784740"/>
    <d v="2014-10-20T05:59:00"/>
    <n v="1412954547"/>
    <x v="2596"/>
    <b v="0"/>
    <n v="16"/>
    <b v="1"/>
    <x v="0"/>
    <x v="0"/>
    <n v="129"/>
    <n v="60.69"/>
  </r>
  <r>
    <n v="2888"/>
    <s v="ARTS to HEARTS - The Holidate (An Original Stage Play)"/>
    <s v="We're dedicated to writing &amp; producing plays, infusing inspirational, universal principles that aren't commonly displayed in America."/>
    <x v="26"/>
    <n v="0"/>
    <x v="3"/>
    <x v="2"/>
    <s v="USD"/>
    <n v="1413608340"/>
    <d v="2014-10-18T04:59:00"/>
    <n v="1412945440"/>
    <x v="2597"/>
    <b v="0"/>
    <n v="0"/>
    <b v="0"/>
    <x v="0"/>
    <x v="0"/>
    <n v="0"/>
    <n v="0"/>
  </r>
  <r>
    <n v="2645"/>
    <s v="Project ThunderStruck - Testing a New Spacecraft Concept"/>
    <s v="Phase one of a small winged reentry craft. This phase will be testing the supersonic stability of a small craft traveling at 1,800kph"/>
    <x v="24"/>
    <n v="2100"/>
    <x v="2"/>
    <x v="11"/>
    <s v="AUD"/>
    <n v="1415481203"/>
    <d v="2014-11-08T21:13:23"/>
    <n v="1412885603"/>
    <x v="2598"/>
    <b v="1"/>
    <n v="23"/>
    <b v="0"/>
    <x v="5"/>
    <x v="14"/>
    <n v="11"/>
    <n v="91.3"/>
  </r>
  <r>
    <n v="4010"/>
    <s v="The Connection Play 2014"/>
    <s v="JUNTO Productions is proud to present our first production, the premiere of The Connection, a play by Jeffrey Paul."/>
    <x v="351"/>
    <n v="1742"/>
    <x v="3"/>
    <x v="2"/>
    <s v="USD"/>
    <n v="1414348166"/>
    <d v="2014-10-26T18:29:26"/>
    <n v="1412879366"/>
    <x v="2599"/>
    <b v="0"/>
    <n v="38"/>
    <b v="0"/>
    <x v="0"/>
    <x v="0"/>
    <n v="24"/>
    <n v="45.84"/>
  </r>
  <r>
    <n v="3573"/>
    <s v="Licensed To Ill"/>
    <s v="London based theatre makers collaborating to create a new show about the history of HipHop."/>
    <x v="12"/>
    <n v="3084"/>
    <x v="1"/>
    <x v="0"/>
    <s v="GBP"/>
    <n v="1415440846"/>
    <d v="2014-11-08T10:00:46"/>
    <n v="1412845246"/>
    <x v="2600"/>
    <b v="0"/>
    <n v="78"/>
    <b v="1"/>
    <x v="0"/>
    <x v="0"/>
    <n v="103"/>
    <n v="39.54"/>
  </r>
  <r>
    <n v="3476"/>
    <s v="REBATEnsemble Presents: ICONS - The Martin Show"/>
    <s v="Meet the Martins; a modern family dealing with modern issues in a way that is as All-American as apple pie, James Dean and repression."/>
    <x v="137"/>
    <n v="312"/>
    <x v="1"/>
    <x v="2"/>
    <s v="USD"/>
    <n v="1414378800"/>
    <d v="2014-10-27T03:00:00"/>
    <n v="1412836990"/>
    <x v="2601"/>
    <b v="0"/>
    <n v="6"/>
    <b v="1"/>
    <x v="0"/>
    <x v="0"/>
    <n v="104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58"/>
    <n v="4669"/>
    <x v="3"/>
    <x v="2"/>
    <s v="USD"/>
    <n v="1417388340"/>
    <d v="2014-11-30T22:59:00"/>
    <n v="1412835530"/>
    <x v="2602"/>
    <b v="0"/>
    <n v="11"/>
    <b v="0"/>
    <x v="5"/>
    <x v="10"/>
    <n v="2"/>
    <n v="424.45"/>
  </r>
  <r>
    <n v="3984"/>
    <s v="Fantastic Mr Fox - Novus Theatre"/>
    <s v="Novus Theatre bring you their new show 'Fantastic Mr Fox'. We hope to improve the pay for our cast and crew through Kickstarter."/>
    <x v="4"/>
    <n v="95"/>
    <x v="3"/>
    <x v="0"/>
    <s v="GBP"/>
    <n v="1415404800"/>
    <d v="2014-11-08T00:00:00"/>
    <n v="1412809644"/>
    <x v="2603"/>
    <b v="0"/>
    <n v="10"/>
    <b v="0"/>
    <x v="0"/>
    <x v="0"/>
    <n v="6"/>
    <n v="9.5"/>
  </r>
  <r>
    <n v="2784"/>
    <s v="&quot;The Santaland Diaries&quot; by David Sedaris in Los Angeles 2014"/>
    <s v="David Sedaris' &quot;The Santaland Diaries&quot; starring Matt Crabtree at The Working Stage Theatre in Hollywood!"/>
    <x v="41"/>
    <n v="7140"/>
    <x v="1"/>
    <x v="2"/>
    <s v="USD"/>
    <n v="1414608843"/>
    <d v="2014-10-29T18:54:03"/>
    <n v="1412794443"/>
    <x v="2604"/>
    <b v="0"/>
    <n v="108"/>
    <b v="1"/>
    <x v="0"/>
    <x v="0"/>
    <n v="119"/>
    <n v="66.11"/>
  </r>
  <r>
    <n v="3014"/>
    <s v="The North Pole at the Fair - A Christmas Paradise for kids."/>
    <s v="Help build an immersion experience for kids to have fun with Santa and make their Christmas season shine just a little bit brighter."/>
    <x v="27"/>
    <n v="28276"/>
    <x v="1"/>
    <x v="2"/>
    <s v="USD"/>
    <n v="1415163600"/>
    <d v="2014-11-05T05:00:00"/>
    <n v="1412737080"/>
    <x v="2605"/>
    <b v="0"/>
    <n v="557"/>
    <b v="1"/>
    <x v="0"/>
    <x v="3"/>
    <n v="113"/>
    <n v="50.76"/>
  </r>
  <r>
    <n v="439"/>
    <s v="Starting a cartoon series"/>
    <s v="Hi everyone, I'm trying to begin a cartoon series. It's a show about space bounty hunters and their adventures as they travel around."/>
    <x v="69"/>
    <n v="0"/>
    <x v="3"/>
    <x v="2"/>
    <s v="USD"/>
    <n v="1413569818"/>
    <d v="2014-10-17T18:16:58"/>
    <n v="1412705818"/>
    <x v="2606"/>
    <b v="0"/>
    <n v="0"/>
    <b v="0"/>
    <x v="7"/>
    <x v="23"/>
    <n v="0"/>
    <n v="0"/>
  </r>
  <r>
    <n v="2408"/>
    <s v="Sabroso On Wheels"/>
    <s v="A US Army Vet trying to get a Peruvian food truck going! Really good Peruvian food now mobile!"/>
    <x v="11"/>
    <n v="30"/>
    <x v="3"/>
    <x v="2"/>
    <s v="USD"/>
    <n v="1415247757"/>
    <d v="2014-11-06T04:22:37"/>
    <n v="1412652157"/>
    <x v="2607"/>
    <b v="0"/>
    <n v="2"/>
    <b v="0"/>
    <x v="2"/>
    <x v="20"/>
    <n v="0"/>
    <n v="15"/>
  </r>
  <r>
    <n v="3475"/>
    <s v="Score"/>
    <s v="Score is a musical play inspired by true stories of parents who have recovered from addiction and regained their children."/>
    <x v="137"/>
    <n v="340"/>
    <x v="1"/>
    <x v="0"/>
    <s v="GBP"/>
    <n v="1414972800"/>
    <d v="2014-11-03T00:00:00"/>
    <n v="1412629704"/>
    <x v="2608"/>
    <b v="0"/>
    <n v="17"/>
    <b v="1"/>
    <x v="0"/>
    <x v="0"/>
    <n v="113"/>
    <n v="20"/>
  </r>
  <r>
    <n v="1047"/>
    <s v="Start a New Podcast (Canceled)"/>
    <s v="I wish to start a new podcast called Voices of Texas, and I want to interview interesting people of Texas each week."/>
    <x v="44"/>
    <n v="1"/>
    <x v="2"/>
    <x v="2"/>
    <s v="USD"/>
    <n v="1415219915"/>
    <d v="2014-11-05T20:38:35"/>
    <n v="1412624315"/>
    <x v="2609"/>
    <b v="0"/>
    <n v="1"/>
    <b v="0"/>
    <x v="8"/>
    <x v="13"/>
    <n v="0"/>
    <n v="1"/>
  </r>
  <r>
    <n v="3250"/>
    <s v="Bring Love's Labour's Lost to Minnesota"/>
    <s v="The birth-child of The Moving Company, Theatre de la Jeune Lune &amp; William Shakespeare:  A wild new production of Love's Labour's Lost."/>
    <x v="27"/>
    <n v="25388"/>
    <x v="1"/>
    <x v="2"/>
    <s v="USD"/>
    <n v="1415213324"/>
    <d v="2014-11-05T18:48:44"/>
    <n v="1412617724"/>
    <x v="2610"/>
    <b v="1"/>
    <n v="213"/>
    <b v="1"/>
    <x v="0"/>
    <x v="0"/>
    <n v="102"/>
    <n v="119.19"/>
  </r>
  <r>
    <n v="2334"/>
    <s v="Picnic Pops in Your Grocery Store!"/>
    <s v="Help us get our delicious, organic, artisanal frozen pops on grocery store shelves in the Baltimore &amp; DC areas."/>
    <x v="10"/>
    <n v="4078"/>
    <x v="1"/>
    <x v="2"/>
    <s v="USD"/>
    <n v="1415208840"/>
    <d v="2014-11-05T17:34:00"/>
    <n v="1412611498"/>
    <x v="2611"/>
    <b v="1"/>
    <n v="67"/>
    <b v="1"/>
    <x v="2"/>
    <x v="2"/>
    <n v="102"/>
    <n v="60.87"/>
  </r>
  <r>
    <n v="1157"/>
    <s v="BIGFOOT BBQ - Flavors As Big As Sasquatch Himself"/>
    <s v="When the smoke clears, folks in Albany are going to experience the best barbeque they'll ever have! Got the flavor, need some funding."/>
    <x v="2"/>
    <n v="151"/>
    <x v="3"/>
    <x v="2"/>
    <s v="USD"/>
    <n v="1417795480"/>
    <d v="2014-12-05T16:04:40"/>
    <n v="1412607880"/>
    <x v="2612"/>
    <b v="0"/>
    <n v="3"/>
    <b v="0"/>
    <x v="2"/>
    <x v="20"/>
    <n v="2"/>
    <n v="50.33"/>
  </r>
  <r>
    <n v="17"/>
    <s v="Humble Pie"/>
    <s v="Uplifting English sitcom, a love letter to youthful exuberance that proves once and for all that none of us are ready for real life."/>
    <x v="4"/>
    <n v="1510"/>
    <x v="1"/>
    <x v="0"/>
    <s v="GBP"/>
    <n v="1415126022"/>
    <d v="2014-11-04T18:33:42"/>
    <n v="1412530422"/>
    <x v="2613"/>
    <b v="0"/>
    <n v="36"/>
    <b v="1"/>
    <x v="7"/>
    <x v="18"/>
    <n v="101"/>
    <n v="41.9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36"/>
    <n v="0"/>
    <x v="3"/>
    <x v="2"/>
    <s v="USD"/>
    <n v="1417620036"/>
    <d v="2014-12-03T15:20:36"/>
    <n v="1412432436"/>
    <x v="2614"/>
    <b v="0"/>
    <n v="0"/>
    <b v="0"/>
    <x v="0"/>
    <x v="0"/>
    <n v="0"/>
    <n v="0"/>
  </r>
  <r>
    <n v="1460"/>
    <s v="KJV2015 (Canceled)"/>
    <s v="KJV2015 Easier to understand for our kids and family not leaving out one verse or changing a meaning one bit."/>
    <x v="352"/>
    <n v="0"/>
    <x v="2"/>
    <x v="2"/>
    <s v="USD"/>
    <n v="1417391100"/>
    <d v="2014-11-30T23:45:00"/>
    <n v="1412371898"/>
    <x v="2615"/>
    <b v="0"/>
    <n v="0"/>
    <b v="0"/>
    <x v="4"/>
    <x v="5"/>
    <n v="0"/>
    <n v="0"/>
  </r>
  <r>
    <n v="3495"/>
    <s v="The Village - one woman show"/>
    <s v="A one-woman show by Canadian artist Tina Milo. it is a multimedia show about an actress auditioning for a role of a depressed woman."/>
    <x v="29"/>
    <n v="5343"/>
    <x v="1"/>
    <x v="7"/>
    <s v="CAD"/>
    <n v="1414862280"/>
    <d v="2014-11-01T17:18:00"/>
    <n v="1412360309"/>
    <x v="2616"/>
    <b v="0"/>
    <n v="72"/>
    <b v="1"/>
    <x v="0"/>
    <x v="0"/>
    <n v="107"/>
    <n v="74.209999999999994"/>
  </r>
  <r>
    <n v="2602"/>
    <s v="Historic Robotic Spacecraft Poster Series"/>
    <s v="Three screen-printed posters celebrating the most popular and most notable interplanetary robotic space missions."/>
    <x v="17"/>
    <n v="39131"/>
    <x v="1"/>
    <x v="2"/>
    <s v="USD"/>
    <n v="1415827200"/>
    <d v="2014-11-12T21:20:00"/>
    <n v="1412358968"/>
    <x v="2617"/>
    <b v="1"/>
    <n v="489"/>
    <b v="1"/>
    <x v="5"/>
    <x v="14"/>
    <n v="326"/>
    <n v="80.02"/>
  </r>
  <r>
    <n v="3271"/>
    <s v="Saxon Court at Southwark Playhouse"/>
    <s v="A razor sharp satire to darken your Christmas."/>
    <x v="4"/>
    <n v="1950"/>
    <x v="1"/>
    <x v="0"/>
    <s v="GBP"/>
    <n v="1414927775"/>
    <d v="2014-11-02T11:29:35"/>
    <n v="1412332175"/>
    <x v="2618"/>
    <b v="1"/>
    <n v="51"/>
    <b v="1"/>
    <x v="0"/>
    <x v="0"/>
    <n v="130"/>
    <n v="38.24"/>
  </r>
  <r>
    <n v="3939"/>
    <s v="'Potter.' Funding 2015"/>
    <s v="'Potter.' is a parody of the popular Harry Potter series allowing aspiring actors a chance to work in a professional production."/>
    <x v="29"/>
    <n v="5"/>
    <x v="3"/>
    <x v="11"/>
    <s v="AUD"/>
    <n v="1412656200"/>
    <d v="2014-10-07T04:30:00"/>
    <n v="1412328979"/>
    <x v="2619"/>
    <b v="0"/>
    <n v="1"/>
    <b v="0"/>
    <x v="0"/>
    <x v="0"/>
    <n v="0"/>
    <n v="5"/>
  </r>
  <r>
    <n v="2237"/>
    <s v="Monster Mansion"/>
    <s v="A real-time cooperative adventure for 2-8 players. Defeat legendary monsters to earn gold and escape before the time RUNS OUT!"/>
    <x v="62"/>
    <n v="63527"/>
    <x v="1"/>
    <x v="2"/>
    <s v="USD"/>
    <n v="1415779140"/>
    <d v="2014-11-12T07:59:00"/>
    <n v="1412294683"/>
    <x v="2620"/>
    <b v="0"/>
    <n v="983"/>
    <b v="1"/>
    <x v="3"/>
    <x v="4"/>
    <n v="353"/>
    <n v="64.63"/>
  </r>
  <r>
    <n v="815"/>
    <s v="Some Late Help for The Early Reset"/>
    <s v="Be a part of helping The Early Reset finish their new 7 song EP."/>
    <x v="10"/>
    <n v="4280"/>
    <x v="1"/>
    <x v="2"/>
    <s v="USD"/>
    <n v="1414879303"/>
    <d v="2014-11-01T22:01:43"/>
    <n v="1412287303"/>
    <x v="2621"/>
    <b v="0"/>
    <n v="43"/>
    <b v="1"/>
    <x v="1"/>
    <x v="6"/>
    <n v="107"/>
    <n v="99.53"/>
  </r>
  <r>
    <n v="3861"/>
    <s v="READY OR NOT HERE I COME"/>
    <s v="THE COMING OF THE LORD!"/>
    <x v="44"/>
    <n v="100"/>
    <x v="3"/>
    <x v="2"/>
    <s v="USD"/>
    <n v="1415828820"/>
    <d v="2014-11-12T21:47:00"/>
    <n v="1412258977"/>
    <x v="2622"/>
    <b v="0"/>
    <n v="1"/>
    <b v="0"/>
    <x v="0"/>
    <x v="0"/>
    <n v="5"/>
    <n v="100"/>
  </r>
  <r>
    <n v="3673"/>
    <s v="CHILD Z"/>
    <s v="Zoe is a teenage girl growing up in a deeply disturbing society. If those paid to protect her aren't listening, then who is?"/>
    <x v="10"/>
    <n v="4545"/>
    <x v="1"/>
    <x v="0"/>
    <s v="GBP"/>
    <n v="1415191920"/>
    <d v="2014-11-05T12:52:00"/>
    <n v="1412233497"/>
    <x v="2623"/>
    <b v="0"/>
    <n v="114"/>
    <b v="1"/>
    <x v="0"/>
    <x v="0"/>
    <n v="114"/>
    <n v="39.869999999999997"/>
  </r>
  <r>
    <n v="3321"/>
    <s v="1001 Nights: Help bring this fascinating new play to the US"/>
    <s v="Help WSC Avant Bard bring to life the US premiere of a theatrical retelling of 1001 Nights, adapted by Hanan al Shaykh &amp; Tim Supple!"/>
    <x v="18"/>
    <n v="537"/>
    <x v="1"/>
    <x v="2"/>
    <s v="USD"/>
    <n v="1413431940"/>
    <d v="2014-10-16T03:59:00"/>
    <n v="1412216665"/>
    <x v="2624"/>
    <b v="0"/>
    <n v="15"/>
    <b v="1"/>
    <x v="0"/>
    <x v="0"/>
    <n v="107"/>
    <n v="35.799999999999997"/>
  </r>
  <r>
    <n v="543"/>
    <s v="Allergy Friendly Restaurant Finder and Review Site"/>
    <s v="I want to make it easy for those with food allergies to know where they can safely, and happily eat out with friends and family."/>
    <x v="53"/>
    <n v="70"/>
    <x v="3"/>
    <x v="11"/>
    <s v="AUD"/>
    <n v="1414807962"/>
    <d v="2014-11-01T02:12:42"/>
    <n v="1412215962"/>
    <x v="2625"/>
    <b v="0"/>
    <n v="2"/>
    <b v="0"/>
    <x v="5"/>
    <x v="7"/>
    <n v="0"/>
    <n v="35"/>
  </r>
  <r>
    <n v="1788"/>
    <s v="Beyond the Pale"/>
    <s v="A photo book celebrating Goths, exploring their lives and giving an insight into what Goth is for them."/>
    <x v="136"/>
    <n v="76"/>
    <x v="3"/>
    <x v="0"/>
    <s v="GBP"/>
    <n v="1414795542"/>
    <d v="2014-10-31T22:45:42"/>
    <n v="1412203542"/>
    <x v="2626"/>
    <b v="1"/>
    <n v="4"/>
    <b v="0"/>
    <x v="6"/>
    <x v="11"/>
    <n v="1"/>
    <n v="19"/>
  </r>
  <r>
    <n v="1984"/>
    <s v="Love Locks - a photographic journey"/>
    <s v="Does love lasts longer than &quot;Love Locks&quot; ?_x000a__x000a_A photographic journey into the lives of these 'love-locked' couples."/>
    <x v="11"/>
    <n v="3172"/>
    <x v="3"/>
    <x v="2"/>
    <s v="USD"/>
    <n v="1417377481"/>
    <d v="2014-11-30T19:58:01"/>
    <n v="1412189881"/>
    <x v="2627"/>
    <b v="0"/>
    <n v="7"/>
    <b v="0"/>
    <x v="6"/>
    <x v="36"/>
    <n v="21"/>
    <n v="453.14"/>
  </r>
  <r>
    <n v="695"/>
    <s v="mini air- personal air conditioner"/>
    <s v="Unique small wearable personal air conditioning device that provides the user a 10-15 degree environmental difference on his person."/>
    <x v="97"/>
    <n v="636"/>
    <x v="3"/>
    <x v="2"/>
    <s v="USD"/>
    <n v="1414758620"/>
    <d v="2014-10-31T12:30:20"/>
    <n v="1412166620"/>
    <x v="2628"/>
    <b v="0"/>
    <n v="7"/>
    <b v="0"/>
    <x v="5"/>
    <x v="10"/>
    <n v="1"/>
    <n v="90.86"/>
  </r>
  <r>
    <n v="2476"/>
    <s v="Arts &amp; Crafts"/>
    <s v="Eleven songs, the accumulation of several memorable occurrences in a sleepy town; stories of fiction &amp; fact."/>
    <x v="118"/>
    <n v="3360.72"/>
    <x v="1"/>
    <x v="2"/>
    <s v="USD"/>
    <n v="1415004770"/>
    <d v="2014-11-03T08:52:50"/>
    <n v="1412149970"/>
    <x v="2629"/>
    <b v="0"/>
    <n v="55"/>
    <b v="1"/>
    <x v="1"/>
    <x v="31"/>
    <n v="105"/>
    <n v="61.1"/>
  </r>
  <r>
    <n v="1724"/>
    <s v="Die Another Day 1st CD (Christian Rock)"/>
    <s v="We are just some guys who Love the Lord and want to share our personal experiences of what GOD has done for us through our music."/>
    <x v="41"/>
    <n v="35"/>
    <x v="3"/>
    <x v="2"/>
    <s v="USD"/>
    <n v="1414707762"/>
    <d v="2014-10-30T22:22:42"/>
    <n v="1412115762"/>
    <x v="2630"/>
    <b v="0"/>
    <n v="4"/>
    <b v="0"/>
    <x v="1"/>
    <x v="1"/>
    <n v="1"/>
    <n v="8.75"/>
  </r>
  <r>
    <n v="3571"/>
    <s v="Cans at Theatre503"/>
    <s v="Support Kuleshovâ€™s first full length production; help to build the set and bring a fierce and important new play to life"/>
    <x v="4"/>
    <n v="1831"/>
    <x v="1"/>
    <x v="0"/>
    <s v="GBP"/>
    <n v="1414701413"/>
    <d v="2014-10-30T20:36:53"/>
    <n v="1412109413"/>
    <x v="2631"/>
    <b v="0"/>
    <n v="25"/>
    <b v="1"/>
    <x v="0"/>
    <x v="0"/>
    <n v="122"/>
    <n v="73.239999999999995"/>
  </r>
  <r>
    <n v="2936"/>
    <s v="Put Music in our Musical: Rosetown Playhouse"/>
    <s v="We need your help to complete our musical! Help us add two more original songs to our winter show, Babes in Toyland."/>
    <x v="20"/>
    <n v="1280"/>
    <x v="1"/>
    <x v="2"/>
    <s v="USD"/>
    <n v="1413176340"/>
    <d v="2014-10-13T04:59:00"/>
    <n v="1412091423"/>
    <x v="2632"/>
    <b v="0"/>
    <n v="34"/>
    <b v="1"/>
    <x v="0"/>
    <x v="19"/>
    <n v="128"/>
    <n v="37.65"/>
  </r>
  <r>
    <n v="2673"/>
    <s v="Help us open a Makerspace for Kids"/>
    <s v="We're opening up a Pixel Academy in Manhattan and we need your help to fill it with technology and tools for New York City's kids!"/>
    <x v="61"/>
    <n v="11032"/>
    <x v="3"/>
    <x v="2"/>
    <s v="USD"/>
    <n v="1414622700"/>
    <d v="2014-10-29T22:45:00"/>
    <n v="1412081999"/>
    <x v="2633"/>
    <b v="1"/>
    <n v="66"/>
    <b v="0"/>
    <x v="5"/>
    <x v="38"/>
    <n v="28"/>
    <n v="167.15"/>
  </r>
  <r>
    <n v="193"/>
    <s v="Help Towards a New PC for Editing Media College Productions!"/>
    <s v="I am in need of a new PC for my Media Production course so i can pursue my dream of creating CGI based sci-fi productions for everyone"/>
    <x v="20"/>
    <n v="0"/>
    <x v="3"/>
    <x v="0"/>
    <s v="GBP"/>
    <n v="1417217166"/>
    <d v="2014-11-28T23:26:06"/>
    <n v="1412029566"/>
    <x v="2634"/>
    <b v="0"/>
    <n v="0"/>
    <b v="0"/>
    <x v="7"/>
    <x v="17"/>
    <n v="0"/>
    <n v="0"/>
  </r>
  <r>
    <n v="2741"/>
    <s v="Mrs. Brown and Her Lost Puppy."/>
    <s v="Help me publish my 1st children's book as an aspiring author!"/>
    <x v="34"/>
    <n v="35"/>
    <x v="3"/>
    <x v="2"/>
    <s v="USD"/>
    <n v="1413770820"/>
    <d v="2014-10-20T02:07:00"/>
    <n v="1412005602"/>
    <x v="2635"/>
    <b v="0"/>
    <n v="4"/>
    <b v="0"/>
    <x v="4"/>
    <x v="15"/>
    <n v="0"/>
    <n v="8.75"/>
  </r>
  <r>
    <n v="3147"/>
    <s v="The Eternal Space Brings the Old Penn Station Back to Life"/>
    <s v="A play that uses photography to tell the story of a friendship forged during the demolition of New York's Pennsylvania Station."/>
    <x v="24"/>
    <n v="23505"/>
    <x v="1"/>
    <x v="2"/>
    <s v="USD"/>
    <n v="1415319355"/>
    <d v="2014-11-07T00:15:55"/>
    <n v="1411859755"/>
    <x v="2636"/>
    <b v="1"/>
    <n v="213"/>
    <b v="1"/>
    <x v="0"/>
    <x v="0"/>
    <n v="118"/>
    <n v="110.35"/>
  </r>
  <r>
    <n v="2424"/>
    <s v="Lily and Memphs"/>
    <s v="Great and creative food from the heart in the form of a sweet food truck!"/>
    <x v="27"/>
    <n v="310"/>
    <x v="3"/>
    <x v="2"/>
    <s v="USD"/>
    <n v="1414445108"/>
    <d v="2014-10-27T21:25:08"/>
    <n v="1411853108"/>
    <x v="2637"/>
    <b v="0"/>
    <n v="9"/>
    <b v="0"/>
    <x v="2"/>
    <x v="20"/>
    <n v="1"/>
    <n v="34.44"/>
  </r>
  <r>
    <n v="1130"/>
    <s v="Terror Interceptor Mobile Video Game"/>
    <s v="A modernized version of the classic aerial combat arcade game 1942.  Use real fighter jets to take down terrorists on a global scale."/>
    <x v="29"/>
    <n v="11"/>
    <x v="3"/>
    <x v="2"/>
    <s v="USD"/>
    <n v="1416963300"/>
    <d v="2014-11-26T00:55:00"/>
    <n v="1411775700"/>
    <x v="2638"/>
    <b v="0"/>
    <n v="3"/>
    <b v="0"/>
    <x v="3"/>
    <x v="22"/>
    <n v="0"/>
    <n v="3.67"/>
  </r>
  <r>
    <n v="619"/>
    <s v="Big Data (Canceled)"/>
    <s v="Big Data Sets for researchers interested in improving the quality of life."/>
    <x v="353"/>
    <n v="1"/>
    <x v="2"/>
    <x v="2"/>
    <s v="USD"/>
    <n v="1416933390"/>
    <d v="2014-11-25T16:36:30"/>
    <n v="1411745790"/>
    <x v="2639"/>
    <b v="0"/>
    <n v="1"/>
    <b v="0"/>
    <x v="5"/>
    <x v="7"/>
    <n v="0"/>
    <n v="1"/>
  </r>
  <r>
    <n v="3907"/>
    <s v="Burqa&amp;Rifle: A Drama: Two Women, Two Cultues, Two Histories"/>
    <s v="Burqa&amp;Rifle dramatizes the  encounter between two women -- a vigilante and a convert to Islam."/>
    <x v="20"/>
    <n v="153"/>
    <x v="3"/>
    <x v="2"/>
    <s v="USD"/>
    <n v="1414354080"/>
    <d v="2014-10-26T20:08:00"/>
    <n v="1411587606"/>
    <x v="2640"/>
    <b v="0"/>
    <n v="4"/>
    <b v="0"/>
    <x v="0"/>
    <x v="0"/>
    <n v="15"/>
    <n v="38.25"/>
  </r>
  <r>
    <n v="1771"/>
    <s v="&quot;Drakes Folly&quot;"/>
    <s v="Photographic book on the historic oil region of Pennsylvania where Edwin Drake drilled the well that started the modern oil industry."/>
    <x v="240"/>
    <n v="895"/>
    <x v="3"/>
    <x v="0"/>
    <s v="GBP"/>
    <n v="1414107040"/>
    <d v="2014-10-23T23:30:40"/>
    <n v="1411515040"/>
    <x v="2641"/>
    <b v="1"/>
    <n v="25"/>
    <b v="0"/>
    <x v="6"/>
    <x v="11"/>
    <n v="21"/>
    <n v="35.799999999999997"/>
  </r>
  <r>
    <n v="1776"/>
    <s v="Dubai: A Synthetic City - Photobook &amp; Journal"/>
    <s v="A documentation of the implications of hedonistic architectural ventures in Dubai, the fastest growing city on the planet."/>
    <x v="29"/>
    <n v="335"/>
    <x v="3"/>
    <x v="0"/>
    <s v="GBP"/>
    <n v="1414623471"/>
    <d v="2014-10-29T22:57:51"/>
    <n v="1411513071"/>
    <x v="2642"/>
    <b v="1"/>
    <n v="4"/>
    <b v="0"/>
    <x v="6"/>
    <x v="11"/>
    <n v="7"/>
    <n v="83.75"/>
  </r>
  <r>
    <n v="132"/>
    <s v="The Message (Canceled)"/>
    <s v="An anime inspired sci-fi action short set in Tokyo, Japan by VFX veterans, Gerald Abraham, Kim Tran and sound engineer, Jeremy Corby."/>
    <x v="87"/>
    <n v="7655"/>
    <x v="2"/>
    <x v="2"/>
    <s v="USD"/>
    <n v="1415392207"/>
    <d v="2014-11-07T20:30:07"/>
    <n v="1411500607"/>
    <x v="2643"/>
    <b v="0"/>
    <n v="81"/>
    <b v="0"/>
    <x v="7"/>
    <x v="32"/>
    <n v="10"/>
    <n v="94.51"/>
  </r>
  <r>
    <n v="4076"/>
    <s v="The Walls of Jericho ( A Voice for Warrior Families)"/>
    <s v="A play to raise awareness about the effects of mental illness on a military family in the Cold War area."/>
    <x v="3"/>
    <n v="0"/>
    <x v="3"/>
    <x v="2"/>
    <s v="USD"/>
    <n v="1413921060"/>
    <d v="2014-10-21T19:51:00"/>
    <n v="1411499149"/>
    <x v="2644"/>
    <b v="0"/>
    <n v="0"/>
    <b v="0"/>
    <x v="0"/>
    <x v="0"/>
    <n v="0"/>
    <n v="0"/>
  </r>
  <r>
    <n v="844"/>
    <s v="FROSTBURN - Lords of the Trident's new album!"/>
    <s v="The NEW ALBUM from the MOST METAL BAND ON EARTH is here! (WARNING: May cause melted faces and headbanging-related spinal trauma!)"/>
    <x v="12"/>
    <n v="5824"/>
    <x v="1"/>
    <x v="2"/>
    <s v="USD"/>
    <n v="1414817940"/>
    <d v="2014-11-01T04:59:00"/>
    <n v="1411489552"/>
    <x v="2645"/>
    <b v="1"/>
    <n v="159"/>
    <b v="1"/>
    <x v="1"/>
    <x v="34"/>
    <n v="194"/>
    <n v="36.630000000000003"/>
  </r>
  <r>
    <n v="4050"/>
    <s v="Ø¢Ù…ÙŠÙ† (Amen)"/>
    <s v="Amen is an important jarring story about the repercussions of reporting the war from the front lines and the war that follows them home"/>
    <x v="4"/>
    <n v="1"/>
    <x v="3"/>
    <x v="2"/>
    <s v="USD"/>
    <n v="1414077391"/>
    <d v="2014-10-23T15:16:31"/>
    <n v="1411485391"/>
    <x v="2646"/>
    <b v="0"/>
    <n v="1"/>
    <b v="0"/>
    <x v="0"/>
    <x v="0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x v="49"/>
    <n v="4939"/>
    <x v="3"/>
    <x v="2"/>
    <s v="USD"/>
    <n v="1414059479"/>
    <d v="2014-10-23T10:17:59"/>
    <n v="1411467479"/>
    <x v="2647"/>
    <b v="0"/>
    <n v="38"/>
    <b v="0"/>
    <x v="5"/>
    <x v="24"/>
    <n v="14"/>
    <n v="129.97"/>
  </r>
  <r>
    <n v="1027"/>
    <s v="The Seshen - Let's Take This Show on the Road!"/>
    <s v="We just toured the PNW to Vancouver, BC and back, we're ready for next level growth - a van, quality studio recordings &amp; stage visuals!"/>
    <x v="354"/>
    <n v="7733"/>
    <x v="1"/>
    <x v="2"/>
    <s v="USD"/>
    <n v="1414025347"/>
    <d v="2014-10-23T00:49:07"/>
    <n v="1411433347"/>
    <x v="2648"/>
    <b v="1"/>
    <n v="111"/>
    <b v="1"/>
    <x v="1"/>
    <x v="21"/>
    <n v="103"/>
    <n v="69.67"/>
  </r>
  <r>
    <n v="415"/>
    <s v="Ben &amp; Bill Down Under: 2 Canadians Tour America"/>
    <s v="Two Canadians document their comic misadventures South of the border seeking the American Dream, trivial pursuits and giant breakfasts!"/>
    <x v="230"/>
    <n v="1430.06"/>
    <x v="1"/>
    <x v="7"/>
    <s v="CAD"/>
    <n v="1413547200"/>
    <d v="2014-10-17T12:00:00"/>
    <n v="1411417602"/>
    <x v="2649"/>
    <b v="0"/>
    <n v="21"/>
    <b v="1"/>
    <x v="7"/>
    <x v="12"/>
    <n v="102"/>
    <n v="68.099999999999994"/>
  </r>
  <r>
    <n v="123"/>
    <s v="Sentient - The Web Series (Canceled)"/>
    <s v="A group of scientists stumble upon an extraterrestrial virus that is self aware. They must stop it's spread in order to save humanity."/>
    <x v="83"/>
    <n v="151"/>
    <x v="2"/>
    <x v="2"/>
    <s v="USD"/>
    <n v="1414533600"/>
    <d v="2014-10-28T22:00:00"/>
    <n v="1411411564"/>
    <x v="2650"/>
    <b v="0"/>
    <n v="6"/>
    <b v="0"/>
    <x v="7"/>
    <x v="32"/>
    <n v="0"/>
    <n v="25.17"/>
  </r>
  <r>
    <n v="4046"/>
    <s v="Glenn Herman's EXPRESSIONS: The UnKnown"/>
    <s v="An eclectic One Man stage show, that takes the audience on a journey through vast personalities, as he discovers his true self...#Drama"/>
    <x v="355"/>
    <n v="460"/>
    <x v="3"/>
    <x v="2"/>
    <s v="USD"/>
    <n v="1413992210"/>
    <d v="2014-10-22T15:36:50"/>
    <n v="1411400210"/>
    <x v="2651"/>
    <b v="0"/>
    <n v="12"/>
    <b v="0"/>
    <x v="0"/>
    <x v="0"/>
    <n v="8"/>
    <n v="38.33"/>
  </r>
  <r>
    <n v="479"/>
    <s v="Harvard Math 55A and Stanford Math 51H Animated!"/>
    <s v="ANIMATING the most INFAMOUS Math Courses in America and TRANSLATING them for the mathematical underdog!"/>
    <x v="11"/>
    <n v="4884"/>
    <x v="3"/>
    <x v="2"/>
    <s v="USD"/>
    <n v="1416566835"/>
    <d v="2014-11-21T10:47:15"/>
    <n v="1411379235"/>
    <x v="2652"/>
    <b v="0"/>
    <n v="55"/>
    <b v="0"/>
    <x v="7"/>
    <x v="23"/>
    <n v="33"/>
    <n v="88.8"/>
  </r>
  <r>
    <n v="158"/>
    <s v="In The Dark POST Production Fund Request (Canceled)"/>
    <s v="ITD a is thriller about a female college student house sitting for her boss &amp; encountering a dark evil force that dwells in the shadows"/>
    <x v="29"/>
    <n v="0"/>
    <x v="2"/>
    <x v="2"/>
    <s v="USD"/>
    <n v="1413942628"/>
    <d v="2014-10-22T01:50:28"/>
    <n v="1411350628"/>
    <x v="2653"/>
    <b v="0"/>
    <n v="0"/>
    <b v="0"/>
    <x v="7"/>
    <x v="32"/>
    <n v="0"/>
    <n v="0"/>
  </r>
  <r>
    <n v="4035"/>
    <s v="The Lost Boy"/>
    <s v="&quot;Stories are where you go to look for the truth of your own life.&quot; (Frank Delaney)"/>
    <x v="2"/>
    <n v="3685"/>
    <x v="3"/>
    <x v="2"/>
    <s v="USD"/>
    <n v="1413925887"/>
    <d v="2014-10-21T21:11:27"/>
    <n v="1411333887"/>
    <x v="2654"/>
    <b v="0"/>
    <n v="25"/>
    <b v="0"/>
    <x v="0"/>
    <x v="0"/>
    <n v="37"/>
    <n v="147.4"/>
  </r>
  <r>
    <n v="2617"/>
    <s v="Equatorial Sundial - Learn about planetary motion!"/>
    <s v="A simple way to learn and teach complex astronomical concepts. Awesome educational experiment, class demo or desktop display."/>
    <x v="18"/>
    <n v="4388"/>
    <x v="1"/>
    <x v="2"/>
    <s v="USD"/>
    <n v="1413838751"/>
    <d v="2014-10-20T20:59:11"/>
    <n v="1411246751"/>
    <x v="2655"/>
    <b v="1"/>
    <n v="159"/>
    <b v="1"/>
    <x v="5"/>
    <x v="14"/>
    <n v="878"/>
    <n v="27.6"/>
  </r>
  <r>
    <n v="3100"/>
    <s v="Build Our Ampitheater - Build Franklin County, MO!"/>
    <s v="Friends for Change, a group of girls between the ages of 12 and 18 are building an outdoor Amphitheater as a gift to our community!"/>
    <x v="17"/>
    <n v="1827"/>
    <x v="3"/>
    <x v="2"/>
    <s v="USD"/>
    <n v="1413816975"/>
    <d v="2014-10-20T14:56:15"/>
    <n v="1411224975"/>
    <x v="2656"/>
    <b v="0"/>
    <n v="13"/>
    <b v="0"/>
    <x v="0"/>
    <x v="3"/>
    <n v="15"/>
    <n v="140.54"/>
  </r>
  <r>
    <n v="3590"/>
    <s v="The Glasshouse"/>
    <s v="Two men on trial for desertion, confined within a Glasshouse. How long can friendship last? How much can a man stand before he breaks?"/>
    <x v="29"/>
    <n v="5003"/>
    <x v="1"/>
    <x v="0"/>
    <s v="GBP"/>
    <n v="1413792034"/>
    <d v="2014-10-20T08:00:34"/>
    <n v="1411200034"/>
    <x v="2657"/>
    <b v="0"/>
    <n v="73"/>
    <b v="1"/>
    <x v="0"/>
    <x v="0"/>
    <n v="100"/>
    <n v="68.53"/>
  </r>
  <r>
    <n v="2450"/>
    <s v="Old Coast Ales: Brewery and Taproom"/>
    <s v="Old Coast Ales will be St. Augustine's very own micro brewery where our focus will be on creating unique and traditional beer styles."/>
    <x v="11"/>
    <n v="15230.03"/>
    <x v="1"/>
    <x v="2"/>
    <s v="USD"/>
    <n v="1414465860"/>
    <d v="2014-10-28T03:11:00"/>
    <n v="1411177456"/>
    <x v="2658"/>
    <b v="0"/>
    <n v="102"/>
    <b v="1"/>
    <x v="2"/>
    <x v="2"/>
    <n v="102"/>
    <n v="149.31"/>
  </r>
  <r>
    <n v="554"/>
    <s v="grplife, private social network for non-profit organizations"/>
    <s v="grplife helps non-profit and community groups engage their members while upholding an attitude of responsibility for their information"/>
    <x v="356"/>
    <n v="1416"/>
    <x v="3"/>
    <x v="2"/>
    <s v="USD"/>
    <n v="1413735972"/>
    <d v="2014-10-19T16:26:12"/>
    <n v="1411143972"/>
    <x v="2659"/>
    <b v="0"/>
    <n v="22"/>
    <b v="0"/>
    <x v="5"/>
    <x v="7"/>
    <n v="37"/>
    <n v="64.36"/>
  </r>
  <r>
    <n v="765"/>
    <s v="Dirty Quiet Money"/>
    <s v="To survive, an American socialite must fight with a Mafia boss in the French Resistance, but will his underworld ruin her in the end?"/>
    <x v="72"/>
    <n v="2521"/>
    <x v="3"/>
    <x v="2"/>
    <s v="USD"/>
    <n v="1413723684"/>
    <d v="2014-10-19T13:01:24"/>
    <n v="1411131684"/>
    <x v="2660"/>
    <b v="0"/>
    <n v="44"/>
    <b v="0"/>
    <x v="4"/>
    <x v="35"/>
    <n v="36"/>
    <n v="57.3"/>
  </r>
  <r>
    <n v="3337"/>
    <s v="Das Ding - A Globetrotting Comedy"/>
    <s v="StoneCrabs is thrilled to bring to the UK the first English production of Philipp LÃ¶hleâ€™s play Das Ding (The Thing)."/>
    <x v="16"/>
    <n v="2755"/>
    <x v="1"/>
    <x v="0"/>
    <s v="GBP"/>
    <n v="1412974800"/>
    <d v="2014-10-10T21:00:00"/>
    <n v="1411109167"/>
    <x v="2661"/>
    <b v="0"/>
    <n v="34"/>
    <b v="1"/>
    <x v="0"/>
    <x v="0"/>
    <n v="110"/>
    <n v="81.03"/>
  </r>
  <r>
    <n v="169"/>
    <s v="Family"/>
    <s v="Family is a short film about a father and son and two brothers who were separated by the Korean war and finally reunite after 60 years."/>
    <x v="16"/>
    <n v="560"/>
    <x v="3"/>
    <x v="0"/>
    <s v="GBP"/>
    <n v="1413634059"/>
    <d v="2014-10-18T12:07:39"/>
    <n v="1411042059"/>
    <x v="2662"/>
    <b v="0"/>
    <n v="10"/>
    <b v="0"/>
    <x v="7"/>
    <x v="17"/>
    <n v="22"/>
    <n v="56"/>
  </r>
  <r>
    <n v="2801"/>
    <s v="A Dream Play"/>
    <s v="Arise Theatre Company's production of August Strindberg's expressionist masterpiece 'A Dream Play'."/>
    <x v="18"/>
    <n v="666"/>
    <x v="1"/>
    <x v="11"/>
    <s v="AUD"/>
    <n v="1412938800"/>
    <d v="2014-10-10T11:00:00"/>
    <n v="1411019409"/>
    <x v="2663"/>
    <b v="0"/>
    <n v="13"/>
    <b v="1"/>
    <x v="0"/>
    <x v="0"/>
    <n v="133"/>
    <n v="51.23"/>
  </r>
  <r>
    <n v="1522"/>
    <s v="INSIDE TRACKS: Alone Across the Outback"/>
    <s v="A stunning Smartphone enabled coffee table book based on Robyn Davidsonâ€™s legendary 1,700 mile camel trek across the Australian Outback"/>
    <x v="357"/>
    <n v="60450.1"/>
    <x v="1"/>
    <x v="2"/>
    <s v="USD"/>
    <n v="1413575739"/>
    <d v="2014-10-17T19:55:39"/>
    <n v="1410983739"/>
    <x v="2664"/>
    <b v="1"/>
    <n v="452"/>
    <b v="1"/>
    <x v="6"/>
    <x v="11"/>
    <n v="139"/>
    <n v="133.74"/>
  </r>
  <r>
    <n v="192"/>
    <s v="&quot;SHADY BIZZNESS' The Eminem Movie Beyond 8 Mile&quot;"/>
    <s v="This Eminem Tell All details the good times, hardships, drug abuse, domestic violence, scandals, sex, near-death experiences and murder"/>
    <x v="99"/>
    <n v="17"/>
    <x v="3"/>
    <x v="2"/>
    <s v="USD"/>
    <n v="1413572432"/>
    <d v="2014-10-17T19:00:32"/>
    <n v="1410980432"/>
    <x v="2665"/>
    <b v="0"/>
    <n v="3"/>
    <b v="0"/>
    <x v="7"/>
    <x v="17"/>
    <n v="0"/>
    <n v="5.67"/>
  </r>
  <r>
    <n v="1461"/>
    <s v="Relatively Prime Series 2"/>
    <s v="Series 2 of Relatively Prime, a podcast of stories from the Mathematical Domain"/>
    <x v="11"/>
    <n v="15186.69"/>
    <x v="1"/>
    <x v="2"/>
    <s v="USD"/>
    <n v="1413849600"/>
    <d v="2014-10-21T00:00:00"/>
    <n v="1410967754"/>
    <x v="2666"/>
    <b v="1"/>
    <n v="340"/>
    <b v="1"/>
    <x v="4"/>
    <x v="39"/>
    <n v="101"/>
    <n v="44.67"/>
  </r>
  <r>
    <n v="3641"/>
    <s v="THE PRYOR EMPIRE: A RICHARD PRYOR TRIBUTE"/>
    <s v="See Pryor from his teenage years to his last breath featuring his past wives, closest friends. &amp; his fan favorite character Mudbone."/>
    <x v="12"/>
    <n v="0"/>
    <x v="3"/>
    <x v="2"/>
    <s v="USD"/>
    <n v="1412485200"/>
    <d v="2014-10-05T05:00:00"/>
    <n v="1410966179"/>
    <x v="2667"/>
    <b v="0"/>
    <n v="0"/>
    <b v="0"/>
    <x v="0"/>
    <x v="19"/>
    <n v="0"/>
    <n v="0"/>
  </r>
  <r>
    <n v="2706"/>
    <s v="Nordo's Culinarium: Where Food Meets Art"/>
    <s v="A place where innovation, food, creativity and performance live year round in a historic building in Pioneer Square."/>
    <x v="49"/>
    <n v="39304"/>
    <x v="1"/>
    <x v="2"/>
    <s v="USD"/>
    <n v="1413442740"/>
    <d v="2014-10-16T06:59:00"/>
    <n v="1410937483"/>
    <x v="2668"/>
    <b v="1"/>
    <n v="263"/>
    <b v="1"/>
    <x v="0"/>
    <x v="3"/>
    <n v="112"/>
    <n v="149.44"/>
  </r>
  <r>
    <n v="644"/>
    <s v="Sofft: Blocks Stains &amp; Softens Clothes!"/>
    <s v="Sofft...it's Soft with an Off! A stain-blocking fabric softener that simplifies your laundry and helps the environment at the same time"/>
    <x v="27"/>
    <n v="75029.48"/>
    <x v="1"/>
    <x v="2"/>
    <s v="USD"/>
    <n v="1414544400"/>
    <d v="2014-10-29T01:00:00"/>
    <n v="1410883139"/>
    <x v="2669"/>
    <b v="0"/>
    <n v="1021"/>
    <b v="1"/>
    <x v="5"/>
    <x v="10"/>
    <n v="300"/>
    <n v="73.489999999999995"/>
  </r>
  <r>
    <n v="3230"/>
    <s v="#CLOUD$ - a modern adaptation of Aristophanes' Clouds"/>
    <s v="Recently under fire for its cheeky and contextual revisiting of an ancient comedy, this show has lost funding and needs your support!"/>
    <x v="144"/>
    <n v="2857"/>
    <x v="1"/>
    <x v="2"/>
    <s v="USD"/>
    <n v="1412135940"/>
    <d v="2014-10-01T03:59:00"/>
    <n v="1410840126"/>
    <x v="2670"/>
    <b v="1"/>
    <n v="37"/>
    <b v="1"/>
    <x v="0"/>
    <x v="0"/>
    <n v="110"/>
    <n v="77.22"/>
  </r>
  <r>
    <n v="2342"/>
    <s v="The Future Mind of Business Project (Canceled)"/>
    <s v="A series of informational and interactive online tutorials enabling businesses to proactively ensure mental and corporate vitality."/>
    <x v="136"/>
    <n v="0"/>
    <x v="2"/>
    <x v="2"/>
    <s v="USD"/>
    <n v="1412571600"/>
    <d v="2014-10-06T05:00:00"/>
    <n v="1410799870"/>
    <x v="2671"/>
    <b v="0"/>
    <n v="0"/>
    <b v="0"/>
    <x v="5"/>
    <x v="7"/>
    <n v="0"/>
    <n v="0"/>
  </r>
  <r>
    <n v="1177"/>
    <s v="Funnel Cakes come to the UK!"/>
    <s v="Its CRAZY the UK is still in the dark about funnel cakes! We want to convert a trailer and show the country what they've been missing!"/>
    <x v="41"/>
    <n v="0"/>
    <x v="3"/>
    <x v="0"/>
    <s v="GBP"/>
    <n v="1413388296"/>
    <d v="2014-10-15T15:51:36"/>
    <n v="1410796296"/>
    <x v="2672"/>
    <b v="0"/>
    <n v="0"/>
    <b v="0"/>
    <x v="2"/>
    <x v="20"/>
    <n v="0"/>
    <n v="0"/>
  </r>
  <r>
    <n v="3699"/>
    <s v="Tell Me That You Love Me"/>
    <s v="Tell Me That You Love Me, a new play about the love affair between Actress and Writer, with the novel Arch of Triumph as the backdrop"/>
    <x v="16"/>
    <n v="2520"/>
    <x v="1"/>
    <x v="2"/>
    <s v="USD"/>
    <n v="1413383216"/>
    <d v="2014-10-15T14:26:56"/>
    <n v="1410791216"/>
    <x v="2673"/>
    <b v="0"/>
    <n v="40"/>
    <b v="1"/>
    <x v="0"/>
    <x v="0"/>
    <n v="101"/>
    <n v="63"/>
  </r>
  <r>
    <n v="3161"/>
    <s v="Faustus"/>
    <s v="Iâ€™ll Be Right Back presents a story of murder and corruption. Faustus is a modern re-imagining of Christopher Marloweâ€™s classic tale."/>
    <x v="44"/>
    <n v="2102"/>
    <x v="1"/>
    <x v="0"/>
    <s v="GBP"/>
    <n v="1413377522"/>
    <d v="2014-10-15T12:52:02"/>
    <n v="1410785522"/>
    <x v="2674"/>
    <b v="1"/>
    <n v="74"/>
    <b v="1"/>
    <x v="0"/>
    <x v="0"/>
    <n v="105"/>
    <n v="28.41"/>
  </r>
  <r>
    <n v="1785"/>
    <s v="Hank Bought A Bus - A photobook of our bus and adventure."/>
    <s v="A book about a school bus converted into a living space, and the adventure shared by friends on its maiden voyage."/>
    <x v="245"/>
    <n v="4853"/>
    <x v="3"/>
    <x v="2"/>
    <s v="USD"/>
    <n v="1413417600"/>
    <d v="2014-10-16T00:00:00"/>
    <n v="1410750855"/>
    <x v="2675"/>
    <b v="1"/>
    <n v="108"/>
    <b v="0"/>
    <x v="6"/>
    <x v="11"/>
    <n v="20"/>
    <n v="44.94"/>
  </r>
  <r>
    <n v="3417"/>
    <s v="Fury Theatre is Producing Oleanna"/>
    <s v="Fury Theatre is bringing Mamet's powerful play, Oleanna, to life!  Help us get ahead of funding so we can keep theater affordable."/>
    <x v="50"/>
    <n v="1700.01"/>
    <x v="1"/>
    <x v="2"/>
    <s v="USD"/>
    <n v="1414284180"/>
    <d v="2014-10-26T00:43:00"/>
    <n v="1410558948"/>
    <x v="2676"/>
    <b v="0"/>
    <n v="45"/>
    <b v="1"/>
    <x v="0"/>
    <x v="0"/>
    <n v="100"/>
    <n v="37.78"/>
  </r>
  <r>
    <n v="341"/>
    <s v="Video of Connections: A Mural"/>
    <s v="Documentary: Creation of large-scale outdoor mural by young artists. Time lapse. From blank concrete wall to colorful, visual story."/>
    <x v="1"/>
    <n v="3735"/>
    <x v="1"/>
    <x v="2"/>
    <s v="USD"/>
    <n v="1412135940"/>
    <d v="2014-10-01T03:59:00"/>
    <n v="1410555998"/>
    <x v="2677"/>
    <b v="1"/>
    <n v="55"/>
    <b v="1"/>
    <x v="7"/>
    <x v="12"/>
    <n v="107"/>
    <n v="67.91"/>
  </r>
  <r>
    <n v="2983"/>
    <s v="Build the House of Dad's!"/>
    <s v="Dad's Garage Theatre Company needs your help buying our new, forever home by hitting our $150,000 STRETCH GOAL!"/>
    <x v="358"/>
    <n v="169985.91"/>
    <x v="1"/>
    <x v="2"/>
    <s v="USD"/>
    <n v="1415722236"/>
    <d v="2014-11-11T16:10:36"/>
    <n v="1410534636"/>
    <x v="2678"/>
    <b v="1"/>
    <n v="1095"/>
    <b v="1"/>
    <x v="0"/>
    <x v="3"/>
    <n v="147"/>
    <n v="155.24"/>
  </r>
  <r>
    <n v="3518"/>
    <s v="BEASTS OF BAVERLY GROVE"/>
    <s v="One play.  Two theaters.  See the story from both sides and then decide for yourself - who are the BEASTS OF BAVERLY GROVE?"/>
    <x v="4"/>
    <n v="1650.69"/>
    <x v="1"/>
    <x v="2"/>
    <s v="USD"/>
    <n v="1412259660"/>
    <d v="2014-10-02T14:21:00"/>
    <n v="1410461299"/>
    <x v="2679"/>
    <b v="0"/>
    <n v="33"/>
    <b v="1"/>
    <x v="0"/>
    <x v="0"/>
    <n v="110"/>
    <n v="50.02"/>
  </r>
  <r>
    <n v="3241"/>
    <s v="THE SOPHOCLES PROJECT"/>
    <s v="iDiOM mounts the West Coast Premiere of â€œThese Seven Sicknessesâ€ â€“ ALL SEVEN of Sophoclesâ€™ surviving plays in one epic production."/>
    <x v="73"/>
    <n v="9801"/>
    <x v="1"/>
    <x v="2"/>
    <s v="USD"/>
    <n v="1413269940"/>
    <d v="2014-10-14T06:59:00"/>
    <n v="1410421670"/>
    <x v="2680"/>
    <b v="1"/>
    <n v="167"/>
    <b v="1"/>
    <x v="0"/>
    <x v="0"/>
    <n v="115"/>
    <n v="58.69"/>
  </r>
  <r>
    <n v="2420"/>
    <s v="Pangea Cuisines &quot;Continental Drift&quot; A Paleo food Truck!"/>
    <s v="Pangea Cuisines offers authentic hand crafted dishes, utilizing fresh ingredients selected that very morning."/>
    <x v="359"/>
    <n v="2501"/>
    <x v="3"/>
    <x v="2"/>
    <s v="USD"/>
    <n v="1415583695"/>
    <d v="2014-11-10T01:41:35"/>
    <n v="1410396095"/>
    <x v="2681"/>
    <b v="0"/>
    <n v="36"/>
    <b v="0"/>
    <x v="2"/>
    <x v="20"/>
    <n v="15"/>
    <n v="69.47"/>
  </r>
  <r>
    <n v="2686"/>
    <s v="Steaming Cow Pies... Your NEW favorite dessert at the fair"/>
    <s v="2 years after a car accident, I was told that I could no longer work... I want to change that AND create something amazing Fair FOOD!"/>
    <x v="26"/>
    <n v="0"/>
    <x v="3"/>
    <x v="2"/>
    <s v="USD"/>
    <n v="1412119423"/>
    <d v="2014-09-30T23:23:43"/>
    <n v="1410391423"/>
    <x v="2682"/>
    <b v="0"/>
    <n v="0"/>
    <b v="0"/>
    <x v="2"/>
    <x v="2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x v="185"/>
    <n v="2115"/>
    <x v="3"/>
    <x v="2"/>
    <s v="USD"/>
    <n v="1412135940"/>
    <d v="2014-10-01T03:59:00"/>
    <n v="1410366708"/>
    <x v="2683"/>
    <b v="0"/>
    <n v="16"/>
    <b v="0"/>
    <x v="6"/>
    <x v="9"/>
    <n v="49"/>
    <n v="132.19"/>
  </r>
  <r>
    <n v="1775"/>
    <s v="Muhammad Ali - The Comeback"/>
    <s v="Rarely seen images of Muhammad Ali in his prime as he trained in Miami Beach at the famous 5th Street Gym in the early 70s"/>
    <x v="360"/>
    <n v="21158"/>
    <x v="3"/>
    <x v="2"/>
    <s v="USD"/>
    <n v="1414193160"/>
    <d v="2014-10-24T23:26:00"/>
    <n v="1410305160"/>
    <x v="2684"/>
    <b v="1"/>
    <n v="124"/>
    <b v="0"/>
    <x v="6"/>
    <x v="11"/>
    <n v="65"/>
    <n v="170.63"/>
  </r>
  <r>
    <n v="3692"/>
    <s v="An Evening With Durang"/>
    <s v="Help us independently produce two great comedies by Christopher Durang."/>
    <x v="20"/>
    <n v="1260"/>
    <x v="1"/>
    <x v="2"/>
    <s v="USD"/>
    <n v="1411084800"/>
    <d v="2014-09-19T00:00:00"/>
    <n v="1410304179"/>
    <x v="2685"/>
    <b v="0"/>
    <n v="17"/>
    <b v="1"/>
    <x v="0"/>
    <x v="0"/>
    <n v="126"/>
    <n v="74.12"/>
  </r>
  <r>
    <n v="1770"/>
    <s v="Pit &amp; Paddock: Unseen 60s &amp; 70s European Motor Racing Images"/>
    <s v="Auto-Archives non-profit library will publish a book of previously unseen 60s and 70s motor racing images by photographer Peter Darley."/>
    <x v="219"/>
    <n v="13846"/>
    <x v="3"/>
    <x v="2"/>
    <s v="USD"/>
    <n v="1413312194"/>
    <d v="2014-10-14T18:43:14"/>
    <n v="1410288194"/>
    <x v="2686"/>
    <b v="1"/>
    <n v="92"/>
    <b v="0"/>
    <x v="6"/>
    <x v="11"/>
    <n v="57"/>
    <n v="150.5"/>
  </r>
  <r>
    <n v="648"/>
    <s v="Audio Jacket"/>
    <s v="Get ready for the next product that you canâ€™t live without"/>
    <x v="49"/>
    <n v="44388"/>
    <x v="1"/>
    <x v="2"/>
    <s v="USD"/>
    <n v="1413304708"/>
    <d v="2014-10-14T16:38:28"/>
    <n v="1410280708"/>
    <x v="2687"/>
    <b v="0"/>
    <n v="27"/>
    <b v="1"/>
    <x v="5"/>
    <x v="10"/>
    <n v="127"/>
    <n v="1644"/>
  </r>
  <r>
    <n v="3148"/>
    <s v="The Aurora Project: A Sci-Fi Epic by Bella Poynton"/>
    <s v="Help fund The Aurora Project, an immersive science fiction epic."/>
    <x v="71"/>
    <n v="2361"/>
    <x v="1"/>
    <x v="2"/>
    <s v="USD"/>
    <n v="1412136000"/>
    <d v="2014-10-01T04:00:00"/>
    <n v="1410278284"/>
    <x v="2688"/>
    <b v="1"/>
    <n v="57"/>
    <b v="1"/>
    <x v="0"/>
    <x v="0"/>
    <n v="131"/>
    <n v="41.42"/>
  </r>
  <r>
    <n v="1913"/>
    <s v="Tibio - Spreading warmth in everyones home"/>
    <s v="Tibio is a revolutionary new product designed to solve an age old problem."/>
    <x v="289"/>
    <n v="637"/>
    <x v="3"/>
    <x v="0"/>
    <s v="GBP"/>
    <n v="1412770578"/>
    <d v="2014-10-08T12:16:18"/>
    <n v="1410178578"/>
    <x v="2689"/>
    <b v="0"/>
    <n v="26"/>
    <b v="0"/>
    <x v="5"/>
    <x v="24"/>
    <n v="1"/>
    <n v="24.5"/>
  </r>
  <r>
    <n v="352"/>
    <s v="Art Therapy: The Movie - The Final Push"/>
    <s v="An epic journey around the world, exploring the power of the human spirit and how art can be used to inspire a lifetime."/>
    <x v="2"/>
    <n v="11656"/>
    <x v="1"/>
    <x v="2"/>
    <s v="USD"/>
    <n v="1412740868"/>
    <d v="2014-10-08T04:01:08"/>
    <n v="1410148868"/>
    <x v="2690"/>
    <b v="1"/>
    <n v="286"/>
    <b v="1"/>
    <x v="7"/>
    <x v="12"/>
    <n v="117"/>
    <n v="40.76"/>
  </r>
  <r>
    <n v="4004"/>
    <s v="South Florida Tours"/>
    <s v="Help Launch The Queen Into South Florida!"/>
    <x v="18"/>
    <n v="1"/>
    <x v="3"/>
    <x v="2"/>
    <s v="USD"/>
    <n v="1412740457"/>
    <d v="2014-10-08T03:54:17"/>
    <n v="1410148457"/>
    <x v="2691"/>
    <b v="0"/>
    <n v="1"/>
    <b v="0"/>
    <x v="0"/>
    <x v="0"/>
    <n v="0"/>
    <n v="1"/>
  </r>
  <r>
    <n v="4094"/>
    <s v="Live at the Speakeasy with Ryan Anderson"/>
    <s v="Live at the Speakeasy with Ryan Anderson is a local talk show! Showcasing local artist, special guest, and talented bands."/>
    <x v="44"/>
    <n v="730"/>
    <x v="3"/>
    <x v="2"/>
    <s v="USD"/>
    <n v="1413953940"/>
    <d v="2014-10-22T04:59:00"/>
    <n v="1410141900"/>
    <x v="2692"/>
    <b v="0"/>
    <n v="8"/>
    <b v="0"/>
    <x v="0"/>
    <x v="0"/>
    <n v="37"/>
    <n v="91.25"/>
  </r>
  <r>
    <n v="3255"/>
    <s v="Henry V"/>
    <s v="5 Actors, 30 Characters, 90 Minutes._x000a_Let us transport you from London to the fields of Agincourt, using the power of your imagination."/>
    <x v="137"/>
    <n v="525"/>
    <x v="1"/>
    <x v="0"/>
    <s v="GBP"/>
    <n v="1412706375"/>
    <d v="2014-10-07T18:26:15"/>
    <n v="1410114375"/>
    <x v="2693"/>
    <b v="1"/>
    <n v="18"/>
    <b v="1"/>
    <x v="0"/>
    <x v="0"/>
    <n v="175"/>
    <n v="29.17"/>
  </r>
  <r>
    <n v="1399"/>
    <s v="Rocket And A Bomb Live DVD/Album + new Michael Knott 7&quot;EP"/>
    <s v="20 years of Rocket &amp; a Bomb live DVD and download + a brand new Michael Knott EP released on 7&quot; vinyl, Cd, and download!"/>
    <x v="33"/>
    <n v="11353"/>
    <x v="1"/>
    <x v="2"/>
    <s v="USD"/>
    <n v="1412640373"/>
    <d v="2014-10-07T00:06:13"/>
    <n v="1410048373"/>
    <x v="2694"/>
    <b v="0"/>
    <n v="184"/>
    <b v="1"/>
    <x v="1"/>
    <x v="6"/>
    <n v="126"/>
    <n v="61.7"/>
  </r>
  <r>
    <n v="3005"/>
    <s v="Pangea House Revitalization Project"/>
    <s v="Pangea House is a collectively run, all ages music venue and community space in desperate need of some renovation and updates."/>
    <x v="361"/>
    <n v="12772.6"/>
    <x v="1"/>
    <x v="2"/>
    <s v="USD"/>
    <n v="1412611905"/>
    <d v="2014-10-06T16:11:45"/>
    <n v="1410019905"/>
    <x v="2695"/>
    <b v="0"/>
    <n v="118"/>
    <b v="1"/>
    <x v="0"/>
    <x v="3"/>
    <n v="120"/>
    <n v="108.24"/>
  </r>
  <r>
    <n v="2592"/>
    <s v="El Carte 303"/>
    <s v="El Carte is revolutionizing the food truck industry. Meet the new food trike. #oneandonly  we going to spread the awesomeness all over!"/>
    <x v="26"/>
    <n v="50"/>
    <x v="3"/>
    <x v="2"/>
    <s v="USD"/>
    <n v="1412536421"/>
    <d v="2014-10-05T19:13:41"/>
    <n v="1409944421"/>
    <x v="2696"/>
    <b v="0"/>
    <n v="1"/>
    <b v="0"/>
    <x v="2"/>
    <x v="20"/>
    <n v="0"/>
    <n v="50"/>
  </r>
  <r>
    <n v="1713"/>
    <s v="&quot;UNCOVERED ME&quot;"/>
    <s v="This music project is a compilation to my up-coming book UNCOVERED ME, I need your support to help me go to New York and complete it."/>
    <x v="12"/>
    <n v="50"/>
    <x v="3"/>
    <x v="2"/>
    <s v="USD"/>
    <n v="1412536412"/>
    <d v="2014-10-05T19:13:32"/>
    <n v="1409944412"/>
    <x v="2697"/>
    <b v="0"/>
    <n v="1"/>
    <b v="0"/>
    <x v="1"/>
    <x v="1"/>
    <n v="2"/>
    <n v="50"/>
  </r>
  <r>
    <n v="889"/>
    <s v="Ryan Harner's Full Length Album - The Wonder of the Sea"/>
    <s v="I have finally decided to follow my dream. I want to be a professional musician. This is the project that with get me there."/>
    <x v="27"/>
    <n v="2360.3200000000002"/>
    <x v="3"/>
    <x v="2"/>
    <s v="USD"/>
    <n v="1412534943"/>
    <d v="2014-10-05T18:49:03"/>
    <n v="1409942943"/>
    <x v="2698"/>
    <b v="0"/>
    <n v="32"/>
    <b v="0"/>
    <x v="1"/>
    <x v="31"/>
    <n v="9"/>
    <n v="73.760000000000005"/>
  </r>
  <r>
    <n v="41"/>
    <s v="Up on High Ground TV series"/>
    <s v="A TV series that takes place in a high school setting with religions,morals,&amp; ethics as a guiding message for students &amp; their families"/>
    <x v="44"/>
    <n v="2000"/>
    <x v="1"/>
    <x v="2"/>
    <s v="USD"/>
    <n v="1412516354"/>
    <d v="2014-10-05T13:39:14"/>
    <n v="1409924354"/>
    <x v="2699"/>
    <b v="0"/>
    <n v="19"/>
    <b v="1"/>
    <x v="7"/>
    <x v="18"/>
    <n v="100"/>
    <n v="105.26"/>
  </r>
  <r>
    <n v="198"/>
    <s v="Nine Lives"/>
    <s v="Nine Lives is a story of one woman's survival of EIGHT near deaths and her love for one man as an influence to fight for the NINTH."/>
    <x v="27"/>
    <n v="279"/>
    <x v="3"/>
    <x v="2"/>
    <s v="USD"/>
    <n v="1412500322"/>
    <d v="2014-10-05T09:12:02"/>
    <n v="1409908322"/>
    <x v="2700"/>
    <b v="0"/>
    <n v="6"/>
    <b v="0"/>
    <x v="7"/>
    <x v="17"/>
    <n v="1"/>
    <n v="46.5"/>
  </r>
  <r>
    <n v="3648"/>
    <s v="Moth Theater Lives"/>
    <s v="Help Moth Live! Support Moth and its artist collective to achieve its 2014/15 season."/>
    <x v="61"/>
    <n v="40153"/>
    <x v="1"/>
    <x v="2"/>
    <s v="USD"/>
    <n v="1412492445"/>
    <d v="2014-10-05T07:00:45"/>
    <n v="1409900445"/>
    <x v="2701"/>
    <b v="0"/>
    <n v="73"/>
    <b v="1"/>
    <x v="0"/>
    <x v="0"/>
    <n v="100"/>
    <n v="550.04"/>
  </r>
  <r>
    <n v="3777"/>
    <s v="The Musical Adventure of Mimi and the Ghosts"/>
    <s v="This musical adventure is a funny and heartwarming story of Mimi, a rebellious young girl who is spirited to Ghostlynd."/>
    <x v="44"/>
    <n v="2864"/>
    <x v="1"/>
    <x v="2"/>
    <s v="USD"/>
    <n v="1411790400"/>
    <d v="2014-09-27T04:00:00"/>
    <n v="1409884821"/>
    <x v="2702"/>
    <b v="0"/>
    <n v="59"/>
    <b v="1"/>
    <x v="0"/>
    <x v="19"/>
    <n v="143"/>
    <n v="48.54"/>
  </r>
  <r>
    <n v="3111"/>
    <s v="All Puppet Players Need a Home"/>
    <s v="Help All Puppet Players perform it's 2015 season in a beautiful 200 seat theater for an entire year."/>
    <x v="24"/>
    <n v="5328"/>
    <x v="3"/>
    <x v="2"/>
    <s v="USD"/>
    <n v="1412432220"/>
    <d v="2014-10-04T14:17:00"/>
    <n v="1409753820"/>
    <x v="2703"/>
    <b v="0"/>
    <n v="76"/>
    <b v="0"/>
    <x v="0"/>
    <x v="3"/>
    <n v="27"/>
    <n v="70.11"/>
  </r>
  <r>
    <n v="1096"/>
    <s v="Bugspeed Collider: Fast-Paced Platform Brawler (1â€“4 Players)"/>
    <s v="In BUGSPEED COLLIDER, you're a bug with a black belt.  Fight to the top in 4-Beetle Local Multi, and a Full-Scale 1-Beetle Adventure!"/>
    <x v="17"/>
    <n v="2152"/>
    <x v="3"/>
    <x v="2"/>
    <s v="USD"/>
    <n v="1412393400"/>
    <d v="2014-10-04T03:30:00"/>
    <n v="1409747154"/>
    <x v="2704"/>
    <b v="0"/>
    <n v="29"/>
    <b v="0"/>
    <x v="3"/>
    <x v="30"/>
    <n v="18"/>
    <n v="74.209999999999994"/>
  </r>
  <r>
    <n v="2994"/>
    <s v="St. Michael Boat Parties - Halloween and Beyond!"/>
    <s v="Help the hosts of the infamous St. Michael sustain and create epic boat parties through Halloween and into 2015"/>
    <x v="137"/>
    <n v="1373.24"/>
    <x v="1"/>
    <x v="0"/>
    <s v="GBP"/>
    <n v="1412335772"/>
    <d v="2014-10-03T11:29:32"/>
    <n v="1409743772"/>
    <x v="2705"/>
    <b v="0"/>
    <n v="59"/>
    <b v="1"/>
    <x v="0"/>
    <x v="3"/>
    <n v="458"/>
    <n v="23.28"/>
  </r>
  <r>
    <n v="3846"/>
    <s v="My Insane Shakespeare"/>
    <s v="My Insane Shakespeare. An original play by Arthur Elbakyan premiering October 13th at United Solo, New York City."/>
    <x v="72"/>
    <n v="189"/>
    <x v="3"/>
    <x v="2"/>
    <s v="USD"/>
    <n v="1412405940"/>
    <d v="2014-10-04T06:59:00"/>
    <n v="1409721542"/>
    <x v="2706"/>
    <b v="1"/>
    <n v="8"/>
    <b v="0"/>
    <x v="0"/>
    <x v="0"/>
    <n v="3"/>
    <n v="23.63"/>
  </r>
  <r>
    <n v="1738"/>
    <s v="The Flashing Lights"/>
    <s v="Music that inspires and gives hope for overcoming and change. And it is good music."/>
    <x v="29"/>
    <n v="20"/>
    <x v="3"/>
    <x v="2"/>
    <s v="USD"/>
    <n v="1412283542"/>
    <d v="2014-10-02T20:59:02"/>
    <n v="1409691542"/>
    <x v="2707"/>
    <b v="0"/>
    <n v="1"/>
    <b v="0"/>
    <x v="1"/>
    <x v="1"/>
    <n v="0"/>
    <n v="20"/>
  </r>
  <r>
    <n v="3425"/>
    <s v="The Erlkings"/>
    <s v="The Erlkings is a play that uses the writings of the perpetrators of the Columbine Shooting to explore the inner lives of these boys."/>
    <x v="26"/>
    <n v="30891.1"/>
    <x v="1"/>
    <x v="2"/>
    <s v="USD"/>
    <n v="1412434136"/>
    <d v="2014-10-04T14:48:56"/>
    <n v="1409669336"/>
    <x v="2708"/>
    <b v="0"/>
    <n v="104"/>
    <b v="1"/>
    <x v="0"/>
    <x v="0"/>
    <n v="103"/>
    <n v="297.02999999999997"/>
  </r>
  <r>
    <n v="3532"/>
    <s v="&quot;I Will Speak For Myself&quot;"/>
    <s v="Our goal: To produce a stirring one-woman show historically based on African-American womenâ€™s experiences, struggles, and journeys."/>
    <x v="362"/>
    <n v="1142"/>
    <x v="1"/>
    <x v="2"/>
    <s v="USD"/>
    <n v="1411012740"/>
    <d v="2014-09-18T03:59:00"/>
    <n v="1409667827"/>
    <x v="2709"/>
    <b v="0"/>
    <n v="27"/>
    <b v="1"/>
    <x v="0"/>
    <x v="0"/>
    <n v="119"/>
    <n v="42.3"/>
  </r>
  <r>
    <n v="3426"/>
    <s v="Holocene"/>
    <s v="Part ghost story, part cautionary tale, Holocene is a play about the end of our world, and the beginning of another."/>
    <x v="133"/>
    <n v="4055"/>
    <x v="1"/>
    <x v="2"/>
    <s v="USD"/>
    <n v="1411264800"/>
    <d v="2014-09-21T02:00:00"/>
    <n v="1409620903"/>
    <x v="2710"/>
    <b v="0"/>
    <n v="87"/>
    <b v="1"/>
    <x v="0"/>
    <x v="0"/>
    <n v="108"/>
    <n v="46.61"/>
  </r>
  <r>
    <n v="4107"/>
    <s v="Sacrifice"/>
    <s v="A new dramatic comedy dealing with a father's unwillingness to let go of his past causes major problems for the future of his daughter."/>
    <x v="44"/>
    <n v="41"/>
    <x v="3"/>
    <x v="2"/>
    <s v="USD"/>
    <n v="1411596001"/>
    <d v="2014-09-24T22:00:01"/>
    <n v="1409608801"/>
    <x v="2711"/>
    <b v="0"/>
    <n v="4"/>
    <b v="0"/>
    <x v="0"/>
    <x v="0"/>
    <n v="2"/>
    <n v="10.25"/>
  </r>
  <r>
    <n v="129"/>
    <s v="JUSTICE LEAGUE ORIGINS (Canceled)"/>
    <s v="HEY!!! I'm David House, and I am currently working on a film called Justice League Origins!!! non-profit based on DC Comics Characters."/>
    <x v="24"/>
    <n v="0"/>
    <x v="2"/>
    <x v="2"/>
    <s v="USD"/>
    <n v="1414708183"/>
    <d v="2014-10-30T22:29:43"/>
    <n v="1409524183"/>
    <x v="2712"/>
    <b v="0"/>
    <n v="0"/>
    <b v="0"/>
    <x v="7"/>
    <x v="32"/>
    <n v="0"/>
    <n v="0"/>
  </r>
  <r>
    <n v="798"/>
    <s v="Eric Stuart Band 4 Song EP &quot;Character&quot;"/>
    <s v="We have some great new songs and want to record a special edition 4 song EP as our next Eric Stuart Band release"/>
    <x v="1"/>
    <n v="4021"/>
    <x v="1"/>
    <x v="2"/>
    <s v="USD"/>
    <n v="1412086187"/>
    <d v="2014-09-30T14:09:47"/>
    <n v="1409494187"/>
    <x v="2713"/>
    <b v="0"/>
    <n v="87"/>
    <b v="1"/>
    <x v="1"/>
    <x v="6"/>
    <n v="115"/>
    <n v="46.22"/>
  </r>
  <r>
    <n v="3700"/>
    <s v="Generations (Senior Project)"/>
    <s v="Help me produce the play I have written for my senior project!"/>
    <x v="18"/>
    <n v="606"/>
    <x v="1"/>
    <x v="2"/>
    <s v="USD"/>
    <n v="1412092800"/>
    <d v="2014-09-30T16:00:00"/>
    <n v="1409493800"/>
    <x v="2714"/>
    <b v="0"/>
    <n v="18"/>
    <b v="1"/>
    <x v="0"/>
    <x v="0"/>
    <n v="121"/>
    <n v="33.67"/>
  </r>
  <r>
    <n v="2804"/>
    <s v="The Piano Man"/>
    <s v="The real-life story of the mysterious 'Piano Man' who washed ashore with no memory; with no speech; but with an amazing ability..."/>
    <x v="20"/>
    <n v="1150"/>
    <x v="1"/>
    <x v="0"/>
    <s v="GBP"/>
    <n v="1411987990"/>
    <d v="2014-09-29T10:53:10"/>
    <n v="1409395990"/>
    <x v="2715"/>
    <b v="0"/>
    <n v="23"/>
    <b v="1"/>
    <x v="0"/>
    <x v="0"/>
    <n v="115"/>
    <n v="50"/>
  </r>
  <r>
    <n v="3521"/>
    <s v="As the Naked Lead the Blind (Play)"/>
    <s v="A professionally directed/acted workshop &amp; reading for a new play depicting sexual addiction and its crippling effect on relationships."/>
    <x v="31"/>
    <n v="593"/>
    <x v="1"/>
    <x v="2"/>
    <s v="USD"/>
    <n v="1411980020"/>
    <d v="2014-09-29T08:40:20"/>
    <n v="1409388020"/>
    <x v="2716"/>
    <b v="0"/>
    <n v="13"/>
    <b v="1"/>
    <x v="0"/>
    <x v="0"/>
    <n v="169"/>
    <n v="45.62"/>
  </r>
  <r>
    <n v="2641"/>
    <s v="Build Flying Saucer Artificial Intelligent from sea shell"/>
    <s v="Building a Flying saucer that has Artificial Intelligent made from sea shell."/>
    <x v="4"/>
    <n v="15"/>
    <x v="3"/>
    <x v="2"/>
    <s v="USD"/>
    <n v="1410811740"/>
    <d v="2014-09-15T20:09:00"/>
    <n v="1409341863"/>
    <x v="2717"/>
    <b v="0"/>
    <n v="1"/>
    <b v="0"/>
    <x v="5"/>
    <x v="14"/>
    <n v="1"/>
    <n v="15"/>
  </r>
  <r>
    <n v="3959"/>
    <s v="Central Coast Theatre Community Website - Plays &amp; Auditions"/>
    <s v="A free website for theatre on California's central coast - actors, auditions, &amp; shows in Santa Barbara, San Luis Obispo, &amp; Montetey."/>
    <x v="43"/>
    <n v="292"/>
    <x v="3"/>
    <x v="2"/>
    <s v="USD"/>
    <n v="1411930556"/>
    <d v="2014-09-28T18:55:56"/>
    <n v="1409338556"/>
    <x v="2718"/>
    <b v="0"/>
    <n v="12"/>
    <b v="0"/>
    <x v="0"/>
    <x v="0"/>
    <n v="24"/>
    <n v="24.33"/>
  </r>
  <r>
    <n v="3524"/>
    <s v="Sweet, Sweet Spirit"/>
    <s v="A West Texas matriarch is enraged by the news that her gay grandson has been the victim of a hate crime committed by his own father."/>
    <x v="2"/>
    <n v="10156"/>
    <x v="1"/>
    <x v="2"/>
    <s v="USD"/>
    <n v="1410580800"/>
    <d v="2014-09-13T04:00:00"/>
    <n v="1409336373"/>
    <x v="2719"/>
    <b v="0"/>
    <n v="74"/>
    <b v="1"/>
    <x v="0"/>
    <x v="0"/>
    <n v="102"/>
    <n v="137.24"/>
  </r>
  <r>
    <n v="3631"/>
    <s v="Evo: An Original Rock Opera"/>
    <s v="A revival of Shadowbox Live's Off-Broadway Rock Opera to uncompromisingly explore the darker urges of humankind. But we need your help!"/>
    <x v="363"/>
    <n v="8725"/>
    <x v="3"/>
    <x v="2"/>
    <s v="USD"/>
    <n v="1411444740"/>
    <d v="2014-09-23T03:59:00"/>
    <n v="1409335497"/>
    <x v="2720"/>
    <b v="0"/>
    <n v="59"/>
    <b v="0"/>
    <x v="0"/>
    <x v="19"/>
    <n v="51"/>
    <n v="147.88"/>
  </r>
  <r>
    <n v="1807"/>
    <s v="Anywhere but Here"/>
    <s v="I want to explore alternative cultures and lifestyles in America."/>
    <x v="29"/>
    <n v="553"/>
    <x v="3"/>
    <x v="2"/>
    <s v="USD"/>
    <n v="1411868313"/>
    <d v="2014-09-28T01:38:33"/>
    <n v="1409276313"/>
    <x v="2721"/>
    <b v="1"/>
    <n v="8"/>
    <b v="0"/>
    <x v="6"/>
    <x v="11"/>
    <n v="11"/>
    <n v="69.13"/>
  </r>
  <r>
    <n v="2974"/>
    <s v="The World Premiere of Fire Work by Lauren Gunderson"/>
    <s v="Known for producing gritty new work, TheatreFIRST presents an exciting new romantic comedy by the hottest playwright in the country."/>
    <x v="29"/>
    <n v="5100"/>
    <x v="1"/>
    <x v="2"/>
    <s v="USD"/>
    <n v="1411695300"/>
    <d v="2014-09-26T01:35:00"/>
    <n v="1409275671"/>
    <x v="2722"/>
    <b v="0"/>
    <n v="87"/>
    <b v="1"/>
    <x v="0"/>
    <x v="0"/>
    <n v="102"/>
    <n v="58.62"/>
  </r>
  <r>
    <n v="3412"/>
    <s v="Joe Orton's Fred &amp; Madge"/>
    <s v="Rough Haired Pointer present for the first time ever Joe Orton's 'Fred &amp; Madge' at the Hope Theatre, Islington this Sept and Oct"/>
    <x v="12"/>
    <n v="3000"/>
    <x v="1"/>
    <x v="0"/>
    <s v="GBP"/>
    <n v="1411858862"/>
    <d v="2014-09-27T23:01:02"/>
    <n v="1409266862"/>
    <x v="2723"/>
    <b v="0"/>
    <n v="26"/>
    <b v="1"/>
    <x v="0"/>
    <x v="0"/>
    <n v="100"/>
    <n v="115.38"/>
  </r>
  <r>
    <n v="3706"/>
    <s v="The Drama Factory presents : The Magic Flute"/>
    <s v="Our original dramatic adaption of this Mozart opera is staged to create visually stunning fun with live music."/>
    <x v="4"/>
    <n v="1820"/>
    <x v="1"/>
    <x v="2"/>
    <s v="USD"/>
    <n v="1410558949"/>
    <d v="2014-09-12T21:55:49"/>
    <n v="1409262949"/>
    <x v="2724"/>
    <b v="0"/>
    <n v="13"/>
    <b v="1"/>
    <x v="0"/>
    <x v="0"/>
    <n v="121"/>
    <n v="140"/>
  </r>
  <r>
    <n v="2182"/>
    <s v="Broken World - A Post-Apocalypse Tabletop RPG"/>
    <s v="An incredibly comprehensive tabletop rpg book for the post apocalypse, inspired by Dungeon World."/>
    <x v="12"/>
    <n v="15725"/>
    <x v="1"/>
    <x v="7"/>
    <s v="CAD"/>
    <n v="1412285825"/>
    <d v="2014-10-02T21:37:05"/>
    <n v="1409261825"/>
    <x v="2725"/>
    <b v="0"/>
    <n v="356"/>
    <b v="1"/>
    <x v="3"/>
    <x v="4"/>
    <n v="524"/>
    <n v="44.17"/>
  </r>
  <r>
    <n v="1933"/>
    <s v="Magic Punches are making debut LP with producer John Askew"/>
    <s v="After years of preparation and planning, Magic Punches are going to record their debut LP at Type Foundry Studios with John Askew."/>
    <x v="41"/>
    <n v="10346"/>
    <x v="1"/>
    <x v="2"/>
    <s v="USD"/>
    <n v="1411787307"/>
    <d v="2014-09-27T03:08:27"/>
    <n v="1409195307"/>
    <x v="2726"/>
    <b v="0"/>
    <n v="110"/>
    <b v="1"/>
    <x v="1"/>
    <x v="31"/>
    <n v="172"/>
    <n v="94.05"/>
  </r>
  <r>
    <n v="4002"/>
    <s v="Terry Pratchett's Wyrd Sisters"/>
    <s v="Bring Wyrd Sisters, a comedy of Shakespearean proportions, to small-town Texas. Loosely parodies the â€œScottish Play.â€"/>
    <x v="13"/>
    <n v="23"/>
    <x v="3"/>
    <x v="2"/>
    <s v="USD"/>
    <n v="1411779761"/>
    <d v="2014-09-27T01:02:41"/>
    <n v="1409187761"/>
    <x v="2727"/>
    <b v="0"/>
    <n v="4"/>
    <b v="0"/>
    <x v="0"/>
    <x v="0"/>
    <n v="2"/>
    <n v="5.75"/>
  </r>
  <r>
    <n v="3672"/>
    <s v="The Bombing of the Grand Hotel. A compelling new play"/>
    <s v="1984. An IRA bomb explodes at the Grand Hotel. Years on, the bomber and a victim's daughter meet. The meeting changes both their lives."/>
    <x v="12"/>
    <n v="3046"/>
    <x v="1"/>
    <x v="0"/>
    <s v="GBP"/>
    <n v="1411771384"/>
    <d v="2014-09-26T22:43:04"/>
    <n v="1409179384"/>
    <x v="2728"/>
    <b v="0"/>
    <n v="57"/>
    <b v="1"/>
    <x v="0"/>
    <x v="0"/>
    <n v="102"/>
    <n v="53.44"/>
  </r>
  <r>
    <n v="4021"/>
    <s v="Angels in Houston"/>
    <s v="Help a group of actors end bigotry in Houston, TX by supporting a  full production of Angels in America."/>
    <x v="11"/>
    <n v="125"/>
    <x v="3"/>
    <x v="2"/>
    <s v="USD"/>
    <n v="1414360358"/>
    <d v="2014-10-26T21:52:38"/>
    <n v="1409176358"/>
    <x v="2729"/>
    <b v="0"/>
    <n v="2"/>
    <b v="0"/>
    <x v="0"/>
    <x v="0"/>
    <n v="1"/>
    <n v="62.5"/>
  </r>
  <r>
    <n v="3173"/>
    <s v="Melissa Arctic At the Road Theatre"/>
    <s v="A play with songs written by Craig Wright, based on Shakespeare's &quot;The Winter's Tale&quot; set in late 20th Century, Pine City, Minnesota."/>
    <x v="2"/>
    <n v="10300"/>
    <x v="1"/>
    <x v="2"/>
    <s v="USD"/>
    <n v="1411765492"/>
    <d v="2014-09-26T21:04:52"/>
    <n v="1409173492"/>
    <x v="2730"/>
    <b v="1"/>
    <n v="74"/>
    <b v="1"/>
    <x v="0"/>
    <x v="0"/>
    <n v="103"/>
    <n v="139.19"/>
  </r>
  <r>
    <n v="21"/>
    <s v="Life of an Ingredient: The Pilot Episode"/>
    <s v="â€œLIFE of an INGREDIENT,&quot; a series that tells the story of the greatest chef &amp; farm collaborators in todayâ€™s marketplace."/>
    <x v="260"/>
    <n v="20190"/>
    <x v="1"/>
    <x v="2"/>
    <s v="USD"/>
    <n v="1411743789"/>
    <d v="2014-09-26T15:03:09"/>
    <n v="1409151789"/>
    <x v="2731"/>
    <b v="0"/>
    <n v="101"/>
    <b v="1"/>
    <x v="7"/>
    <x v="18"/>
    <n v="109"/>
    <n v="199.9"/>
  </r>
  <r>
    <n v="922"/>
    <s v="THE JOEY MORANT PROJECT:   JAZZIFIED R'nB"/>
    <s v="Our goal is to help educate the world about jazz and its components; how it relates to love, romance, and success."/>
    <x v="244"/>
    <n v="5680"/>
    <x v="3"/>
    <x v="2"/>
    <s v="USD"/>
    <n v="1412167393"/>
    <d v="2014-10-01T12:43:13"/>
    <n v="1409143393"/>
    <x v="2732"/>
    <b v="0"/>
    <n v="30"/>
    <b v="0"/>
    <x v="1"/>
    <x v="26"/>
    <n v="21"/>
    <n v="189.33"/>
  </r>
  <r>
    <n v="2694"/>
    <s v="Tac o' Relli's Behold the first smoked to order taco truck"/>
    <s v="Gourmet taco truck infusing savory smoky flavors into your tacos, so when you open your container the aroma and actual smoke  flows out"/>
    <x v="26"/>
    <n v="1"/>
    <x v="3"/>
    <x v="2"/>
    <s v="USD"/>
    <n v="1411701739"/>
    <d v="2014-09-26T03:22:19"/>
    <n v="1409109739"/>
    <x v="2733"/>
    <b v="0"/>
    <n v="1"/>
    <b v="0"/>
    <x v="2"/>
    <x v="20"/>
    <n v="0"/>
    <n v="1"/>
  </r>
  <r>
    <n v="649"/>
    <s v="VIVO Solar Bag"/>
    <s v="A backpack with a built in solar panel to charge any USB device. Includes removable battery pack, USB cable, and 7 different adapters!"/>
    <x v="16"/>
    <n v="3499"/>
    <x v="1"/>
    <x v="2"/>
    <s v="USD"/>
    <n v="1410904413"/>
    <d v="2014-09-16T21:53:33"/>
    <n v="1409090013"/>
    <x v="2734"/>
    <b v="0"/>
    <n v="82"/>
    <b v="1"/>
    <x v="5"/>
    <x v="10"/>
    <n v="140"/>
    <n v="42.67"/>
  </r>
  <r>
    <n v="1583"/>
    <s v="Follow in footsteps an awesome book adventure"/>
    <s v="I am a photographer who is inspired by the original Jules Verne story. I will make a thousands of photo and video materials for You."/>
    <x v="24"/>
    <n v="15"/>
    <x v="3"/>
    <x v="0"/>
    <s v="GBP"/>
    <n v="1411681391"/>
    <d v="2014-09-25T21:43:11"/>
    <n v="1409089391"/>
    <x v="2735"/>
    <b v="0"/>
    <n v="1"/>
    <b v="0"/>
    <x v="6"/>
    <x v="33"/>
    <n v="0"/>
    <n v="15"/>
  </r>
  <r>
    <n v="2921"/>
    <s v="Fools Rush In: A Cabaret Benefiting BC/EFA Kickstarter"/>
    <s v="I'm creating a cabaret in which all donations go directly to Broadway Cares/Equity Fights AIDS."/>
    <x v="66"/>
    <n v="129"/>
    <x v="1"/>
    <x v="2"/>
    <s v="USD"/>
    <n v="1411679804"/>
    <d v="2014-09-25T21:16:44"/>
    <n v="1409087804"/>
    <x v="2736"/>
    <b v="0"/>
    <n v="3"/>
    <b v="1"/>
    <x v="0"/>
    <x v="19"/>
    <n v="129"/>
    <n v="43"/>
  </r>
  <r>
    <n v="1806"/>
    <s v="American Presidents Naked"/>
    <s v="Join me in publishing an amazing and unprecedented book with full frontal photopraphs of 8 American Presidents Naked"/>
    <x v="24"/>
    <n v="591"/>
    <x v="3"/>
    <x v="0"/>
    <s v="GBP"/>
    <n v="1412090349"/>
    <d v="2014-09-30T15:19:09"/>
    <n v="1409066349"/>
    <x v="2737"/>
    <b v="1"/>
    <n v="8"/>
    <b v="0"/>
    <x v="6"/>
    <x v="11"/>
    <n v="3"/>
    <n v="73.88"/>
  </r>
  <r>
    <n v="3622"/>
    <s v="Shakespeare's Pericles, Prince of Tyre"/>
    <s v="5 actors. 39 characters. 1 epic adventure. Presented by the Cradle Theatre Company."/>
    <x v="20"/>
    <n v="1000.99"/>
    <x v="1"/>
    <x v="2"/>
    <s v="USD"/>
    <n v="1411874580"/>
    <d v="2014-09-28T03:23:00"/>
    <n v="1409030371"/>
    <x v="2738"/>
    <b v="0"/>
    <n v="21"/>
    <b v="1"/>
    <x v="0"/>
    <x v="0"/>
    <n v="100"/>
    <n v="47.67"/>
  </r>
  <r>
    <n v="3676"/>
    <s v="The Black and White Theatre Company Inc."/>
    <s v="The Black and White Theatre Company Inc. is a small company who loves to perform and entertain, but needs your support to succeed!"/>
    <x v="153"/>
    <n v="1030"/>
    <x v="1"/>
    <x v="2"/>
    <s v="USD"/>
    <n v="1410550484"/>
    <d v="2014-09-12T19:34:44"/>
    <n v="1408995284"/>
    <x v="2739"/>
    <b v="0"/>
    <n v="16"/>
    <b v="1"/>
    <x v="0"/>
    <x v="0"/>
    <n v="129"/>
    <n v="64.38"/>
  </r>
  <r>
    <n v="3105"/>
    <s v="Paddock School Theater Improvement"/>
    <s v="My hope is to raise $5845 and replace old stained and mismatched border curtains, cyclorama curtain, and backdrop."/>
    <x v="364"/>
    <n v="2476"/>
    <x v="3"/>
    <x v="2"/>
    <s v="USD"/>
    <n v="1413694800"/>
    <d v="2014-10-19T05:00:00"/>
    <n v="1408986916"/>
    <x v="2740"/>
    <b v="0"/>
    <n v="31"/>
    <b v="0"/>
    <x v="0"/>
    <x v="3"/>
    <n v="42"/>
    <n v="79.87"/>
  </r>
  <r>
    <n v="1162"/>
    <s v="Super Natural Kooking"/>
    <s v="Solar Powered, Recycled Fryer Oil for Truck Fuel, Locally Grown Organic &amp; Hormone Free Foods, Pop-up Bands, Private Party and Functions"/>
    <x v="97"/>
    <n v="35"/>
    <x v="3"/>
    <x v="2"/>
    <s v="USD"/>
    <n v="1411662264"/>
    <d v="2014-09-25T16:24:24"/>
    <n v="1408983864"/>
    <x v="2741"/>
    <b v="0"/>
    <n v="2"/>
    <b v="0"/>
    <x v="2"/>
    <x v="20"/>
    <n v="0"/>
    <n v="17.5"/>
  </r>
  <r>
    <n v="1811"/>
    <s v="The Year of Sunsets"/>
    <s v="A collection of 365 color photographs of sunsets in 2014, beautifully presented in a hardcover book."/>
    <x v="365"/>
    <n v="40"/>
    <x v="3"/>
    <x v="2"/>
    <s v="USD"/>
    <n v="1414123200"/>
    <d v="2014-10-24T04:00:00"/>
    <n v="1408962270"/>
    <x v="2742"/>
    <b v="0"/>
    <n v="26"/>
    <b v="0"/>
    <x v="6"/>
    <x v="11"/>
    <n v="0"/>
    <n v="1.54"/>
  </r>
  <r>
    <n v="1619"/>
    <s v="Casual Encounters: The Quest For a PA"/>
    <s v="Creating a live show experience that does justice to the musicianship and time spent rehearsing.  Help us weave this sonic tapestry!"/>
    <x v="4"/>
    <n v="2000"/>
    <x v="1"/>
    <x v="2"/>
    <s v="USD"/>
    <n v="1410755286"/>
    <d v="2014-09-15T04:28:06"/>
    <n v="1408940886"/>
    <x v="2743"/>
    <b v="0"/>
    <n v="23"/>
    <b v="1"/>
    <x v="1"/>
    <x v="6"/>
    <n v="133"/>
    <n v="86.96"/>
  </r>
  <r>
    <n v="2821"/>
    <s v="Muscovado: BurntOut's new play about slavery in Barbados"/>
    <s v="Help us share an untold story of Britain's involvement in the slave trade, in the church where Wilberforce began his abolition campaign"/>
    <x v="20"/>
    <n v="1000"/>
    <x v="1"/>
    <x v="0"/>
    <s v="GBP"/>
    <n v="1411510135"/>
    <d v="2014-09-23T22:08:55"/>
    <n v="1408918135"/>
    <x v="2744"/>
    <b v="0"/>
    <n v="35"/>
    <b v="1"/>
    <x v="0"/>
    <x v="0"/>
    <n v="100"/>
    <n v="28.57"/>
  </r>
  <r>
    <n v="152"/>
    <s v="The Great Dark (Canceled)"/>
    <s v="The Great Dark is a journey through the unimaginable...and un foreseeable..."/>
    <x v="366"/>
    <n v="30"/>
    <x v="2"/>
    <x v="2"/>
    <s v="USD"/>
    <n v="1411437100"/>
    <d v="2014-09-23T01:51:40"/>
    <n v="1408845100"/>
    <x v="2745"/>
    <b v="0"/>
    <n v="2"/>
    <b v="0"/>
    <x v="7"/>
    <x v="32"/>
    <n v="0"/>
    <n v="15"/>
  </r>
  <r>
    <n v="44"/>
    <s v="BIG WHISKEY TV Show"/>
    <s v="The Creator of the hit FOX show THE BOURBON LOUNGE brings you BIG WHISKEY. A new travel show exploring whiskey like you've never seen."/>
    <x v="44"/>
    <n v="2000"/>
    <x v="1"/>
    <x v="2"/>
    <s v="USD"/>
    <n v="1412648537"/>
    <d v="2014-10-07T02:22:17"/>
    <n v="1408760537"/>
    <x v="2746"/>
    <b v="0"/>
    <n v="15"/>
    <b v="1"/>
    <x v="7"/>
    <x v="18"/>
    <n v="100"/>
    <n v="133.33000000000001"/>
  </r>
  <r>
    <n v="2225"/>
    <s v="Battle Systemsâ„¢ Fantasy Dungeon Terrain"/>
    <s v="Fantasy Dungeon terrain for 28mm tabletop games. This is pre-punched card that is easy to assemble with no painting required."/>
    <x v="206"/>
    <n v="198415.01"/>
    <x v="1"/>
    <x v="0"/>
    <s v="GBP"/>
    <n v="1411326015"/>
    <d v="2014-09-21T19:00:15"/>
    <n v="1408734015"/>
    <x v="2747"/>
    <b v="0"/>
    <n v="1204"/>
    <b v="1"/>
    <x v="3"/>
    <x v="4"/>
    <n v="945"/>
    <n v="164.8"/>
  </r>
  <r>
    <n v="4005"/>
    <s v="Bringing more Art to the Community"/>
    <s v="Help us bring more Art to the Community. It's our second production, Fences by August Wilson. Help us make it a success!"/>
    <x v="12"/>
    <n v="40"/>
    <x v="3"/>
    <x v="2"/>
    <s v="USD"/>
    <n v="1413832985"/>
    <d v="2014-10-20T19:23:05"/>
    <n v="1408648985"/>
    <x v="2748"/>
    <b v="0"/>
    <n v="2"/>
    <b v="0"/>
    <x v="0"/>
    <x v="0"/>
    <n v="1"/>
    <n v="2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2"/>
    <x v="2"/>
    <s v="USD"/>
    <n v="1412536573"/>
    <d v="2014-10-05T19:16:13"/>
    <n v="1408648573"/>
    <x v="2749"/>
    <b v="0"/>
    <n v="58"/>
    <b v="0"/>
    <x v="0"/>
    <x v="3"/>
    <n v="2"/>
    <n v="18.899999999999999"/>
  </r>
  <r>
    <n v="2731"/>
    <s v="CybatiWorks - ICS/SCADA/IoT Cybersecurity Education Platform"/>
    <s v="Providing a control system and cybersecurity hands-on educational platform for professionals, home-use, and academic institutions."/>
    <x v="26"/>
    <n v="31291"/>
    <x v="1"/>
    <x v="2"/>
    <s v="USD"/>
    <n v="1413604800"/>
    <d v="2014-10-18T04:00:00"/>
    <n v="1408624622"/>
    <x v="2750"/>
    <b v="0"/>
    <n v="37"/>
    <b v="1"/>
    <x v="5"/>
    <x v="25"/>
    <n v="104"/>
    <n v="845.7"/>
  </r>
  <r>
    <n v="2931"/>
    <s v="And More Shenanigans Theatre Company"/>
    <s v="And More Shenanigans Theatre is a brand new Edmonton based theatre company dedicated to creating and developing quirky original works"/>
    <x v="51"/>
    <n v="795"/>
    <x v="1"/>
    <x v="7"/>
    <s v="CAD"/>
    <n v="1410761280"/>
    <d v="2014-09-15T06:08:00"/>
    <n v="1408604363"/>
    <x v="2751"/>
    <b v="0"/>
    <n v="9"/>
    <b v="1"/>
    <x v="0"/>
    <x v="19"/>
    <n v="106"/>
    <n v="88.33"/>
  </r>
  <r>
    <n v="1147"/>
    <s v="baked pugtato"/>
    <s v="amazing gourmet baked potato truck with variable options for everyone, its always been my dream, help me make it come true :)."/>
    <x v="27"/>
    <n v="0"/>
    <x v="3"/>
    <x v="7"/>
    <s v="CAD"/>
    <n v="1413760783"/>
    <d v="2014-10-19T23:19:43"/>
    <n v="1408576783"/>
    <x v="2752"/>
    <b v="0"/>
    <n v="0"/>
    <b v="0"/>
    <x v="2"/>
    <x v="20"/>
    <n v="0"/>
    <n v="0"/>
  </r>
  <r>
    <n v="1959"/>
    <s v="Heat Seek NYC"/>
    <s v="A thermometer that connects to the internet to help New York City turn the heat on for thousands of tenants with no heat in the winter."/>
    <x v="2"/>
    <n v="15673.44"/>
    <x v="1"/>
    <x v="2"/>
    <s v="USD"/>
    <n v="1412121600"/>
    <d v="2014-10-01T00:00:00"/>
    <n v="1408565860"/>
    <x v="2753"/>
    <b v="1"/>
    <n v="424"/>
    <b v="1"/>
    <x v="5"/>
    <x v="25"/>
    <n v="157"/>
    <n v="36.97"/>
  </r>
  <r>
    <n v="3242"/>
    <s v="First Day Off in a Long Time by Brian Finkelstein"/>
    <s v="First Day Off in a Long Time is a comedy show...            _x000a_About suicide."/>
    <x v="2"/>
    <n v="12730.42"/>
    <x v="1"/>
    <x v="2"/>
    <s v="USD"/>
    <n v="1411150092"/>
    <d v="2014-09-19T18:08:12"/>
    <n v="1408558092"/>
    <x v="2754"/>
    <b v="1"/>
    <n v="183"/>
    <b v="1"/>
    <x v="0"/>
    <x v="0"/>
    <n v="127"/>
    <n v="69.569999999999993"/>
  </r>
  <r>
    <n v="1557"/>
    <s v="Reflecting Light Photo"/>
    <s v="I have always been captivated by photography, Now I am trying to set up my own company and publish my pictures."/>
    <x v="16"/>
    <n v="100"/>
    <x v="3"/>
    <x v="2"/>
    <s v="USD"/>
    <n v="1411227633"/>
    <d v="2014-09-20T15:40:33"/>
    <n v="1408549233"/>
    <x v="2755"/>
    <b v="0"/>
    <n v="1"/>
    <b v="0"/>
    <x v="6"/>
    <x v="9"/>
    <n v="4"/>
    <n v="100"/>
  </r>
  <r>
    <n v="2700"/>
    <s v="Holly's Hot Stuff"/>
    <s v="I currently own and operate a hot dog cart. I am hoping to purchase a used food truck so I can do business year round!"/>
    <x v="227"/>
    <n v="70"/>
    <x v="3"/>
    <x v="2"/>
    <s v="USD"/>
    <n v="1411073972"/>
    <d v="2014-09-18T20:59:32"/>
    <n v="1408481972"/>
    <x v="2756"/>
    <b v="0"/>
    <n v="4"/>
    <b v="0"/>
    <x v="2"/>
    <x v="20"/>
    <n v="1"/>
    <n v="17.5"/>
  </r>
  <r>
    <n v="2113"/>
    <s v="Summer Underground // Honeycomb LP"/>
    <s v="Help us fund our second full-length album Honeycomb!"/>
    <x v="72"/>
    <n v="7340"/>
    <x v="1"/>
    <x v="2"/>
    <s v="USD"/>
    <n v="1411505176"/>
    <d v="2014-09-23T20:46:16"/>
    <n v="1408481176"/>
    <x v="2757"/>
    <b v="0"/>
    <n v="107"/>
    <b v="1"/>
    <x v="1"/>
    <x v="31"/>
    <n v="105"/>
    <n v="68.599999999999994"/>
  </r>
  <r>
    <n v="4016"/>
    <s v="MENTAL Play"/>
    <s v="A new play and project exploring challenges faced by young adults struggling with mental health issues in contemporary Britain."/>
    <x v="18"/>
    <n v="70"/>
    <x v="3"/>
    <x v="0"/>
    <s v="GBP"/>
    <n v="1410987400"/>
    <d v="2014-09-17T20:56:40"/>
    <n v="1408395400"/>
    <x v="2758"/>
    <b v="0"/>
    <n v="7"/>
    <b v="0"/>
    <x v="0"/>
    <x v="0"/>
    <n v="14"/>
    <n v="10"/>
  </r>
  <r>
    <n v="4038"/>
    <s v="Take the Vagina Monologues to Main Street in Lexington, NC!"/>
    <s v="We are vagina warriors ready to bring our message of human rights, empowerment and diversity to Main St. Lexington, NC."/>
    <x v="16"/>
    <n v="301"/>
    <x v="3"/>
    <x v="2"/>
    <s v="USD"/>
    <n v="1413573010"/>
    <d v="2014-10-17T19:10:10"/>
    <n v="1408389010"/>
    <x v="2759"/>
    <b v="0"/>
    <n v="4"/>
    <b v="0"/>
    <x v="0"/>
    <x v="0"/>
    <n v="12"/>
    <n v="75.25"/>
  </r>
  <r>
    <n v="3568"/>
    <s v="The Fairy Tale: A Little Daylight"/>
    <s v="GK. Jr (for student actors 12 and under) will bring George Macdonald's story to life. 10+ speaking parts &amp; many non-speaking parts!"/>
    <x v="20"/>
    <n v="1110"/>
    <x v="1"/>
    <x v="2"/>
    <s v="USD"/>
    <n v="1410975994"/>
    <d v="2014-09-17T17:46:34"/>
    <n v="1408383994"/>
    <x v="2760"/>
    <b v="0"/>
    <n v="19"/>
    <b v="1"/>
    <x v="0"/>
    <x v="0"/>
    <n v="111"/>
    <n v="58.42"/>
  </r>
  <r>
    <n v="2892"/>
    <s v="Something Precious"/>
    <s v="Something Precious is the world's first musical to alert folks to the harmful effects of technology on the human spirit."/>
    <x v="136"/>
    <n v="500"/>
    <x v="3"/>
    <x v="2"/>
    <s v="USD"/>
    <n v="1409000400"/>
    <d v="2014-08-25T21:00:00"/>
    <n v="1408381704"/>
    <x v="2761"/>
    <b v="0"/>
    <n v="17"/>
    <b v="0"/>
    <x v="0"/>
    <x v="0"/>
    <n v="9"/>
    <n v="29.41"/>
  </r>
  <r>
    <n v="473"/>
    <s v="QUANTUM KIDZ - 3D animated pilot - THE ULTIMATE GOAL"/>
    <s v="Quantum Kidz follows a young girlâ€™s journey becoming a superhero and dealing with alien threats against the Earth!"/>
    <x v="26"/>
    <n v="861"/>
    <x v="3"/>
    <x v="2"/>
    <s v="USD"/>
    <n v="1410972319"/>
    <d v="2014-09-17T16:45:19"/>
    <n v="1408380319"/>
    <x v="2762"/>
    <b v="0"/>
    <n v="14"/>
    <b v="0"/>
    <x v="7"/>
    <x v="23"/>
    <n v="3"/>
    <n v="61.5"/>
  </r>
  <r>
    <n v="18"/>
    <s v="Indian As Apple Pie TV"/>
    <s v="The Indian cooking show you crave: complete with cooking, travel to India, and loads of spicy inspiration with Anupy."/>
    <x v="26"/>
    <n v="31896.33"/>
    <x v="1"/>
    <x v="2"/>
    <s v="USD"/>
    <n v="1410958856"/>
    <d v="2014-09-17T13:00:56"/>
    <n v="1408366856"/>
    <x v="2763"/>
    <b v="0"/>
    <n v="342"/>
    <b v="1"/>
    <x v="7"/>
    <x v="18"/>
    <n v="106"/>
    <n v="93.26"/>
  </r>
  <r>
    <n v="1719"/>
    <s v="Messiah's Call &quot;He'll Do It Today&quot; 2014"/>
    <s v="Building the foundation for a great work! Join us on our journey to bring a fresh approach to ministry through song and testimony!"/>
    <x v="10"/>
    <n v="35"/>
    <x v="3"/>
    <x v="2"/>
    <s v="USD"/>
    <n v="1410958191"/>
    <d v="2014-09-17T12:49:51"/>
    <n v="1408366191"/>
    <x v="2764"/>
    <b v="0"/>
    <n v="3"/>
    <b v="0"/>
    <x v="1"/>
    <x v="1"/>
    <n v="1"/>
    <n v="11.67"/>
  </r>
  <r>
    <n v="3186"/>
    <s v="Honest"/>
    <s v="Honest is an exciting and dark new play by Bristol based writer Alice Nicholas, touring the South of England and London this October."/>
    <x v="118"/>
    <n v="3270"/>
    <x v="1"/>
    <x v="0"/>
    <s v="GBP"/>
    <n v="1410901200"/>
    <d v="2014-09-16T21:00:00"/>
    <n v="1408313438"/>
    <x v="2765"/>
    <b v="1"/>
    <n v="70"/>
    <b v="1"/>
    <x v="0"/>
    <x v="0"/>
    <n v="102"/>
    <n v="46.71"/>
  </r>
  <r>
    <n v="3892"/>
    <s v="The Sea Horse, presented by Different Stages"/>
    <s v="Saloon owner Gertude Blum mistrusts all men and scorns love, but sailor Harry Bales' romantic dreams force her to face her tragic past."/>
    <x v="20"/>
    <n v="0"/>
    <x v="3"/>
    <x v="2"/>
    <s v="USD"/>
    <n v="1408863600"/>
    <d v="2014-08-24T07:00:00"/>
    <n v="1408203557"/>
    <x v="2766"/>
    <b v="0"/>
    <n v="0"/>
    <b v="0"/>
    <x v="0"/>
    <x v="0"/>
    <n v="0"/>
    <n v="0"/>
  </r>
  <r>
    <n v="200"/>
    <s v="The Crossing Shore"/>
    <s v="A film dedicated to an AAF Pilot's struggle to survive behind enemy lines during WWII."/>
    <x v="41"/>
    <n v="1571.55"/>
    <x v="3"/>
    <x v="2"/>
    <s v="USD"/>
    <n v="1410746403"/>
    <d v="2014-09-15T02:00:03"/>
    <n v="1408154403"/>
    <x v="2767"/>
    <b v="0"/>
    <n v="18"/>
    <b v="0"/>
    <x v="7"/>
    <x v="17"/>
    <n v="26"/>
    <n v="87.31"/>
  </r>
  <r>
    <n v="698"/>
    <s v="3D Xray Vision. State of the Art. Free for Everyone*."/>
    <s v="The first 3D Xray Vision Instrument FREE* for researchers, scientists, entrepreneurs, developers, educators, artists, and explorers."/>
    <x v="46"/>
    <n v="15390"/>
    <x v="3"/>
    <x v="2"/>
    <s v="USD"/>
    <n v="1411005600"/>
    <d v="2014-09-18T02:00:00"/>
    <n v="1408141245"/>
    <x v="2768"/>
    <b v="0"/>
    <n v="29"/>
    <b v="0"/>
    <x v="5"/>
    <x v="10"/>
    <n v="15"/>
    <n v="530.69000000000005"/>
  </r>
  <r>
    <n v="3598"/>
    <s v="Cinderella"/>
    <s v="River City Theatre Company needs your support as we embark on our thirteenth production, CINDERELLA!"/>
    <x v="20"/>
    <n v="1101"/>
    <x v="1"/>
    <x v="2"/>
    <s v="USD"/>
    <n v="1409720340"/>
    <d v="2014-09-03T04:59:00"/>
    <n v="1408129822"/>
    <x v="2769"/>
    <b v="0"/>
    <n v="27"/>
    <b v="1"/>
    <x v="0"/>
    <x v="0"/>
    <n v="110"/>
    <n v="40.78"/>
  </r>
  <r>
    <n v="4059"/>
    <s v="The Million Dollar Shot"/>
    <s v="A very Canadian children's play inspired by the tradition of British pantomimes like Aladdin, and the Nutcracker."/>
    <x v="2"/>
    <n v="250"/>
    <x v="3"/>
    <x v="7"/>
    <s v="CAD"/>
    <n v="1410836400"/>
    <d v="2014-09-16T03:00:00"/>
    <n v="1408116152"/>
    <x v="2770"/>
    <b v="0"/>
    <n v="7"/>
    <b v="0"/>
    <x v="0"/>
    <x v="0"/>
    <n v="3"/>
    <n v="35.71"/>
  </r>
  <r>
    <n v="3361"/>
    <s v="Vieux Carre: from Binghamton, NY to Provincetown, MA"/>
    <s v="KNOW Theatre has been invited to bring our production of Vieux CarrÃ© to the Provincetown Tennessee Williams Theatre Festival!"/>
    <x v="29"/>
    <n v="5673"/>
    <x v="1"/>
    <x v="2"/>
    <s v="USD"/>
    <n v="1409587140"/>
    <d v="2014-09-01T15:59:00"/>
    <n v="1408062990"/>
    <x v="2771"/>
    <b v="0"/>
    <n v="68"/>
    <b v="1"/>
    <x v="0"/>
    <x v="0"/>
    <n v="113"/>
    <n v="83.43"/>
  </r>
  <r>
    <n v="3781"/>
    <s v="I GOT FIRED - Keith and Jenny are back!"/>
    <s v="Support Keith in his journey from unemployment to Off-Broadway in the triumphant return of I GOT FIRED: A SORT-OF-TRUE REVENGE MUSICAL."/>
    <x v="52"/>
    <n v="4935"/>
    <x v="1"/>
    <x v="2"/>
    <s v="USD"/>
    <n v="1410210685"/>
    <d v="2014-09-08T21:11:25"/>
    <n v="1408050685"/>
    <x v="2772"/>
    <b v="0"/>
    <n v="52"/>
    <b v="1"/>
    <x v="0"/>
    <x v="19"/>
    <n v="110"/>
    <n v="94.9"/>
  </r>
  <r>
    <n v="4052"/>
    <s v="Throw Like A Girl"/>
    <s v="This empowering piece encourages women to rise up and pursue their dreams, not by behaving like a boy but by,_x000a_â€œThrowing Like A Girl.â€"/>
    <x v="12"/>
    <n v="1126"/>
    <x v="3"/>
    <x v="2"/>
    <s v="USD"/>
    <n v="1413234316"/>
    <d v="2014-10-13T21:05:16"/>
    <n v="1408050316"/>
    <x v="2773"/>
    <b v="0"/>
    <n v="13"/>
    <b v="0"/>
    <x v="0"/>
    <x v="0"/>
    <n v="38"/>
    <n v="86.62"/>
  </r>
  <r>
    <n v="3868"/>
    <s v="1000 words (Canceled)"/>
    <s v="New collection of music by Scott Evan Davis!"/>
    <x v="29"/>
    <n v="10"/>
    <x v="2"/>
    <x v="0"/>
    <s v="GBP"/>
    <n v="1410191405"/>
    <d v="2014-09-08T15:50:05"/>
    <n v="1408031405"/>
    <x v="2774"/>
    <b v="0"/>
    <n v="1"/>
    <b v="0"/>
    <x v="0"/>
    <x v="19"/>
    <n v="0"/>
    <n v="10"/>
  </r>
  <r>
    <n v="639"/>
    <s v="Kids Educational Social Media Site (Canceled)"/>
    <s v="Development of a Safe and Educational Social Media site for kids."/>
    <x v="99"/>
    <n v="1"/>
    <x v="2"/>
    <x v="2"/>
    <s v="USD"/>
    <n v="1413208795"/>
    <d v="2014-10-13T13:59:55"/>
    <n v="1408024795"/>
    <x v="2775"/>
    <b v="0"/>
    <n v="1"/>
    <b v="0"/>
    <x v="5"/>
    <x v="7"/>
    <n v="0"/>
    <n v="1"/>
  </r>
  <r>
    <n v="1857"/>
    <s v="Holy Water Moses - A Hail Dale Project"/>
    <s v="We need to get back to Nashville to record our second record, a full LP this time.  It ain't cheap and we need your help!"/>
    <x v="12"/>
    <n v="3000"/>
    <x v="1"/>
    <x v="2"/>
    <s v="USD"/>
    <n v="1410546413"/>
    <d v="2014-09-12T18:26:53"/>
    <n v="1407954413"/>
    <x v="2776"/>
    <b v="0"/>
    <n v="22"/>
    <b v="1"/>
    <x v="1"/>
    <x v="6"/>
    <n v="100"/>
    <n v="136.36000000000001"/>
  </r>
  <r>
    <n v="680"/>
    <s v="PosturePulse: The posture sensor worn on your waist or chair"/>
    <s v="A simple, vibrating belt that trains your muscles to maintain the correct posture, providing more confidence and higher energy levels."/>
    <x v="93"/>
    <n v="19434"/>
    <x v="3"/>
    <x v="2"/>
    <s v="USD"/>
    <n v="1410955331"/>
    <d v="2014-09-17T12:02:11"/>
    <n v="1407931331"/>
    <x v="2777"/>
    <b v="0"/>
    <n v="129"/>
    <b v="0"/>
    <x v="5"/>
    <x v="10"/>
    <n v="26"/>
    <n v="150.65"/>
  </r>
  <r>
    <n v="1915"/>
    <s v="The Cat-Bath Contraption"/>
    <s v="The picture above is of our current prototype for the cat bath - we hope to move beyond a simple bin and create a cat bath revolution!"/>
    <x v="18"/>
    <n v="8"/>
    <x v="3"/>
    <x v="2"/>
    <s v="USD"/>
    <n v="1409620222"/>
    <d v="2014-09-02T01:10:22"/>
    <n v="1407892222"/>
    <x v="2778"/>
    <b v="0"/>
    <n v="4"/>
    <b v="0"/>
    <x v="5"/>
    <x v="24"/>
    <n v="2"/>
    <n v="2"/>
  </r>
  <r>
    <n v="2960"/>
    <s v="Lynnewood Hall Restoration (Canceled)"/>
    <s v="Built in the late 1800's, this 70K sq. feet estate has fallen into disrepair.  Seeking to buy and convert to useful space"/>
    <x v="367"/>
    <n v="0"/>
    <x v="2"/>
    <x v="2"/>
    <s v="USD"/>
    <n v="1410459023"/>
    <d v="2014-09-11T18:10:23"/>
    <n v="1407867023"/>
    <x v="2779"/>
    <b v="0"/>
    <n v="0"/>
    <b v="0"/>
    <x v="0"/>
    <x v="3"/>
    <n v="0"/>
    <n v="0"/>
  </r>
  <r>
    <n v="1167"/>
    <s v="Empanada Express Food Truck"/>
    <s v="A mobile food truck serving up a Latino-inspired fusion cuisine using fresh, local, &amp; organic ingredients!"/>
    <x v="97"/>
    <n v="979"/>
    <x v="3"/>
    <x v="2"/>
    <s v="USD"/>
    <n v="1410543495"/>
    <d v="2014-09-12T17:38:15"/>
    <n v="1407865095"/>
    <x v="2780"/>
    <b v="0"/>
    <n v="16"/>
    <b v="0"/>
    <x v="2"/>
    <x v="20"/>
    <n v="2"/>
    <n v="61.19"/>
  </r>
  <r>
    <n v="2754"/>
    <s v="From here...to there!"/>
    <s v="I have been a writer all my life. But until recently never a parent. I want to write a children book for my children, and yours!"/>
    <x v="2"/>
    <n v="0"/>
    <x v="3"/>
    <x v="2"/>
    <s v="USD"/>
    <n v="1410448551"/>
    <d v="2014-09-11T15:15:51"/>
    <n v="1407856551"/>
    <x v="2781"/>
    <b v="0"/>
    <n v="0"/>
    <b v="0"/>
    <x v="4"/>
    <x v="15"/>
    <n v="0"/>
    <n v="0"/>
  </r>
  <r>
    <n v="2925"/>
    <s v="Bring &quot;Snow White and the Seven Bottoms&quot; to NYC!"/>
    <s v="Help the Gold Dust Orphans bring their new musical 'SNOW WHITE AND THE SEVEN BOTTOMS' to New York City this fall!"/>
    <x v="168"/>
    <n v="46100.69"/>
    <x v="1"/>
    <x v="2"/>
    <s v="USD"/>
    <n v="1410444068"/>
    <d v="2014-09-11T14:01:08"/>
    <n v="1407852068"/>
    <x v="2782"/>
    <b v="0"/>
    <n v="199"/>
    <b v="1"/>
    <x v="0"/>
    <x v="19"/>
    <n v="102"/>
    <n v="231.66"/>
  </r>
  <r>
    <n v="3917"/>
    <s v="Romeo and Juliet by Cry of Curs"/>
    <s v="We place the actors and script to the fore, with productions stripped down to barest level, aiming to make theatre accessible."/>
    <x v="1"/>
    <n v="10"/>
    <x v="3"/>
    <x v="0"/>
    <s v="GBP"/>
    <n v="1410439161"/>
    <d v="2014-09-11T12:39:21"/>
    <n v="1407847161"/>
    <x v="2783"/>
    <b v="0"/>
    <n v="1"/>
    <b v="0"/>
    <x v="0"/>
    <x v="0"/>
    <n v="0"/>
    <n v="10"/>
  </r>
  <r>
    <n v="800"/>
    <s v="LF4 WildFire"/>
    <s v="Scotland's premier classic rock and metal festival, 3 days, 3-4 stages, family friendly,  for people of all ages"/>
    <x v="4"/>
    <n v="2282"/>
    <x v="1"/>
    <x v="0"/>
    <s v="GBP"/>
    <n v="1410431054"/>
    <d v="2014-09-11T10:24:14"/>
    <n v="1407839054"/>
    <x v="2784"/>
    <b v="0"/>
    <n v="56"/>
    <b v="1"/>
    <x v="1"/>
    <x v="6"/>
    <n v="152"/>
    <n v="40.75"/>
  </r>
  <r>
    <n v="1963"/>
    <s v="AirEnergy 3D - A 3D printed, opensource, mobile wind turbine"/>
    <s v="First mobile green energy generator that you can carry camping with you! A 3D printed, foldable wind turbine boosting 300W of power!"/>
    <x v="32"/>
    <n v="24108"/>
    <x v="1"/>
    <x v="0"/>
    <s v="GBP"/>
    <n v="1410862734"/>
    <d v="2014-09-16T10:18:54"/>
    <n v="1407838734"/>
    <x v="2785"/>
    <b v="1"/>
    <n v="205"/>
    <b v="1"/>
    <x v="5"/>
    <x v="25"/>
    <n v="127"/>
    <n v="117.6"/>
  </r>
  <r>
    <n v="3909"/>
    <s v="Woman2Woman"/>
    <s v="I am trying to put on a gospel comedy stage play that is full of laughter and life lessons as well that will change your life forever,"/>
    <x v="97"/>
    <n v="135"/>
    <x v="3"/>
    <x v="2"/>
    <s v="USD"/>
    <n v="1410424642"/>
    <d v="2014-09-11T08:37:22"/>
    <n v="1407832642"/>
    <x v="2786"/>
    <b v="0"/>
    <n v="4"/>
    <b v="0"/>
    <x v="0"/>
    <x v="0"/>
    <n v="0"/>
    <n v="33.75"/>
  </r>
  <r>
    <n v="422"/>
    <s v="Catsville High the Movie (Anti-Bullying) Teaser Trailer"/>
    <s v="Screen writers look to create animated trailer about Anti-Bullying and seek to produce an on-going series that addresses teen issues."/>
    <x v="61"/>
    <n v="430"/>
    <x v="3"/>
    <x v="2"/>
    <s v="USD"/>
    <n v="1410416097"/>
    <d v="2014-09-11T06:14:57"/>
    <n v="1407824097"/>
    <x v="2787"/>
    <b v="0"/>
    <n v="12"/>
    <b v="0"/>
    <x v="7"/>
    <x v="23"/>
    <n v="1"/>
    <n v="35.83"/>
  </r>
  <r>
    <n v="3174"/>
    <s v="A Race Redux"/>
    <s v="This adaptation uses the text of Oâ€™Neill to explore race, and asks the audience if stereotypes impact a characters guilt or innocence."/>
    <x v="12"/>
    <n v="3034"/>
    <x v="1"/>
    <x v="2"/>
    <s v="USD"/>
    <n v="1408999508"/>
    <d v="2014-08-25T20:45:08"/>
    <n v="1407789908"/>
    <x v="2788"/>
    <b v="1"/>
    <n v="23"/>
    <b v="1"/>
    <x v="0"/>
    <x v="0"/>
    <n v="101"/>
    <n v="131.91"/>
  </r>
  <r>
    <n v="3151"/>
    <s v="&quot;The Holiday Bug&quot; 2014 Puppet Show"/>
    <s v="A Multi-Media Puppet Show, with large cable control puppets to tell a hilarious story for all ages."/>
    <x v="1"/>
    <n v="3514"/>
    <x v="1"/>
    <x v="2"/>
    <s v="USD"/>
    <n v="1410379774"/>
    <d v="2014-09-10T20:09:34"/>
    <n v="1407787774"/>
    <x v="2789"/>
    <b v="1"/>
    <n v="34"/>
    <b v="1"/>
    <x v="0"/>
    <x v="0"/>
    <n v="100"/>
    <n v="103.35"/>
  </r>
  <r>
    <n v="3046"/>
    <s v="improvMANIA Improv Comedy Theater - Chandler, Arizona"/>
    <s v="Your opportunity to help improvMANIA open Chandler, Arizona's new home for family-friendly improv comedy in Historic Downtown Chandler!"/>
    <x v="186"/>
    <n v="15077"/>
    <x v="1"/>
    <x v="2"/>
    <s v="USD"/>
    <n v="1410324720"/>
    <d v="2014-09-10T04:52:00"/>
    <n v="1407784586"/>
    <x v="2790"/>
    <b v="0"/>
    <n v="58"/>
    <b v="1"/>
    <x v="0"/>
    <x v="3"/>
    <n v="191"/>
    <n v="259.95"/>
  </r>
  <r>
    <n v="3053"/>
    <s v="Showroom"/>
    <s v="Showroom is a multi-disciplinary space providing unorthodox concerts, events &amp; a platform creatives can express their creative vision"/>
    <x v="2"/>
    <n v="40"/>
    <x v="3"/>
    <x v="2"/>
    <s v="USD"/>
    <n v="1412222340"/>
    <d v="2014-10-02T03:59:00"/>
    <n v="1407781013"/>
    <x v="2791"/>
    <b v="0"/>
    <n v="3"/>
    <b v="0"/>
    <x v="0"/>
    <x v="3"/>
    <n v="0"/>
    <n v="13.33"/>
  </r>
  <r>
    <n v="3201"/>
    <s v="Nothing Changes"/>
    <s v="Nothing Changes is a modern musical version of the Ragged Trousered Philanthropists exploring the inequalities of &quot;austerity Britain&quot;"/>
    <x v="44"/>
    <n v="25"/>
    <x v="3"/>
    <x v="0"/>
    <s v="GBP"/>
    <n v="1409509477"/>
    <d v="2014-08-31T18:24:37"/>
    <n v="1407695077"/>
    <x v="2792"/>
    <b v="0"/>
    <n v="2"/>
    <b v="0"/>
    <x v="0"/>
    <x v="19"/>
    <n v="1"/>
    <n v="12.5"/>
  </r>
  <r>
    <n v="3443"/>
    <s v="Reading of a New Play by Garrett Zuercher"/>
    <s v="A new play about dual-faced identities in the gay community, particularly among those who are deaf and those living with HIV."/>
    <x v="20"/>
    <n v="1855"/>
    <x v="1"/>
    <x v="2"/>
    <s v="USD"/>
    <n v="1410266146"/>
    <d v="2014-09-09T12:35:46"/>
    <n v="1407674146"/>
    <x v="2793"/>
    <b v="0"/>
    <n v="45"/>
    <b v="1"/>
    <x v="0"/>
    <x v="0"/>
    <n v="186"/>
    <n v="41.22"/>
  </r>
  <r>
    <n v="2021"/>
    <s v="m!lTone- Portable Air Synth &amp; MIDI controller"/>
    <s v="The m!lTone is an open-source synth &amp; MIDI controller.Create music &amp; control video,lights &amp; sound w/ this refreshingly original device."/>
    <x v="29"/>
    <n v="14055"/>
    <x v="1"/>
    <x v="2"/>
    <s v="USD"/>
    <n v="1411522897"/>
    <d v="2014-09-24T01:41:37"/>
    <n v="1407634897"/>
    <x v="2794"/>
    <b v="1"/>
    <n v="95"/>
    <b v="1"/>
    <x v="5"/>
    <x v="25"/>
    <n v="281"/>
    <n v="147.94999999999999"/>
  </r>
  <r>
    <n v="1810"/>
    <s v="Film Speed"/>
    <s v="Film Speed is a series of Zines focusing on architecture shot completely on 35 and 120mm film."/>
    <x v="69"/>
    <n v="15"/>
    <x v="3"/>
    <x v="2"/>
    <s v="USD"/>
    <n v="1408657826"/>
    <d v="2014-08-21T21:50:26"/>
    <n v="1407621026"/>
    <x v="2795"/>
    <b v="0"/>
    <n v="2"/>
    <b v="0"/>
    <x v="6"/>
    <x v="11"/>
    <n v="3"/>
    <n v="7.5"/>
  </r>
  <r>
    <n v="1905"/>
    <s v="Dad, we will get your AxleCrutch idea to the next level!"/>
    <s v="Before Dick Armstrong passed away unexpectedly in 2003, he invented an AxleCrutch device to help his customers-his idea lives on today."/>
    <x v="27"/>
    <n v="42"/>
    <x v="3"/>
    <x v="2"/>
    <s v="USD"/>
    <n v="1410127994"/>
    <d v="2014-09-07T22:13:14"/>
    <n v="1407535994"/>
    <x v="2796"/>
    <b v="0"/>
    <n v="4"/>
    <b v="0"/>
    <x v="5"/>
    <x v="24"/>
    <n v="0"/>
    <n v="10.5"/>
  </r>
  <r>
    <n v="2502"/>
    <s v="Cupcake Chaos"/>
    <s v="A small sweet shop featuring the cupcake variety offered by Cupcake Chaos, candy, cotton candy, shakes and malts, located in Dalhart,TX"/>
    <x v="119"/>
    <n v="86"/>
    <x v="3"/>
    <x v="2"/>
    <s v="USD"/>
    <n v="1411328918"/>
    <d v="2014-09-21T19:48:38"/>
    <n v="1407440918"/>
    <x v="2797"/>
    <b v="0"/>
    <n v="5"/>
    <b v="0"/>
    <x v="2"/>
    <x v="28"/>
    <n v="0"/>
    <n v="17.2"/>
  </r>
  <r>
    <n v="3199"/>
    <s v="Help Milburn Stone Fly High With TARZAN The Musical"/>
    <s v="The Milburn Stone Theatre needs your help to bring its high-flying next blockbuster musical, TARZAN, to life!"/>
    <x v="29"/>
    <n v="2608"/>
    <x v="3"/>
    <x v="2"/>
    <s v="USD"/>
    <n v="1410037200"/>
    <d v="2014-09-06T21:00:00"/>
    <n v="1407435418"/>
    <x v="2798"/>
    <b v="0"/>
    <n v="53"/>
    <b v="0"/>
    <x v="0"/>
    <x v="19"/>
    <n v="52"/>
    <n v="49.21"/>
  </r>
  <r>
    <n v="3378"/>
    <s v="Rose of June"/>
    <s v="'Can you ever find acceptance in death?' _x000a_Rose of June is a piece of theatre exploring the stages of grief. Unity Theatre - September"/>
    <x v="75"/>
    <n v="592"/>
    <x v="1"/>
    <x v="0"/>
    <s v="GBP"/>
    <n v="1409490480"/>
    <d v="2014-08-31T13:08:00"/>
    <n v="1407400306"/>
    <x v="2799"/>
    <b v="0"/>
    <n v="21"/>
    <b v="1"/>
    <x v="0"/>
    <x v="0"/>
    <n v="108"/>
    <n v="28.19"/>
  </r>
  <r>
    <n v="3742"/>
    <s v="The Jennings Family Reunion"/>
    <s v="In the midst of dealing with sending their son off to the army, Mitch and Melanie Jennings plan a family reunion to ease their sorrow."/>
    <x v="29"/>
    <n v="100"/>
    <x v="3"/>
    <x v="2"/>
    <s v="USD"/>
    <n v="1409980144"/>
    <d v="2014-09-06T05:09:04"/>
    <n v="1407388144"/>
    <x v="2800"/>
    <b v="0"/>
    <n v="4"/>
    <b v="0"/>
    <x v="0"/>
    <x v="0"/>
    <n v="2"/>
    <n v="25"/>
  </r>
  <r>
    <n v="2850"/>
    <s v="Romeo and Juliet...Choose Your Own Ending"/>
    <s v="Romeo and Juliet: Wouldn't it be great if they didn't all die at the end? Now YOU get to control the fate of these timeless characters!"/>
    <x v="34"/>
    <n v="311"/>
    <x v="3"/>
    <x v="2"/>
    <s v="USD"/>
    <n v="1409962211"/>
    <d v="2014-09-06T00:10:11"/>
    <n v="1407370211"/>
    <x v="2801"/>
    <b v="0"/>
    <n v="13"/>
    <b v="0"/>
    <x v="0"/>
    <x v="0"/>
    <n v="4"/>
    <n v="23.92"/>
  </r>
  <r>
    <n v="717"/>
    <s v="cool air belt"/>
    <s v="Cool air flowing under clothing keeps you cool."/>
    <x v="46"/>
    <n v="305"/>
    <x v="3"/>
    <x v="2"/>
    <s v="USD"/>
    <n v="1409949002"/>
    <d v="2014-09-05T20:30:02"/>
    <n v="1407357002"/>
    <x v="2802"/>
    <b v="0"/>
    <n v="4"/>
    <b v="0"/>
    <x v="5"/>
    <x v="10"/>
    <n v="0"/>
    <n v="76.25"/>
  </r>
  <r>
    <n v="188"/>
    <s v="Mariano (A Screenplay)"/>
    <s v="Mariano Messini, an aspiring musician, indebted to the mafia must put his life on the line to escape their grasp and pursue his dream."/>
    <x v="4"/>
    <n v="0"/>
    <x v="3"/>
    <x v="2"/>
    <s v="USD"/>
    <n v="1409891015"/>
    <d v="2014-09-05T04:23:35"/>
    <n v="1407299015"/>
    <x v="2803"/>
    <b v="0"/>
    <n v="0"/>
    <b v="0"/>
    <x v="7"/>
    <x v="17"/>
    <n v="0"/>
    <n v="0"/>
  </r>
  <r>
    <n v="972"/>
    <s v="Android &amp; iPhone Magnetic Headphone and Earbud Cables!"/>
    <s v="Slackers Patent-Pending Magnetic Clip and Cable System, Amazing Sound, Durability and Value Can't Be Beat...AT ANY PRICE!!"/>
    <x v="24"/>
    <n v="6925"/>
    <x v="3"/>
    <x v="2"/>
    <s v="USD"/>
    <n v="1409813940"/>
    <d v="2014-09-04T06:59:00"/>
    <n v="1407271598"/>
    <x v="2804"/>
    <b v="0"/>
    <n v="45"/>
    <b v="0"/>
    <x v="5"/>
    <x v="10"/>
    <n v="35"/>
    <n v="153.88999999999999"/>
  </r>
  <r>
    <n v="3596"/>
    <s v="SHADFLY - NEW PLAY AT THE ARTS PROJECT"/>
    <s v="A play about the last eight years of the life of Egon Schiele, one of the most influential Austrian Expressionist artists."/>
    <x v="193"/>
    <n v="1185"/>
    <x v="1"/>
    <x v="7"/>
    <s v="CAD"/>
    <n v="1409072982"/>
    <d v="2014-08-26T17:09:42"/>
    <n v="1407258582"/>
    <x v="2805"/>
    <b v="0"/>
    <n v="15"/>
    <b v="1"/>
    <x v="0"/>
    <x v="0"/>
    <n v="108"/>
    <n v="79"/>
  </r>
  <r>
    <n v="4017"/>
    <s v="The Rights (and Wrongs) of Mary Wollstonecraft"/>
    <s v="The true story of the romantic entanglements of Mary Shelley's parents. Anarchist; William Godwin &amp;, 1st feminist; Mary Wollstonecraft."/>
    <x v="2"/>
    <n v="105"/>
    <x v="3"/>
    <x v="2"/>
    <s v="USD"/>
    <n v="1409846874"/>
    <d v="2014-09-04T16:07:54"/>
    <n v="1407254874"/>
    <x v="2806"/>
    <b v="0"/>
    <n v="2"/>
    <b v="0"/>
    <x v="0"/>
    <x v="0"/>
    <n v="1"/>
    <n v="52.5"/>
  </r>
  <r>
    <n v="3516"/>
    <s v="The March of the Bonus Army"/>
    <s v="A new play about a lesser known yet pivotal event in American history, about a group of WWI Veterans fighting for their rights."/>
    <x v="16"/>
    <n v="2500"/>
    <x v="1"/>
    <x v="2"/>
    <s v="USD"/>
    <n v="1410145200"/>
    <d v="2014-09-08T03:00:00"/>
    <n v="1407197670"/>
    <x v="2807"/>
    <b v="0"/>
    <n v="11"/>
    <b v="1"/>
    <x v="0"/>
    <x v="0"/>
    <n v="100"/>
    <n v="227.27"/>
  </r>
  <r>
    <n v="1766"/>
    <s v="Photographic book on Melbourne's music scene"/>
    <s v="I want to create a beautiful book which documents the Melbourne music scene."/>
    <x v="4"/>
    <n v="0"/>
    <x v="3"/>
    <x v="11"/>
    <s v="AUD"/>
    <n v="1408999088"/>
    <d v="2014-08-25T20:38:08"/>
    <n v="1407184688"/>
    <x v="2808"/>
    <b v="1"/>
    <n v="0"/>
    <b v="0"/>
    <x v="6"/>
    <x v="11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x v="27"/>
    <n v="26"/>
    <x v="3"/>
    <x v="2"/>
    <s v="USD"/>
    <n v="1409770164"/>
    <d v="2014-09-03T18:49:24"/>
    <n v="1407178164"/>
    <x v="2809"/>
    <b v="0"/>
    <n v="2"/>
    <b v="0"/>
    <x v="5"/>
    <x v="10"/>
    <n v="0"/>
    <n v="13"/>
  </r>
  <r>
    <n v="1253"/>
    <s v="Suburban Legends: New Album"/>
    <s v="Suburban Legends are working on the most important album EVER, but they are in need of your help and about 10 bucks... probably more!"/>
    <x v="125"/>
    <n v="30383.32"/>
    <x v="1"/>
    <x v="2"/>
    <s v="USD"/>
    <n v="1409770107"/>
    <d v="2014-09-03T18:48:27"/>
    <n v="1407178107"/>
    <x v="2810"/>
    <b v="1"/>
    <n v="711"/>
    <b v="1"/>
    <x v="1"/>
    <x v="6"/>
    <n v="303833"/>
    <n v="42.73"/>
  </r>
  <r>
    <n v="175"/>
    <s v="Gooseberry Fool - Feature Film"/>
    <s v="To heal her scars Olivia must take a journey back to her roots, where an unresolved conflict stands between her and musical success."/>
    <x v="24"/>
    <n v="1297"/>
    <x v="3"/>
    <x v="0"/>
    <s v="GBP"/>
    <n v="1409337611"/>
    <d v="2014-08-29T18:40:11"/>
    <n v="1407177611"/>
    <x v="2811"/>
    <b v="0"/>
    <n v="26"/>
    <b v="0"/>
    <x v="7"/>
    <x v="17"/>
    <n v="6"/>
    <n v="49.88"/>
  </r>
  <r>
    <n v="3372"/>
    <s v="All the Best, Jack"/>
    <s v="This play tells the story of the toxicity of sensationalism shown through one man's struggle with notoriety."/>
    <x v="20"/>
    <n v="1035"/>
    <x v="1"/>
    <x v="2"/>
    <s v="USD"/>
    <n v="1408942740"/>
    <d v="2014-08-25T04:59:00"/>
    <n v="1407157756"/>
    <x v="2812"/>
    <b v="0"/>
    <n v="27"/>
    <b v="1"/>
    <x v="0"/>
    <x v="0"/>
    <n v="104"/>
    <n v="38.33"/>
  </r>
  <r>
    <n v="1145"/>
    <s v="A FORK IN THE ROAD food truck"/>
    <s v="Emphasizing locally and responsibly raised ingredients, serving delicious food! I need your help."/>
    <x v="87"/>
    <n v="100"/>
    <x v="3"/>
    <x v="2"/>
    <s v="USD"/>
    <n v="1412272592"/>
    <d v="2014-10-02T17:56:32"/>
    <n v="1407088592"/>
    <x v="2813"/>
    <b v="0"/>
    <n v="1"/>
    <b v="0"/>
    <x v="2"/>
    <x v="20"/>
    <n v="0"/>
    <n v="100"/>
  </r>
  <r>
    <n v="3883"/>
    <s v="CAGED - A New Musical (Canceled)"/>
    <s v="CAGED - A New Musical is the story of One Passion, One Voice, One Dream. - One man's quest to become the woman he always wanted to be."/>
    <x v="11"/>
    <n v="0"/>
    <x v="2"/>
    <x v="0"/>
    <s v="GBP"/>
    <n v="1409668069"/>
    <d v="2014-09-02T14:27:49"/>
    <n v="1407076069"/>
    <x v="2814"/>
    <b v="0"/>
    <n v="0"/>
    <b v="0"/>
    <x v="0"/>
    <x v="19"/>
    <n v="0"/>
    <n v="0"/>
  </r>
  <r>
    <n v="2514"/>
    <s v="Lunch For Tots"/>
    <s v="My little cafe has been challenged to provide healthy, fun lunches to kids at a Montessori School. Local/organic as much as possible."/>
    <x v="17"/>
    <n v="210"/>
    <x v="3"/>
    <x v="2"/>
    <s v="USD"/>
    <n v="1408526477"/>
    <d v="2014-08-20T09:21:17"/>
    <n v="1407057677"/>
    <x v="2815"/>
    <b v="0"/>
    <n v="4"/>
    <b v="0"/>
    <x v="2"/>
    <x v="28"/>
    <n v="2"/>
    <n v="52.5"/>
  </r>
  <r>
    <n v="3083"/>
    <s v="Crystal City Haunted Undergound"/>
    <s v="Crystal City Underground is a New &amp; Unique_x000a_indoor recreational facility, using an old silica sand mine,_x000a_we are the Haunted Maze"/>
    <x v="24"/>
    <n v="56"/>
    <x v="3"/>
    <x v="2"/>
    <s v="USD"/>
    <n v="1409547600"/>
    <d v="2014-09-01T05:00:00"/>
    <n v="1406986278"/>
    <x v="2816"/>
    <b v="0"/>
    <n v="3"/>
    <b v="0"/>
    <x v="0"/>
    <x v="3"/>
    <n v="0"/>
    <n v="18.670000000000002"/>
  </r>
  <r>
    <n v="2839"/>
    <s v="&quot;The Annual Neighborhood Garage Tour&quot;"/>
    <s v="Help us tour our brand new show &quot;Stripe and Spot (Learn to) Get Along&quot; to neighborhoods throughout the Twin Cities metro area!"/>
    <x v="1"/>
    <n v="3900"/>
    <x v="1"/>
    <x v="2"/>
    <s v="USD"/>
    <n v="1408942740"/>
    <d v="2014-08-25T04:59:00"/>
    <n v="1406958354"/>
    <x v="2817"/>
    <b v="0"/>
    <n v="31"/>
    <b v="1"/>
    <x v="0"/>
    <x v="0"/>
    <n v="111"/>
    <n v="125.81"/>
  </r>
  <r>
    <n v="1273"/>
    <s v="Run Coyote &quot;Youth Haunts&quot; - Vinyl LP and CD"/>
    <s v="Run Coyote is raising funds to produce their debut album - &quot;Youth Haunts&quot; - on vinyl LP and CD"/>
    <x v="10"/>
    <n v="4140"/>
    <x v="1"/>
    <x v="7"/>
    <s v="CAD"/>
    <n v="1409506291"/>
    <d v="2014-08-31T17:31:31"/>
    <n v="1406914291"/>
    <x v="2818"/>
    <b v="1"/>
    <n v="54"/>
    <b v="1"/>
    <x v="1"/>
    <x v="6"/>
    <n v="104"/>
    <n v="76.67"/>
  </r>
  <r>
    <n v="1190"/>
    <s v="The Reality Of Chronic Illness - The Book"/>
    <s v="A pairing of self portraiture and writing to shed light on the reality of life with chronic illness."/>
    <x v="18"/>
    <n v="675"/>
    <x v="1"/>
    <x v="2"/>
    <s v="USD"/>
    <n v="1409500725"/>
    <d v="2014-08-31T15:58:45"/>
    <n v="1406908725"/>
    <x v="2819"/>
    <b v="0"/>
    <n v="13"/>
    <b v="1"/>
    <x v="6"/>
    <x v="11"/>
    <n v="135"/>
    <n v="51.92"/>
  </r>
  <r>
    <n v="2971"/>
    <s v="World Premiere of &quot;The Piano&quot;"/>
    <s v="An Asian-Jewish-American family collides with music, food, and identity crises in this world premiere New York theater production."/>
    <x v="118"/>
    <n v="3205"/>
    <x v="1"/>
    <x v="2"/>
    <s v="USD"/>
    <n v="1409500078"/>
    <d v="2014-08-31T15:47:58"/>
    <n v="1406908078"/>
    <x v="2820"/>
    <b v="0"/>
    <n v="43"/>
    <b v="1"/>
    <x v="0"/>
    <x v="0"/>
    <n v="100"/>
    <n v="74.53"/>
  </r>
  <r>
    <n v="1711"/>
    <s v="Redemption - Debut Multi-cultural Worship Album"/>
    <s v="&quot;Redemption&quot; is a multi-cultural worship album aimed at giving you an 'around-the-world' experience of Jesus-focused worship."/>
    <x v="2"/>
    <n v="1050"/>
    <x v="3"/>
    <x v="2"/>
    <s v="USD"/>
    <n v="1409585434"/>
    <d v="2014-09-01T15:30:34"/>
    <n v="1406907034"/>
    <x v="2821"/>
    <b v="0"/>
    <n v="2"/>
    <b v="0"/>
    <x v="1"/>
    <x v="1"/>
    <n v="11"/>
    <n v="525"/>
  </r>
  <r>
    <n v="3460"/>
    <s v="Pushers"/>
    <s v="'Pushers' is an exciting new play and the first project for brand new theatre company, Ain't Got No Home Productions."/>
    <x v="18"/>
    <n v="950"/>
    <x v="1"/>
    <x v="0"/>
    <s v="GBP"/>
    <n v="1408106352"/>
    <d v="2014-08-15T12:39:12"/>
    <n v="1406896752"/>
    <x v="2822"/>
    <b v="0"/>
    <n v="19"/>
    <b v="1"/>
    <x v="0"/>
    <x v="0"/>
    <n v="190"/>
    <n v="50"/>
  </r>
  <r>
    <n v="2308"/>
    <s v="The Ember Days Audio/Visual Experience"/>
    <s v="For our next record we're combining amazing visuals with new and creative music to create an truly beautiful worship experience."/>
    <x v="22"/>
    <n v="50653.11"/>
    <x v="1"/>
    <x v="2"/>
    <s v="USD"/>
    <n v="1409274000"/>
    <d v="2014-08-29T01:00:00"/>
    <n v="1406847996"/>
    <x v="2823"/>
    <b v="1"/>
    <n v="614"/>
    <b v="1"/>
    <x v="1"/>
    <x v="31"/>
    <n v="101"/>
    <n v="82.5"/>
  </r>
  <r>
    <n v="3363"/>
    <s v="Making the Move--Edinburgh Fringe 2014"/>
    <s v="A first play about a first kiss, Making the Move is going to the Edinburgh Fringe festival.  Join the party, fall in love.  Help us!"/>
    <x v="368"/>
    <n v="7860"/>
    <x v="1"/>
    <x v="2"/>
    <s v="USD"/>
    <n v="1408464000"/>
    <d v="2014-08-19T16:00:00"/>
    <n v="1406831445"/>
    <x v="2824"/>
    <b v="0"/>
    <n v="26"/>
    <b v="1"/>
    <x v="0"/>
    <x v="0"/>
    <n v="101"/>
    <n v="302.31"/>
  </r>
  <r>
    <n v="4009"/>
    <s v="A play by Gabriel Kemlo about lost ideals, and new starts"/>
    <s v="Against the decline of Thatcherism, the fall of the Wall, and the rise of Acid House. This comedy is a 'Withnail &amp; I' for 1993."/>
    <x v="369"/>
    <n v="75"/>
    <x v="3"/>
    <x v="0"/>
    <s v="GBP"/>
    <n v="1410281360"/>
    <d v="2014-09-09T16:49:20"/>
    <n v="1406825360"/>
    <x v="2825"/>
    <b v="0"/>
    <n v="3"/>
    <b v="0"/>
    <x v="0"/>
    <x v="0"/>
    <n v="4"/>
    <n v="25"/>
  </r>
  <r>
    <n v="1042"/>
    <s v="Ben's Top 5 podcast (Canceled)"/>
    <s v="Hello! I'm Ben and I have been wanting to start a podcast for a while. I am looking to kickstart the process and get into the game!"/>
    <x v="284"/>
    <n v="10"/>
    <x v="2"/>
    <x v="2"/>
    <s v="USD"/>
    <n v="1410516000"/>
    <d v="2014-09-12T10:00:00"/>
    <n v="1406824948"/>
    <x v="2826"/>
    <b v="0"/>
    <n v="1"/>
    <b v="0"/>
    <x v="8"/>
    <x v="13"/>
    <n v="2"/>
    <n v="10"/>
  </r>
  <r>
    <n v="3056"/>
    <s v="Palace Flophouse Theater"/>
    <s v="Looking to establish a communal space for art shows, bands, farmer's markets, environmental education, and traditional skills."/>
    <x v="27"/>
    <n v="0"/>
    <x v="3"/>
    <x v="2"/>
    <s v="USD"/>
    <n v="1412003784"/>
    <d v="2014-09-29T15:16:24"/>
    <n v="1406819784"/>
    <x v="2827"/>
    <b v="0"/>
    <n v="0"/>
    <b v="0"/>
    <x v="0"/>
    <x v="3"/>
    <n v="0"/>
    <n v="0"/>
  </r>
  <r>
    <n v="3436"/>
    <s v="â€œDamselflyâ€ Gracing the stage"/>
    <s v="Please help us fund &quot;Damselfly&quot; - The Play ( put on by Saints on Stage Alumni &amp; sponsored by Mothers Against Medical Error)"/>
    <x v="29"/>
    <n v="5295"/>
    <x v="1"/>
    <x v="2"/>
    <s v="USD"/>
    <n v="1408638480"/>
    <d v="2014-08-21T16:28:00"/>
    <n v="1406811593"/>
    <x v="2828"/>
    <b v="0"/>
    <n v="37"/>
    <b v="1"/>
    <x v="0"/>
    <x v="0"/>
    <n v="106"/>
    <n v="143.11000000000001"/>
  </r>
  <r>
    <n v="3344"/>
    <s v="The Other Group Theatre"/>
    <s v="We are a company of crafted and trained actors, writers and directors dedicated to the principles set by the legendary Group Theatre."/>
    <x v="52"/>
    <n v="4565"/>
    <x v="1"/>
    <x v="2"/>
    <s v="USD"/>
    <n v="1409374093"/>
    <d v="2014-08-30T04:48:13"/>
    <n v="1406782093"/>
    <x v="2829"/>
    <b v="0"/>
    <n v="40"/>
    <b v="1"/>
    <x v="0"/>
    <x v="0"/>
    <n v="101"/>
    <n v="114.13"/>
  </r>
  <r>
    <n v="2889"/>
    <s v="Halfway, Nebraska"/>
    <s v="Halfway, Nebraska explores the limits of hope and what it means to love someone who may be too far damaged to save."/>
    <x v="12"/>
    <n v="1142"/>
    <x v="3"/>
    <x v="2"/>
    <s v="USD"/>
    <n v="1409344985"/>
    <d v="2014-08-29T20:43:05"/>
    <n v="1406752985"/>
    <x v="2830"/>
    <b v="0"/>
    <n v="14"/>
    <b v="0"/>
    <x v="0"/>
    <x v="0"/>
    <n v="38"/>
    <n v="81.569999999999993"/>
  </r>
  <r>
    <n v="2746"/>
    <s v="How many marbles do YOU have?"/>
    <s v="An easy fun way for children to understand the physical limitations of someone with CFIDS and Fibromyalgia using marbles and a jar."/>
    <x v="12"/>
    <n v="801"/>
    <x v="3"/>
    <x v="2"/>
    <s v="USD"/>
    <n v="1409337911"/>
    <d v="2014-08-29T18:45:11"/>
    <n v="1406745911"/>
    <x v="2831"/>
    <b v="0"/>
    <n v="19"/>
    <b v="0"/>
    <x v="4"/>
    <x v="15"/>
    <n v="27"/>
    <n v="42.16"/>
  </r>
  <r>
    <n v="525"/>
    <s v="EUPHORIA! A New Play by John Corigliano"/>
    <s v="EUPHORIA! is a new play about the decriminalization of drugs, and its profound effect on both the criminals in prison and &quot;The Man.&quot;"/>
    <x v="17"/>
    <n v="12000"/>
    <x v="1"/>
    <x v="2"/>
    <s v="USD"/>
    <n v="1410601041"/>
    <d v="2014-09-13T09:37:21"/>
    <n v="1406713041"/>
    <x v="2832"/>
    <b v="0"/>
    <n v="12"/>
    <b v="1"/>
    <x v="0"/>
    <x v="0"/>
    <n v="100"/>
    <n v="1000"/>
  </r>
  <r>
    <n v="1051"/>
    <s v="Now You Know Podcast (Canceled)"/>
    <s v="Inspired by some great podcasters as well as my desire to learn from many people about many topics, plus just to inform people."/>
    <x v="18"/>
    <n v="0"/>
    <x v="2"/>
    <x v="2"/>
    <s v="USD"/>
    <n v="1409098825"/>
    <d v="2014-08-27T00:20:25"/>
    <n v="1406679625"/>
    <x v="2833"/>
    <b v="0"/>
    <n v="0"/>
    <b v="0"/>
    <x v="8"/>
    <x v="13"/>
    <n v="0"/>
    <n v="0"/>
  </r>
  <r>
    <n v="3805"/>
    <s v="&quot;Sounds By The River&quot; ( Original Musical)"/>
    <s v="&quot;Sounds By The River&quot; tells the story of a Detroit composer through_x000a_his music, poetry, and dance."/>
    <x v="45"/>
    <n v="3"/>
    <x v="3"/>
    <x v="2"/>
    <s v="USD"/>
    <n v="1411852640"/>
    <d v="2014-09-27T21:17:20"/>
    <n v="1406668640"/>
    <x v="2834"/>
    <b v="0"/>
    <n v="2"/>
    <b v="0"/>
    <x v="0"/>
    <x v="19"/>
    <n v="0"/>
    <n v="1.5"/>
  </r>
  <r>
    <n v="1768"/>
    <s v="SWFTTR: Southwest Farm-to-Table Recipes"/>
    <s v="My goal is to create a catalog of farm-to-table recipes with stunning images from restaurants and farms in the southwest."/>
    <x v="29"/>
    <n v="187"/>
    <x v="3"/>
    <x v="2"/>
    <s v="USD"/>
    <n v="1411824444"/>
    <d v="2014-09-27T13:27:24"/>
    <n v="1406640444"/>
    <x v="2835"/>
    <b v="1"/>
    <n v="15"/>
    <b v="0"/>
    <x v="6"/>
    <x v="11"/>
    <n v="4"/>
    <n v="12.47"/>
  </r>
  <r>
    <n v="604"/>
    <s v="Don't Shoot the Messenger Chick (Canceled)"/>
    <s v="Bad news is our business. We deliver the news you don't want to and soften the blow with custom designed gifts and personalized verse."/>
    <x v="4"/>
    <n v="0"/>
    <x v="2"/>
    <x v="2"/>
    <s v="USD"/>
    <n v="1409187056"/>
    <d v="2014-08-28T00:50:56"/>
    <n v="1406595056"/>
    <x v="2836"/>
    <b v="0"/>
    <n v="0"/>
    <b v="0"/>
    <x v="5"/>
    <x v="7"/>
    <n v="0"/>
    <n v="0"/>
  </r>
  <r>
    <n v="3493"/>
    <s v="Not Your Garden Variety Theater"/>
    <s v="We need your help purchasing a stage for our production of the Wizard of Oz! This program is helping children with autism. Thank you!"/>
    <x v="4"/>
    <n v="1500"/>
    <x v="1"/>
    <x v="2"/>
    <s v="USD"/>
    <n v="1408252260"/>
    <d v="2014-08-17T05:11:00"/>
    <n v="1406580436"/>
    <x v="2837"/>
    <b v="0"/>
    <n v="29"/>
    <b v="1"/>
    <x v="0"/>
    <x v="0"/>
    <n v="100"/>
    <n v="51.72"/>
  </r>
  <r>
    <n v="3853"/>
    <s v="The Original Laughter Therapist"/>
    <s v="A dose of One-woman &quot;Dramedy&quot; to cure those daily blues is just what the doctor ordered!"/>
    <x v="46"/>
    <n v="26"/>
    <x v="3"/>
    <x v="2"/>
    <s v="USD"/>
    <n v="1409602178"/>
    <d v="2014-09-01T20:09:38"/>
    <n v="1406578178"/>
    <x v="2838"/>
    <b v="0"/>
    <n v="2"/>
    <b v="0"/>
    <x v="0"/>
    <x v="0"/>
    <n v="0"/>
    <n v="13"/>
  </r>
  <r>
    <n v="4007"/>
    <s v="POLES APART - A PLAY IN 2 ACTS"/>
    <s v="Is the public ready to hear Matt's story? Is he willing to risk public speaking and the waning reputation among his own race?"/>
    <x v="44"/>
    <n v="5"/>
    <x v="3"/>
    <x v="2"/>
    <s v="USD"/>
    <n v="1409070480"/>
    <d v="2014-08-26T16:28:00"/>
    <n v="1406572381"/>
    <x v="2839"/>
    <b v="0"/>
    <n v="1"/>
    <b v="0"/>
    <x v="0"/>
    <x v="0"/>
    <n v="0"/>
    <n v="5"/>
  </r>
  <r>
    <n v="3121"/>
    <s v="Ant Farm Theatre Project (Canceled)"/>
    <s v="I going to build a theatre for a local ant farm so that Ants can put on their theatre productions."/>
    <x v="4"/>
    <n v="10"/>
    <x v="2"/>
    <x v="7"/>
    <s v="CAD"/>
    <n v="1411748335"/>
    <d v="2014-09-26T16:18:55"/>
    <n v="1406564335"/>
    <x v="2840"/>
    <b v="0"/>
    <n v="1"/>
    <b v="0"/>
    <x v="0"/>
    <x v="3"/>
    <n v="1"/>
    <n v="10"/>
  </r>
  <r>
    <n v="2029"/>
    <s v="Lumin8 Pro"/>
    <s v="Lumin8 Pro is a fun and easy to use light controller that makes light dance to your favorite music."/>
    <x v="16"/>
    <n v="9030"/>
    <x v="1"/>
    <x v="2"/>
    <s v="USD"/>
    <n v="1409099481"/>
    <d v="2014-08-27T00:31:21"/>
    <n v="1406507481"/>
    <x v="2841"/>
    <b v="1"/>
    <n v="94"/>
    <b v="1"/>
    <x v="5"/>
    <x v="25"/>
    <n v="361"/>
    <n v="96.06"/>
  </r>
  <r>
    <n v="1997"/>
    <s v="Photographically documenting my cultural travels"/>
    <s v="There is so many unseen places in the world, and I've made it my personal goal to show everyone through photography &amp; travel."/>
    <x v="80"/>
    <n v="0"/>
    <x v="3"/>
    <x v="2"/>
    <s v="USD"/>
    <n v="1409091612"/>
    <d v="2014-08-26T22:20:12"/>
    <n v="1406499612"/>
    <x v="2842"/>
    <b v="0"/>
    <n v="0"/>
    <b v="0"/>
    <x v="6"/>
    <x v="36"/>
    <n v="0"/>
    <n v="0"/>
  </r>
  <r>
    <n v="2778"/>
    <s v="Mariah - A Children's Book with Included Doll Patterns"/>
    <s v="Mariah is an illustrated story of a girl and a tiny Mermaid._x000a_Make  your own Mermaid Doll with the included knitting or sewing pattern!"/>
    <x v="136"/>
    <n v="1405"/>
    <x v="3"/>
    <x v="2"/>
    <s v="USD"/>
    <n v="1409009306"/>
    <d v="2014-08-25T23:28:26"/>
    <n v="1406417306"/>
    <x v="2843"/>
    <b v="0"/>
    <n v="15"/>
    <b v="0"/>
    <x v="4"/>
    <x v="15"/>
    <n v="26"/>
    <n v="93.67"/>
  </r>
  <r>
    <n v="3626"/>
    <s v="These are your lives."/>
    <s v="The first four-week performance run for our dance-theatre company, Geste Records, to be performed at The Yard Theatre in September."/>
    <x v="10"/>
    <n v="4073"/>
    <x v="1"/>
    <x v="0"/>
    <s v="GBP"/>
    <n v="1408204857"/>
    <d v="2014-08-16T16:00:57"/>
    <n v="1406390457"/>
    <x v="2844"/>
    <b v="0"/>
    <n v="48"/>
    <b v="1"/>
    <x v="0"/>
    <x v="0"/>
    <n v="102"/>
    <n v="84.85"/>
  </r>
  <r>
    <n v="2251"/>
    <s v="Werewolf: Full Moon Expansion"/>
    <s v="A great game full of lying, scheming, and werewolves.  Now with additional characters to add even more mayhem!"/>
    <x v="73"/>
    <n v="11428.19"/>
    <x v="1"/>
    <x v="2"/>
    <s v="USD"/>
    <n v="1408177077"/>
    <d v="2014-08-16T08:17:57"/>
    <n v="1406362677"/>
    <x v="2845"/>
    <b v="0"/>
    <n v="480"/>
    <b v="1"/>
    <x v="3"/>
    <x v="4"/>
    <n v="134"/>
    <n v="23.81"/>
  </r>
  <r>
    <n v="1725"/>
    <s v="Unveiled Debut Album"/>
    <s v="Christian band signed to VECA Records to release their debut album in Spring 2015.  This ministry is relying on faith-based donations."/>
    <x v="136"/>
    <n v="560"/>
    <x v="3"/>
    <x v="2"/>
    <s v="USD"/>
    <n v="1408922049"/>
    <d v="2014-08-24T23:14:09"/>
    <n v="1406330049"/>
    <x v="2846"/>
    <b v="0"/>
    <n v="9"/>
    <b v="0"/>
    <x v="1"/>
    <x v="1"/>
    <n v="10"/>
    <n v="62.22"/>
  </r>
  <r>
    <n v="1086"/>
    <s v="Cyber Universe Online"/>
    <s v="Humanity's future in the Galaxy"/>
    <x v="62"/>
    <n v="15"/>
    <x v="3"/>
    <x v="2"/>
    <s v="USD"/>
    <n v="1408913291"/>
    <d v="2014-08-24T20:48:11"/>
    <n v="1406321291"/>
    <x v="2847"/>
    <b v="0"/>
    <n v="2"/>
    <b v="0"/>
    <x v="3"/>
    <x v="30"/>
    <n v="0"/>
    <n v="7.5"/>
  </r>
  <r>
    <n v="2939"/>
    <s v="Dreamgirls - Skyline got a Matching Grant!"/>
    <s v="Skyline Board Trustees have offered matching grants to help fund next season's production of Dreamgirls! Your donation will be doubled!"/>
    <x v="34"/>
    <n v="8230"/>
    <x v="1"/>
    <x v="2"/>
    <s v="USD"/>
    <n v="1409187600"/>
    <d v="2014-08-28T01:00:00"/>
    <n v="1406316312"/>
    <x v="2848"/>
    <b v="0"/>
    <n v="25"/>
    <b v="1"/>
    <x v="0"/>
    <x v="19"/>
    <n v="103"/>
    <n v="329.2"/>
  </r>
  <r>
    <n v="472"/>
    <s v="3D Animation Story of an Ancient Hero: Fly Forward"/>
    <s v="The animated film &quot;Fly Forward&quot; is an original story which humorously describes the life experiences of the Hero A-Fei in his Childhood"/>
    <x v="153"/>
    <n v="141"/>
    <x v="3"/>
    <x v="2"/>
    <s v="USD"/>
    <n v="1408831718"/>
    <d v="2014-08-23T22:08:38"/>
    <n v="1406239718"/>
    <x v="2849"/>
    <b v="0"/>
    <n v="5"/>
    <b v="0"/>
    <x v="7"/>
    <x v="23"/>
    <n v="18"/>
    <n v="28.2"/>
  </r>
  <r>
    <n v="1045"/>
    <s v="In Case Of Emergency (Canceled)"/>
    <s v="In Case Of Emergency is a radio talk show for preppers, beginning preppers, and with preparedness in mind."/>
    <x v="2"/>
    <n v="266"/>
    <x v="2"/>
    <x v="2"/>
    <s v="USD"/>
    <n v="1408827550"/>
    <d v="2014-08-23T20:59:10"/>
    <n v="1406235550"/>
    <x v="2850"/>
    <b v="0"/>
    <n v="8"/>
    <b v="0"/>
    <x v="8"/>
    <x v="13"/>
    <n v="3"/>
    <n v="33.25"/>
  </r>
  <r>
    <n v="2066"/>
    <s v="Garage Beacon - Turn your phone into a garage door remote"/>
    <s v="Automatically opens your garage door when you come home. Open, close, and monitor your garage door from your phone."/>
    <x v="44"/>
    <n v="4372"/>
    <x v="1"/>
    <x v="2"/>
    <s v="USD"/>
    <n v="1408818683"/>
    <d v="2014-08-23T18:31:23"/>
    <n v="1406226683"/>
    <x v="2851"/>
    <b v="0"/>
    <n v="65"/>
    <b v="1"/>
    <x v="5"/>
    <x v="25"/>
    <n v="219"/>
    <n v="67.260000000000005"/>
  </r>
  <r>
    <n v="3109"/>
    <s v="Saving Americana: The Sidney Auto Vue Drive-In needs digital"/>
    <s v="Help us exceed our goal to convert the Sidney Auto Vue Drive-In from 35mm to digital. This will cost upwards of $75,000. Thank you!"/>
    <x v="159"/>
    <n v="6633"/>
    <x v="3"/>
    <x v="2"/>
    <s v="USD"/>
    <n v="1409194810"/>
    <d v="2014-08-28T03:00:10"/>
    <n v="1406170810"/>
    <x v="2852"/>
    <b v="0"/>
    <n v="114"/>
    <b v="0"/>
    <x v="0"/>
    <x v="3"/>
    <n v="25"/>
    <n v="58.18"/>
  </r>
  <r>
    <n v="3899"/>
    <s v="RAIN | a theatrical production of life-changing proportions"/>
    <s v="More than just a play, RAIN is an outreach to hurting people who feel disengaged or rejected by others."/>
    <x v="2"/>
    <n v="125"/>
    <x v="3"/>
    <x v="2"/>
    <s v="USD"/>
    <n v="1407868561"/>
    <d v="2014-08-12T18:36:01"/>
    <n v="1406140561"/>
    <x v="2853"/>
    <b v="0"/>
    <n v="2"/>
    <b v="0"/>
    <x v="0"/>
    <x v="0"/>
    <n v="1"/>
    <n v="62.5"/>
  </r>
  <r>
    <n v="2128"/>
    <s v="Makayla's Quest"/>
    <s v="The Royal Snail has misdelivered all the invitations to the Royal Ball.  It's up to Makayla to set things right in the Fairy Forest"/>
    <x v="11"/>
    <n v="25"/>
    <x v="3"/>
    <x v="7"/>
    <s v="CAD"/>
    <n v="1411324369"/>
    <d v="2014-09-21T18:32:49"/>
    <n v="1406140369"/>
    <x v="2854"/>
    <b v="0"/>
    <n v="1"/>
    <b v="0"/>
    <x v="3"/>
    <x v="30"/>
    <n v="0"/>
    <n v="25"/>
  </r>
  <r>
    <n v="3918"/>
    <s v="The Singing Teacher"/>
    <s v="A fantastic new comedy coming to the West End 2014.  An Alan Ayckbourn meets Richard Curtis style comedy. Who knew singing was therapy!"/>
    <x v="97"/>
    <n v="120"/>
    <x v="3"/>
    <x v="0"/>
    <s v="GBP"/>
    <n v="1407168000"/>
    <d v="2014-08-04T16:00:00"/>
    <n v="1406131023"/>
    <x v="2855"/>
    <b v="0"/>
    <n v="3"/>
    <b v="0"/>
    <x v="0"/>
    <x v="0"/>
    <n v="0"/>
    <n v="40"/>
  </r>
  <r>
    <n v="1250"/>
    <s v="Willy Porter - Human Kindness"/>
    <s v="My new disc Human Kindness is some of the strongest &amp; most ambitious music Iâ€™ve made. Join me in giving it a solid push into the world."/>
    <x v="26"/>
    <n v="60046"/>
    <x v="1"/>
    <x v="2"/>
    <s v="USD"/>
    <n v="1410017131"/>
    <d v="2014-09-06T15:25:31"/>
    <n v="1406129131"/>
    <x v="2856"/>
    <b v="1"/>
    <n v="508"/>
    <b v="1"/>
    <x v="1"/>
    <x v="6"/>
    <n v="200"/>
    <n v="118.2"/>
  </r>
  <r>
    <n v="3114"/>
    <s v="Urban Nightmares - A Scary Adventure in Southwest Oklahoma"/>
    <s v="A scary place to bring your friends. Interactive so that the people that were scared before get to scare others later. A diner on site."/>
    <x v="93"/>
    <n v="0"/>
    <x v="3"/>
    <x v="2"/>
    <s v="USD"/>
    <n v="1411312250"/>
    <d v="2014-09-21T15:10:50"/>
    <n v="1406128250"/>
    <x v="2857"/>
    <b v="0"/>
    <n v="0"/>
    <b v="0"/>
    <x v="0"/>
    <x v="3"/>
    <n v="0"/>
    <n v="0"/>
  </r>
  <r>
    <n v="3045"/>
    <s v="Colorado ACTS Black Box Painting"/>
    <s v="Walmart decided they wanted our space, so we had to move to a new theater. Help us make it an awesome space by painting it all black!"/>
    <x v="10"/>
    <n v="5308.26"/>
    <x v="1"/>
    <x v="2"/>
    <s v="USD"/>
    <n v="1408679055"/>
    <d v="2014-08-22T03:44:15"/>
    <n v="1406087055"/>
    <x v="2858"/>
    <b v="0"/>
    <n v="64"/>
    <b v="1"/>
    <x v="0"/>
    <x v="3"/>
    <n v="133"/>
    <n v="82.94"/>
  </r>
  <r>
    <n v="2566"/>
    <s v="Mamma B's Pizza Get's Rolling (Canceled)"/>
    <s v="You can skip the hotdog cart and enjoy fresh, hot, delicious, handmade pizza when Mamma B's takes her show on the road!"/>
    <x v="49"/>
    <n v="0"/>
    <x v="2"/>
    <x v="2"/>
    <s v="USD"/>
    <n v="1408663948"/>
    <d v="2014-08-21T23:32:28"/>
    <n v="1406071948"/>
    <x v="2859"/>
    <b v="0"/>
    <n v="0"/>
    <b v="0"/>
    <x v="2"/>
    <x v="20"/>
    <n v="0"/>
    <n v="0"/>
  </r>
  <r>
    <n v="2327"/>
    <s v="Kraut Source - Fermentation Made Simple"/>
    <s v="Gourmet Fermentation in a Mason Jar. Create delicious, nutritious fermented foods at home."/>
    <x v="49"/>
    <n v="184133.01"/>
    <x v="1"/>
    <x v="2"/>
    <s v="USD"/>
    <n v="1409090440"/>
    <d v="2014-08-26T22:00:40"/>
    <n v="1406066440"/>
    <x v="2860"/>
    <b v="1"/>
    <n v="3355"/>
    <b v="1"/>
    <x v="2"/>
    <x v="2"/>
    <n v="526"/>
    <n v="54.88"/>
  </r>
  <r>
    <n v="3999"/>
    <s v="The Sins of Seven Tables at the Edinburgh Fringe Festival"/>
    <s v="If tables had ears what tales would they tell? Sins of Seven Tables, a modern take on the 7 Deadlies, are they still sins?"/>
    <x v="72"/>
    <n v="1156"/>
    <x v="3"/>
    <x v="2"/>
    <s v="USD"/>
    <n v="1409514709"/>
    <d v="2014-08-31T19:51:49"/>
    <n v="1406058798"/>
    <x v="2861"/>
    <b v="0"/>
    <n v="14"/>
    <b v="0"/>
    <x v="0"/>
    <x v="0"/>
    <n v="17"/>
    <n v="82.57"/>
  </r>
  <r>
    <n v="2838"/>
    <s v="Pickles &amp; Hargraves Murder Mystery Comedy at the FringeNYC"/>
    <s v="You like things that are funny. You (secretly) like murder. So why not support the NYC return of this hilarious whodunit?"/>
    <x v="44"/>
    <n v="2405"/>
    <x v="1"/>
    <x v="2"/>
    <s v="USD"/>
    <n v="1407967200"/>
    <d v="2014-08-13T22:00:00"/>
    <n v="1406039696"/>
    <x v="2862"/>
    <b v="0"/>
    <n v="54"/>
    <b v="1"/>
    <x v="0"/>
    <x v="0"/>
    <n v="120"/>
    <n v="44.54"/>
  </r>
  <r>
    <n v="30"/>
    <s v="Introverts Web Series"/>
    <s v="Comedy series about three introverted roommates coping with single life, secret resentments, and loudmouthed extroverts."/>
    <x v="10"/>
    <n v="4051.99"/>
    <x v="1"/>
    <x v="2"/>
    <s v="USD"/>
    <n v="1408604515"/>
    <d v="2014-08-21T07:01:55"/>
    <n v="1406012515"/>
    <x v="2863"/>
    <b v="0"/>
    <n v="53"/>
    <b v="1"/>
    <x v="7"/>
    <x v="18"/>
    <n v="101"/>
    <n v="76.45"/>
  </r>
  <r>
    <n v="4045"/>
    <s v="The Hostages"/>
    <s v="&quot;The Hostages&quot; is about a bank robbery gone wrong, as we learn more about each characters, we question who are the actually hostages..."/>
    <x v="29"/>
    <n v="1"/>
    <x v="3"/>
    <x v="11"/>
    <s v="AUD"/>
    <n v="1408596589"/>
    <d v="2014-08-21T04:49:49"/>
    <n v="1406004589"/>
    <x v="2864"/>
    <b v="0"/>
    <n v="1"/>
    <b v="0"/>
    <x v="0"/>
    <x v="0"/>
    <n v="0"/>
    <n v="1"/>
  </r>
  <r>
    <n v="891"/>
    <s v="Den-Mate: New EP and Tour"/>
    <s v="Along with a new EP production and release, it's time to bring Den-Mate, LIVE, to a location near you - East Coast and Beyond!"/>
    <x v="34"/>
    <n v="260"/>
    <x v="3"/>
    <x v="2"/>
    <s v="USD"/>
    <n v="1408581930"/>
    <d v="2014-08-21T00:45:30"/>
    <n v="1405989930"/>
    <x v="2865"/>
    <b v="0"/>
    <n v="9"/>
    <b v="0"/>
    <x v="1"/>
    <x v="31"/>
    <n v="3"/>
    <n v="28.89"/>
  </r>
  <r>
    <n v="3017"/>
    <s v="ACT's Spotlight Initiative- Let's Build a Theater!"/>
    <s v="Help us build a 200 seat theater and classroom space in North Andover, MA. Let's get kids off the screens, and into the spotlight!"/>
    <x v="53"/>
    <n v="23285"/>
    <x v="1"/>
    <x v="2"/>
    <s v="USD"/>
    <n v="1408566243"/>
    <d v="2014-08-20T20:24:03"/>
    <n v="1405974243"/>
    <x v="2866"/>
    <b v="0"/>
    <n v="159"/>
    <b v="1"/>
    <x v="0"/>
    <x v="3"/>
    <n v="106"/>
    <n v="146.44999999999999"/>
  </r>
  <r>
    <n v="3471"/>
    <s v="Different is Dangerous"/>
    <s v="Fast paced, two hander which uses headphone verbatim technique to give an insight into the everyday lives of Leeds city locals."/>
    <x v="18"/>
    <n v="1073"/>
    <x v="1"/>
    <x v="0"/>
    <s v="GBP"/>
    <n v="1409515200"/>
    <d v="2014-08-31T20:00:00"/>
    <n v="1405971690"/>
    <x v="2867"/>
    <b v="0"/>
    <n v="30"/>
    <b v="1"/>
    <x v="0"/>
    <x v="0"/>
    <n v="215"/>
    <n v="35.770000000000003"/>
  </r>
  <r>
    <n v="164"/>
    <s v="Angelix"/>
    <s v="Two cousins are caught up in the private war between warrior class angels and demons. You may be caught up too and not realize it yet."/>
    <x v="370"/>
    <n v="640"/>
    <x v="3"/>
    <x v="2"/>
    <s v="USD"/>
    <n v="1411150701"/>
    <d v="2014-09-19T18:18:21"/>
    <n v="1405966701"/>
    <x v="2868"/>
    <b v="0"/>
    <n v="7"/>
    <b v="0"/>
    <x v="7"/>
    <x v="17"/>
    <n v="1"/>
    <n v="91.43"/>
  </r>
  <r>
    <n v="1172"/>
    <s v="let your dayz take you to the dogs."/>
    <s v="Bringing YOUR favorite dog recipes to the streets."/>
    <x v="33"/>
    <n v="0"/>
    <x v="3"/>
    <x v="2"/>
    <s v="USD"/>
    <n v="1408551752"/>
    <d v="2014-08-20T16:22:32"/>
    <n v="1405959752"/>
    <x v="2869"/>
    <b v="0"/>
    <n v="0"/>
    <b v="0"/>
    <x v="2"/>
    <x v="20"/>
    <n v="0"/>
    <n v="0"/>
  </r>
  <r>
    <n v="3865"/>
    <s v="Fellatia's-Fantastic-Fun-Time-Show"/>
    <s v="Sissy Entertainment delivers a delicious cabaret that blends comedic monologue, song, and traditional sketch comedy."/>
    <x v="371"/>
    <n v="650"/>
    <x v="3"/>
    <x v="7"/>
    <s v="CAD"/>
    <n v="1409376600"/>
    <d v="2014-08-30T05:30:00"/>
    <n v="1405957098"/>
    <x v="2870"/>
    <b v="0"/>
    <n v="14"/>
    <b v="0"/>
    <x v="0"/>
    <x v="0"/>
    <n v="27"/>
    <n v="46.43"/>
  </r>
  <r>
    <n v="1709"/>
    <s v="Psalms"/>
    <s v="A project to set psalms to music. The psalms are taken from the English Standard Version (ESV) of the Bible."/>
    <x v="165"/>
    <n v="85"/>
    <x v="3"/>
    <x v="2"/>
    <s v="USD"/>
    <n v="1409513940"/>
    <d v="2014-08-31T19:39:00"/>
    <n v="1405949514"/>
    <x v="2871"/>
    <b v="0"/>
    <n v="4"/>
    <b v="0"/>
    <x v="1"/>
    <x v="1"/>
    <n v="5"/>
    <n v="21.25"/>
  </r>
  <r>
    <n v="34"/>
    <s v="#Josh: T.V. Show Sizzle Reel"/>
    <s v="A digitally dependent Josh, is forced to coexist with his promiscuous problematic cousin Wes, and face his fears of a human connection"/>
    <x v="144"/>
    <n v="3392"/>
    <x v="1"/>
    <x v="2"/>
    <s v="USD"/>
    <n v="1407224601"/>
    <d v="2014-08-05T07:43:21"/>
    <n v="1405928601"/>
    <x v="2872"/>
    <b v="0"/>
    <n v="68"/>
    <b v="1"/>
    <x v="7"/>
    <x v="18"/>
    <n v="130"/>
    <n v="49.88"/>
  </r>
  <r>
    <n v="3160"/>
    <s v="We Play Chekhov"/>
    <s v="Two stories by Anton Chekhov adapted for the stage and performed back-to-back in a stunning live theatrical performance."/>
    <x v="52"/>
    <n v="4569"/>
    <x v="1"/>
    <x v="2"/>
    <s v="USD"/>
    <n v="1407905940"/>
    <d v="2014-08-13T04:59:00"/>
    <n v="1405923687"/>
    <x v="2873"/>
    <b v="1"/>
    <n v="57"/>
    <b v="1"/>
    <x v="0"/>
    <x v="0"/>
    <n v="102"/>
    <n v="80.16"/>
  </r>
  <r>
    <n v="1498"/>
    <s v="Alexis' Aggravation: Murder in the Southwest. A Crime Novel"/>
    <s v="Is a dead body in her bar enough to make this cop return to the force? She tried to retire . . but can she? A page-turning crime novel."/>
    <x v="12"/>
    <n v="57"/>
    <x v="3"/>
    <x v="2"/>
    <s v="USD"/>
    <n v="1409787378"/>
    <d v="2014-09-03T23:36:18"/>
    <n v="1405899378"/>
    <x v="2874"/>
    <b v="0"/>
    <n v="3"/>
    <b v="0"/>
    <x v="4"/>
    <x v="35"/>
    <n v="2"/>
    <n v="19"/>
  </r>
  <r>
    <n v="3431"/>
    <s v="Local Jewell Production's Inaugural Season (2014-2015)"/>
    <s v="Our 1st full season!  We need your help to fund costumes, sets, props &amp; help bringing these wonderful shows to the stage!"/>
    <x v="44"/>
    <n v="2000"/>
    <x v="1"/>
    <x v="2"/>
    <s v="USD"/>
    <n v="1408383153"/>
    <d v="2014-08-18T17:32:33"/>
    <n v="1405791153"/>
    <x v="2875"/>
    <b v="0"/>
    <n v="21"/>
    <b v="1"/>
    <x v="0"/>
    <x v="0"/>
    <n v="100"/>
    <n v="95.24"/>
  </r>
  <r>
    <n v="1546"/>
    <s v="Hen Harrier Wildlife Sanctuary"/>
    <s v="Buy and maintain 6 acres of land in West Ireland as a Wildlife Refuge for an endangered species of native Raptor called the Hen Harrier"/>
    <x v="20"/>
    <n v="289"/>
    <x v="3"/>
    <x v="0"/>
    <s v="GBP"/>
    <n v="1410930399"/>
    <d v="2014-09-17T05:06:39"/>
    <n v="1405746399"/>
    <x v="2876"/>
    <b v="0"/>
    <n v="11"/>
    <b v="0"/>
    <x v="6"/>
    <x v="9"/>
    <n v="29"/>
    <n v="26.27"/>
  </r>
  <r>
    <n v="3167"/>
    <s v="Destiny is Judd Nelson: a new play at FringeNYC"/>
    <s v="What is destiny? Explore it with us this August at FringeNYC."/>
    <x v="12"/>
    <n v="3485"/>
    <x v="1"/>
    <x v="2"/>
    <s v="USD"/>
    <n v="1406952781"/>
    <d v="2014-08-02T04:13:01"/>
    <n v="1405743181"/>
    <x v="2877"/>
    <b v="1"/>
    <n v="55"/>
    <b v="1"/>
    <x v="0"/>
    <x v="0"/>
    <n v="116"/>
    <n v="63.36"/>
  </r>
  <r>
    <n v="2331"/>
    <s v="Meadowlands Chocolate"/>
    <s v="Handcrafted, organic, single-origin, bean-to-bar, dark chocolate. Like fine wine, the secret is in the terroir."/>
    <x v="34"/>
    <n v="11545.1"/>
    <x v="1"/>
    <x v="2"/>
    <s v="USD"/>
    <n v="1408320490"/>
    <d v="2014-08-18T00:08:10"/>
    <n v="1405728490"/>
    <x v="2878"/>
    <b v="1"/>
    <n v="283"/>
    <b v="1"/>
    <x v="2"/>
    <x v="2"/>
    <n v="144"/>
    <n v="40.799999999999997"/>
  </r>
  <r>
    <n v="673"/>
    <s v="HORIZON: LIFE ENHANCED GLASSWARE"/>
    <s v="Will assist the deaf to have better communication and safety through the use of LCD glassware with audio &amp; sensory components."/>
    <x v="46"/>
    <n v="205"/>
    <x v="3"/>
    <x v="2"/>
    <s v="USD"/>
    <n v="1409602217"/>
    <d v="2014-09-01T20:10:17"/>
    <n v="1405714217"/>
    <x v="2879"/>
    <b v="0"/>
    <n v="3"/>
    <b v="0"/>
    <x v="5"/>
    <x v="10"/>
    <n v="0"/>
    <n v="68.33"/>
  </r>
  <r>
    <n v="666"/>
    <s v="Ducky Diapers"/>
    <s v="Have you ever dreamed of having a pet duckling, but concerned about all the pooping, here is a a solution to help solve that issue."/>
    <x v="58"/>
    <n v="8"/>
    <x v="3"/>
    <x v="2"/>
    <s v="USD"/>
    <n v="1408305498"/>
    <d v="2014-08-17T19:58:18"/>
    <n v="1405713498"/>
    <x v="2880"/>
    <b v="0"/>
    <n v="4"/>
    <b v="0"/>
    <x v="5"/>
    <x v="10"/>
    <n v="0"/>
    <n v="2"/>
  </r>
  <r>
    <n v="1407"/>
    <s v="My life, My travel, My past - time to share"/>
    <s v="I traveled, I took pictures, I met people, I ate. Then I wrote a travel journal that needs editing, translation, and publishing."/>
    <x v="12"/>
    <n v="15"/>
    <x v="3"/>
    <x v="2"/>
    <s v="USD"/>
    <n v="1407847978"/>
    <d v="2014-08-12T12:52:58"/>
    <n v="1405687978"/>
    <x v="2881"/>
    <b v="0"/>
    <n v="2"/>
    <b v="0"/>
    <x v="4"/>
    <x v="5"/>
    <n v="1"/>
    <n v="7.5"/>
  </r>
  <r>
    <n v="1496"/>
    <s v="Tainted Steel (Series 1 - 4)"/>
    <s v="Capturing the awe-inspiring magic of the likes of LoTR, Tainted Steel tells the story of one mans' struggle against Destiny."/>
    <x v="4"/>
    <n v="0"/>
    <x v="3"/>
    <x v="2"/>
    <s v="USD"/>
    <n v="1410866659"/>
    <d v="2014-09-16T11:24:19"/>
    <n v="1405682659"/>
    <x v="2882"/>
    <b v="0"/>
    <n v="0"/>
    <b v="0"/>
    <x v="4"/>
    <x v="35"/>
    <n v="0"/>
    <n v="0"/>
  </r>
  <r>
    <n v="1076"/>
    <s v="Kaptain Brawe 2: A Space Travesty"/>
    <s v="A comical point and click adventure by veteran team of Broken Sword and Monkey Island fame - Steve Ince and Bill Tiller"/>
    <x v="93"/>
    <n v="47074"/>
    <x v="3"/>
    <x v="2"/>
    <s v="USD"/>
    <n v="1410426250"/>
    <d v="2014-09-11T09:04:10"/>
    <n v="1405674250"/>
    <x v="2883"/>
    <b v="0"/>
    <n v="975"/>
    <b v="0"/>
    <x v="3"/>
    <x v="30"/>
    <n v="63"/>
    <n v="48.28"/>
  </r>
  <r>
    <n v="710"/>
    <s v="Hate York Shirt 2.0"/>
    <s v="Shirts, so technologically advanced, they connect mentally to their audience upon sight."/>
    <x v="43"/>
    <n v="0"/>
    <x v="3"/>
    <x v="7"/>
    <s v="CAD"/>
    <n v="1408495440"/>
    <d v="2014-08-20T00:44:00"/>
    <n v="1405640302"/>
    <x v="2884"/>
    <b v="0"/>
    <n v="0"/>
    <b v="0"/>
    <x v="5"/>
    <x v="10"/>
    <n v="0"/>
    <n v="0"/>
  </r>
  <r>
    <n v="1178"/>
    <s v="Thella's, food, tacos, burritos, health"/>
    <s v="Hi, Thella's is an idea of a local inexpensive burrito truck, where we want take the delicious burritos and tacos to whole new level"/>
    <x v="93"/>
    <n v="5"/>
    <x v="3"/>
    <x v="2"/>
    <s v="USD"/>
    <n v="1408225452"/>
    <d v="2014-08-16T21:44:12"/>
    <n v="1405633452"/>
    <x v="2885"/>
    <b v="0"/>
    <n v="1"/>
    <b v="0"/>
    <x v="2"/>
    <x v="20"/>
    <n v="0"/>
    <n v="5"/>
  </r>
  <r>
    <n v="2579"/>
    <s v="Liz's Bakery &amp; Barista on the Go.. (Canceled)"/>
    <s v="For those who know me, I love to bake &amp; I'm pretty good at it. My dream is to own a food truck that is a bakery &amp; Coffee shop."/>
    <x v="58"/>
    <n v="277"/>
    <x v="2"/>
    <x v="2"/>
    <s v="USD"/>
    <n v="1410810903"/>
    <d v="2014-09-15T19:55:03"/>
    <n v="1405626903"/>
    <x v="2886"/>
    <b v="0"/>
    <n v="12"/>
    <b v="0"/>
    <x v="2"/>
    <x v="20"/>
    <n v="0"/>
    <n v="23.08"/>
  </r>
  <r>
    <n v="457"/>
    <s v="phenix heart 3D animation"/>
    <s v="from my photo work, pyro techniques, aqua technitque and more , i will take the pricipale personnage to the lost land of phenix where ."/>
    <x v="24"/>
    <n v="0"/>
    <x v="3"/>
    <x v="7"/>
    <s v="CAD"/>
    <n v="1408213512"/>
    <d v="2014-08-16T18:25:12"/>
    <n v="1405621512"/>
    <x v="2887"/>
    <b v="0"/>
    <n v="0"/>
    <b v="0"/>
    <x v="7"/>
    <x v="23"/>
    <n v="0"/>
    <n v="0"/>
  </r>
  <r>
    <n v="3329"/>
    <s v="Jestia and Raedon"/>
    <s v="Jestia and Raedon is a brand new romantic comedy play going to the Edinburgh Fringe Festival this summer."/>
    <x v="20"/>
    <n v="1168"/>
    <x v="1"/>
    <x v="0"/>
    <s v="GBP"/>
    <n v="1406502000"/>
    <d v="2014-07-27T23:00:00"/>
    <n v="1405583108"/>
    <x v="2888"/>
    <b v="0"/>
    <n v="26"/>
    <b v="1"/>
    <x v="0"/>
    <x v="0"/>
    <n v="117"/>
    <n v="44.92"/>
  </r>
  <r>
    <n v="362"/>
    <s v="THE RIDGE: TEN FOR THIRTY"/>
    <s v="A SHORT FILM celebrating ONE RACE: the Bridger Ridge Run. TEN RUNNERS: the movie-stars. THIRTY YEARS: running wild in the mountains."/>
    <x v="372"/>
    <n v="12000"/>
    <x v="1"/>
    <x v="2"/>
    <s v="USD"/>
    <n v="1407456000"/>
    <d v="2014-08-08T00:00:00"/>
    <n v="1405573391"/>
    <x v="2889"/>
    <b v="0"/>
    <n v="86"/>
    <b v="1"/>
    <x v="7"/>
    <x v="12"/>
    <n v="124"/>
    <n v="139.53"/>
  </r>
  <r>
    <n v="968"/>
    <s v="Master Le Cosplay's: Avengers 2 Hulk Buster V2.0 Build"/>
    <s v="Anyone who want to support of this will be credited. This will be my ultimate build. Full animatronics, from arms, legs, H.U.D, etc"/>
    <x v="34"/>
    <n v="106"/>
    <x v="3"/>
    <x v="2"/>
    <s v="USD"/>
    <n v="1408134034"/>
    <d v="2014-08-15T20:20:34"/>
    <n v="1405542034"/>
    <x v="2890"/>
    <b v="0"/>
    <n v="4"/>
    <b v="0"/>
    <x v="5"/>
    <x v="10"/>
    <n v="1"/>
    <n v="26.5"/>
  </r>
  <r>
    <n v="2443"/>
    <s v="VEGA: One-of-A-Kind Coffee that Changes Lives"/>
    <s v="We empower coffee farmers to process their own premium beans, and connect them directly with coffee lovers on our online marketplace."/>
    <x v="24"/>
    <n v="40502.99"/>
    <x v="1"/>
    <x v="2"/>
    <s v="USD"/>
    <n v="1408114822"/>
    <d v="2014-08-15T15:00:22"/>
    <n v="1405522822"/>
    <x v="2891"/>
    <b v="0"/>
    <n v="311"/>
    <b v="1"/>
    <x v="2"/>
    <x v="2"/>
    <n v="203"/>
    <n v="130.22999999999999"/>
  </r>
  <r>
    <n v="1340"/>
    <s v="Glass Designs (Canceled)"/>
    <s v="I would like to make nicer, more stylish looking frames for the Google Glass using 3D printing technology."/>
    <x v="373"/>
    <n v="0"/>
    <x v="2"/>
    <x v="2"/>
    <s v="USD"/>
    <n v="1408112253"/>
    <d v="2014-08-15T14:17:33"/>
    <n v="1405520253"/>
    <x v="2892"/>
    <b v="0"/>
    <n v="0"/>
    <b v="0"/>
    <x v="5"/>
    <x v="10"/>
    <n v="0"/>
    <n v="0"/>
  </r>
  <r>
    <n v="3581"/>
    <s v="Get FREAK to the Edinburgh Fringe"/>
    <s v="An extraordinary, punchy and provocative new play, providing a voice for women to address their sexuality and self worth. #EDFREAK"/>
    <x v="4"/>
    <n v="1500"/>
    <x v="1"/>
    <x v="0"/>
    <s v="GBP"/>
    <n v="1406719110"/>
    <d v="2014-07-30T11:18:30"/>
    <n v="1405509510"/>
    <x v="2893"/>
    <b v="0"/>
    <n v="45"/>
    <b v="1"/>
    <x v="0"/>
    <x v="0"/>
    <n v="100"/>
    <n v="33.33"/>
  </r>
  <r>
    <n v="2853"/>
    <s v="Eighteen Months- A Love Story Interrupted"/>
    <s v="Much has been written by women on breast cancer. Yet, there is little that has been written for the theatre on this by men. I have!"/>
    <x v="115"/>
    <n v="0"/>
    <x v="3"/>
    <x v="7"/>
    <s v="CAD"/>
    <n v="1410669297"/>
    <d v="2014-09-14T04:34:57"/>
    <n v="1405485297"/>
    <x v="2894"/>
    <b v="0"/>
    <n v="0"/>
    <b v="0"/>
    <x v="0"/>
    <x v="0"/>
    <n v="0"/>
    <n v="0"/>
  </r>
  <r>
    <n v="1113"/>
    <s v="A YouTube Gaming Channel"/>
    <s v="A start up YouTube PC Gaming channel named ''Jeansie''. Comprised of witty banter and slightly above average  gaming skills :)"/>
    <x v="20"/>
    <n v="5"/>
    <x v="3"/>
    <x v="0"/>
    <s v="GBP"/>
    <n v="1408058820"/>
    <d v="2014-08-14T23:27:00"/>
    <n v="1405466820"/>
    <x v="2895"/>
    <b v="0"/>
    <n v="1"/>
    <b v="0"/>
    <x v="3"/>
    <x v="30"/>
    <n v="1"/>
    <n v="5"/>
  </r>
  <r>
    <n v="2508"/>
    <s v="Silver Linning Gourmet Fudge"/>
    <s v="I make Amazing homemade fudge available in 18 flavors. I want to open my own business to be able to let my area eat my incredible fudge"/>
    <x v="24"/>
    <n v="0"/>
    <x v="3"/>
    <x v="2"/>
    <s v="USD"/>
    <n v="1408056634"/>
    <d v="2014-08-14T22:50:34"/>
    <n v="1405464634"/>
    <x v="2896"/>
    <b v="0"/>
    <n v="0"/>
    <b v="0"/>
    <x v="2"/>
    <x v="28"/>
    <n v="0"/>
    <n v="0"/>
  </r>
  <r>
    <n v="65"/>
    <s v="Hello World - Post Production Funds"/>
    <s v="Help finish the short film Hello World. The story of an android in the broken home of a father &amp; son."/>
    <x v="72"/>
    <n v="7527"/>
    <x v="1"/>
    <x v="7"/>
    <s v="CAD"/>
    <n v="1407736740"/>
    <d v="2014-08-11T05:59:00"/>
    <n v="1405453354"/>
    <x v="2897"/>
    <b v="0"/>
    <n v="57"/>
    <b v="1"/>
    <x v="7"/>
    <x v="29"/>
    <n v="108"/>
    <n v="132.05000000000001"/>
  </r>
  <r>
    <n v="1155"/>
    <s v="Mobile Coffee Cart with a Purpose"/>
    <s v="I am on a mission to offer as many people as I can a great healthy coffee, tea, and snacks by using healthy products and ingredients."/>
    <x v="27"/>
    <n v="188"/>
    <x v="3"/>
    <x v="2"/>
    <s v="USD"/>
    <n v="1408040408"/>
    <d v="2014-08-14T18:20:08"/>
    <n v="1405448408"/>
    <x v="2898"/>
    <b v="0"/>
    <n v="8"/>
    <b v="0"/>
    <x v="2"/>
    <x v="20"/>
    <n v="1"/>
    <n v="23.5"/>
  </r>
  <r>
    <n v="3187"/>
    <s v="OCTOBER IN THE CHAIR &amp; Other Fragile Things...This Halloween"/>
    <s v="Award-winning OSR Performance Ensemble brings the creepy, unlikely, bittersweet, macabre &amp; beautiful world of Neil Gaiman to the stage."/>
    <x v="11"/>
    <n v="17444"/>
    <x v="1"/>
    <x v="2"/>
    <s v="USD"/>
    <n v="1407167973"/>
    <d v="2014-08-04T15:59:33"/>
    <n v="1405439973"/>
    <x v="2899"/>
    <b v="1"/>
    <n v="244"/>
    <b v="1"/>
    <x v="0"/>
    <x v="0"/>
    <n v="116"/>
    <n v="71.489999999999995"/>
  </r>
  <r>
    <n v="603"/>
    <s v="Randompics.net - Make It Fan Owned And Updated! (Canceled)"/>
    <s v="The admin for Randompics has announced they will be shutting down. I want to run, and improve, this great site!"/>
    <x v="11"/>
    <n v="590.02"/>
    <x v="2"/>
    <x v="2"/>
    <s v="USD"/>
    <n v="1408029623"/>
    <d v="2014-08-14T15:20:23"/>
    <n v="1405437623"/>
    <x v="2900"/>
    <b v="0"/>
    <n v="13"/>
    <b v="0"/>
    <x v="5"/>
    <x v="7"/>
    <n v="4"/>
    <n v="45.39"/>
  </r>
  <r>
    <n v="708"/>
    <s v="Glowbelt, The World's First Retractable LED Safety Belt"/>
    <s v="Glowbelt is the world's first rectractable LED safety belt for fans of the great outdoors, fitness enthusiasts, children and more."/>
    <x v="61"/>
    <n v="8837"/>
    <x v="3"/>
    <x v="0"/>
    <s v="GBP"/>
    <n v="1410616600"/>
    <d v="2014-09-13T13:56:40"/>
    <n v="1405432600"/>
    <x v="2901"/>
    <b v="0"/>
    <n v="369"/>
    <b v="0"/>
    <x v="5"/>
    <x v="10"/>
    <n v="22"/>
    <n v="23.95"/>
  </r>
  <r>
    <n v="1966"/>
    <s v="InkCase Plus: E Ink screen for Android phone"/>
    <s v="InkCase Plus is an always on E Ink second screen; uses sports/fitness apps, an eBook reader, display Photo and receive notifications."/>
    <x v="46"/>
    <n v="206743.09"/>
    <x v="1"/>
    <x v="2"/>
    <s v="USD"/>
    <n v="1408021098"/>
    <d v="2014-08-14T12:58:18"/>
    <n v="1405429098"/>
    <x v="2902"/>
    <b v="1"/>
    <n v="1513"/>
    <b v="1"/>
    <x v="5"/>
    <x v="25"/>
    <n v="207"/>
    <n v="136.63999999999999"/>
  </r>
  <r>
    <n v="162"/>
    <s v="See It My Way"/>
    <s v="This film follows a young man who has had only a troubled family life. He turns to all the wrong things and life falls apart."/>
    <x v="98"/>
    <n v="435"/>
    <x v="3"/>
    <x v="2"/>
    <s v="USD"/>
    <n v="1408232520"/>
    <d v="2014-08-16T23:42:00"/>
    <n v="1405393356"/>
    <x v="2903"/>
    <b v="0"/>
    <n v="10"/>
    <b v="0"/>
    <x v="7"/>
    <x v="17"/>
    <n v="16"/>
    <n v="43.5"/>
  </r>
  <r>
    <n v="1765"/>
    <s v="Oklahoma, The Way I See It; The Book"/>
    <s v="Everyday I meet new people and everyday I learn a new story. These are the most popular of those stories from the first year of OTWISI."/>
    <x v="8"/>
    <n v="7433.48"/>
    <x v="3"/>
    <x v="2"/>
    <s v="USD"/>
    <n v="1407972712"/>
    <d v="2014-08-13T23:31:52"/>
    <n v="1405380712"/>
    <x v="2904"/>
    <b v="1"/>
    <n v="103"/>
    <b v="0"/>
    <x v="6"/>
    <x v="11"/>
    <n v="59"/>
    <n v="72.17"/>
  </r>
  <r>
    <n v="3400"/>
    <s v="You, Me and That Guy"/>
    <s v="A hilarious comedy starring Sarah, a recent grad, who uses the magic of a mystical open mic to solve the problems of her relationships."/>
    <x v="2"/>
    <n v="10041"/>
    <x v="1"/>
    <x v="2"/>
    <s v="USD"/>
    <n v="1409266414"/>
    <d v="2014-08-28T22:53:34"/>
    <n v="1405378414"/>
    <x v="2905"/>
    <b v="0"/>
    <n v="85"/>
    <b v="1"/>
    <x v="0"/>
    <x v="0"/>
    <n v="100"/>
    <n v="118.13"/>
  </r>
  <r>
    <n v="3061"/>
    <s v="Help Save Parkway Cinemas!"/>
    <s v="Save a historic Local theater."/>
    <x v="99"/>
    <n v="0"/>
    <x v="3"/>
    <x v="2"/>
    <s v="USD"/>
    <n v="1407955748"/>
    <d v="2014-08-13T18:49:08"/>
    <n v="1405363748"/>
    <x v="2906"/>
    <b v="0"/>
    <n v="0"/>
    <b v="0"/>
    <x v="0"/>
    <x v="3"/>
    <n v="0"/>
    <n v="0"/>
  </r>
  <r>
    <n v="2305"/>
    <s v="HANK &amp; CUPCAKES 'CA$H 4 GOLD' MEGA TOUR!"/>
    <s v="If you're reading this, we want to say that every dollar counts in these final hours of our campaign. Thank you for all your support!"/>
    <x v="62"/>
    <n v="18221"/>
    <x v="1"/>
    <x v="2"/>
    <s v="USD"/>
    <n v="1407520800"/>
    <d v="2014-08-08T18:00:00"/>
    <n v="1405356072"/>
    <x v="2907"/>
    <b v="1"/>
    <n v="167"/>
    <b v="1"/>
    <x v="1"/>
    <x v="31"/>
    <n v="101"/>
    <n v="109.11"/>
  </r>
  <r>
    <n v="3211"/>
    <s v="Titus &amp; Two Conversations. Huzzah!"/>
    <s v="Our fifth season is upon us: A wild new imagining of Titus Andronicus and our signature reading series &quot;Two Plays. One Conversation.&quot;"/>
    <x v="128"/>
    <n v="27541"/>
    <x v="1"/>
    <x v="2"/>
    <s v="USD"/>
    <n v="1408068000"/>
    <d v="2014-08-15T02:00:00"/>
    <n v="1405346680"/>
    <x v="2908"/>
    <b v="1"/>
    <n v="322"/>
    <b v="1"/>
    <x v="0"/>
    <x v="0"/>
    <n v="120"/>
    <n v="85.53"/>
  </r>
  <r>
    <n v="2693"/>
    <s v="Chili dog"/>
    <s v="I want to start a food truck that specializes in chili cheese dogs, using new kinds of meats, cheeses and toppings you wouldn't imagine"/>
    <x v="29"/>
    <n v="40"/>
    <x v="3"/>
    <x v="2"/>
    <s v="USD"/>
    <n v="1407899966"/>
    <d v="2014-08-13T03:19:26"/>
    <n v="1405307966"/>
    <x v="2909"/>
    <b v="0"/>
    <n v="3"/>
    <b v="0"/>
    <x v="2"/>
    <x v="20"/>
    <n v="1"/>
    <n v="13.33"/>
  </r>
  <r>
    <n v="3908"/>
    <s v="Unconscious Subconscious"/>
    <s v="Death splits apart twin brothers in a questionable car accident. They shared dreams, and now they must share trials in the unknown."/>
    <x v="51"/>
    <n v="65"/>
    <x v="3"/>
    <x v="2"/>
    <s v="USD"/>
    <n v="1406603696"/>
    <d v="2014-07-29T03:14:56"/>
    <n v="1405307696"/>
    <x v="2910"/>
    <b v="0"/>
    <n v="4"/>
    <b v="0"/>
    <x v="0"/>
    <x v="0"/>
    <n v="9"/>
    <n v="16.25"/>
  </r>
  <r>
    <n v="4065"/>
    <s v="A Midsummer's Night's Dream"/>
    <s v="A classical/ fantasy version of midsummers done by professionally trained actors in Tulsa!"/>
    <x v="10"/>
    <n v="27"/>
    <x v="3"/>
    <x v="2"/>
    <s v="USD"/>
    <n v="1407883811"/>
    <d v="2014-08-12T22:50:11"/>
    <n v="1405291811"/>
    <x v="2911"/>
    <b v="0"/>
    <n v="4"/>
    <b v="0"/>
    <x v="0"/>
    <x v="0"/>
    <n v="1"/>
    <n v="6.75"/>
  </r>
  <r>
    <n v="3860"/>
    <s v="Tennessee Williams' ONE ARM @ Minnesota Fringe"/>
    <s v="The unproduced screenplay by Tennessee Williams is given life for the first time on a Twin Cities stage by an ensemble of local actors."/>
    <x v="41"/>
    <n v="1060"/>
    <x v="3"/>
    <x v="2"/>
    <s v="USD"/>
    <n v="1407858710"/>
    <d v="2014-08-12T15:51:50"/>
    <n v="1405266710"/>
    <x v="2912"/>
    <b v="0"/>
    <n v="13"/>
    <b v="0"/>
    <x v="0"/>
    <x v="0"/>
    <n v="18"/>
    <n v="81.540000000000006"/>
  </r>
  <r>
    <n v="1646"/>
    <s v="MADAM Album"/>
    <s v="Album 3 funds.We have 13 amazing songs ready to go . a fantastic engineer to mix them, James Aparicio(Depeche Mode/Liars.We need you xx"/>
    <x v="44"/>
    <n v="2204"/>
    <x v="1"/>
    <x v="0"/>
    <s v="GBP"/>
    <n v="1408039860"/>
    <d v="2014-08-14T18:11:00"/>
    <n v="1405248503"/>
    <x v="2913"/>
    <b v="0"/>
    <n v="83"/>
    <b v="1"/>
    <x v="1"/>
    <x v="37"/>
    <n v="110"/>
    <n v="26.55"/>
  </r>
  <r>
    <n v="3740"/>
    <s v="dasGROUP Theatre: Savage in Limbo"/>
    <s v="Savage in Limbo is the pilot production of dasGROUP Theatre; a Dallas-based production company with an eye for grit &amp; love of theatre."/>
    <x v="44"/>
    <n v="358"/>
    <x v="3"/>
    <x v="2"/>
    <s v="USD"/>
    <n v="1407808438"/>
    <d v="2014-08-12T01:53:58"/>
    <n v="1405217355"/>
    <x v="2914"/>
    <b v="0"/>
    <n v="14"/>
    <b v="0"/>
    <x v="0"/>
    <x v="0"/>
    <n v="18"/>
    <n v="25.57"/>
  </r>
  <r>
    <n v="646"/>
    <s v="Body Armor - The Super Female Police Officer of the Future!!"/>
    <s v="Small town police forces don't always have the resources to provide for the unique needs of female officers and their body armor."/>
    <x v="153"/>
    <n v="1055.01"/>
    <x v="1"/>
    <x v="2"/>
    <s v="USD"/>
    <n v="1407788867"/>
    <d v="2014-08-11T20:27:47"/>
    <n v="1405196867"/>
    <x v="2915"/>
    <b v="0"/>
    <n v="27"/>
    <b v="1"/>
    <x v="5"/>
    <x v="10"/>
    <n v="132"/>
    <n v="39.07"/>
  </r>
  <r>
    <n v="1455"/>
    <s v="Heart Jewel: Advice from a Modern Tibetan Master (Canceled)"/>
    <s v="The teachings of Tulku Sanjay Tsering, the body, speech and mind emanation of the esteemed 20th century Dzogchen Master Khenpo Ngaga"/>
    <x v="11"/>
    <n v="1575"/>
    <x v="2"/>
    <x v="2"/>
    <s v="USD"/>
    <n v="1409924340"/>
    <d v="2014-09-05T13:39:00"/>
    <n v="1405181320"/>
    <x v="2916"/>
    <b v="0"/>
    <n v="7"/>
    <b v="0"/>
    <x v="4"/>
    <x v="5"/>
    <n v="11"/>
    <n v="225"/>
  </r>
  <r>
    <n v="2130"/>
    <s v="Wondrous Adventures: A Kid's Game"/>
    <s v="You are the hero tasked to save your home from the villainous Sanword."/>
    <x v="339"/>
    <n v="85"/>
    <x v="3"/>
    <x v="2"/>
    <s v="USD"/>
    <n v="1408154663"/>
    <d v="2014-08-16T02:04:23"/>
    <n v="1405130663"/>
    <x v="2917"/>
    <b v="0"/>
    <n v="4"/>
    <b v="0"/>
    <x v="3"/>
    <x v="30"/>
    <n v="0"/>
    <n v="21.25"/>
  </r>
  <r>
    <n v="2417"/>
    <s v="I want to make the best fried chicken!!"/>
    <s v="I have been working on a recipe for 20 years now and need to perfect it!  Also want to do a gluten free version, then open a food truck"/>
    <x v="20"/>
    <n v="0"/>
    <x v="3"/>
    <x v="2"/>
    <s v="USD"/>
    <n v="1407705187"/>
    <d v="2014-08-10T21:13:07"/>
    <n v="1405113187"/>
    <x v="2918"/>
    <b v="0"/>
    <n v="0"/>
    <b v="0"/>
    <x v="2"/>
    <x v="2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6"/>
    <n v="0"/>
    <x v="2"/>
    <x v="2"/>
    <s v="USD"/>
    <n v="1407708000"/>
    <d v="2014-08-10T22:00:00"/>
    <n v="1405110399"/>
    <x v="2919"/>
    <b v="0"/>
    <n v="0"/>
    <b v="0"/>
    <x v="8"/>
    <x v="13"/>
    <n v="0"/>
    <n v="0"/>
  </r>
  <r>
    <n v="748"/>
    <s v="Meditations for the Childbearing Year - a Book"/>
    <s v="Peace on Earth begins with birth. Educating pregnant women to create a more peaceful world is what this book is all about."/>
    <x v="44"/>
    <n v="2005"/>
    <x v="1"/>
    <x v="2"/>
    <s v="USD"/>
    <n v="1407701966"/>
    <d v="2014-08-10T20:19:26"/>
    <n v="1405109966"/>
    <x v="2920"/>
    <b v="0"/>
    <n v="44"/>
    <b v="1"/>
    <x v="4"/>
    <x v="27"/>
    <n v="100"/>
    <n v="45.57"/>
  </r>
  <r>
    <n v="2890"/>
    <s v="the Savannah Disputation"/>
    <s v="This Theological Comedy tells a story of when seemingly similar beliefs are discovered to be worlds apart; Damnation-Southern Style."/>
    <x v="44"/>
    <n v="21"/>
    <x v="3"/>
    <x v="2"/>
    <s v="USD"/>
    <n v="1407553200"/>
    <d v="2014-08-09T03:00:00"/>
    <n v="1405100992"/>
    <x v="2921"/>
    <b v="0"/>
    <n v="3"/>
    <b v="0"/>
    <x v="0"/>
    <x v="0"/>
    <n v="1"/>
    <n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17"/>
    <n v="1025"/>
    <x v="3"/>
    <x v="2"/>
    <s v="USD"/>
    <n v="1407691248"/>
    <d v="2014-08-10T17:20:48"/>
    <n v="1405099248"/>
    <x v="2922"/>
    <b v="0"/>
    <n v="5"/>
    <b v="0"/>
    <x v="0"/>
    <x v="19"/>
    <n v="1"/>
    <n v="205"/>
  </r>
  <r>
    <n v="620"/>
    <s v="iShopGreen.ca - the green product marketplace (Canceled)"/>
    <s v="iShopGreen.ca is an online marketplace that connects consumers and suppliers with green products &amp; services"/>
    <x v="26"/>
    <n v="300"/>
    <x v="2"/>
    <x v="7"/>
    <s v="CAD"/>
    <n v="1408986738"/>
    <d v="2014-08-25T17:12:18"/>
    <n v="1405098738"/>
    <x v="2923"/>
    <b v="0"/>
    <n v="1"/>
    <b v="0"/>
    <x v="5"/>
    <x v="7"/>
    <n v="1"/>
    <n v="300"/>
  </r>
  <r>
    <n v="1458"/>
    <s v="The Atheist/Agnostic Translation Guide to the AA's Big Book"/>
    <s v="I decided to get help. I respect AA and recognize the value of it's methods but the overwhelming religious language is a big hurdle. ."/>
    <x v="29"/>
    <n v="0"/>
    <x v="2"/>
    <x v="2"/>
    <s v="USD"/>
    <n v="1407729600"/>
    <d v="2014-08-11T04:00:00"/>
    <n v="1405097760"/>
    <x v="2924"/>
    <b v="0"/>
    <n v="0"/>
    <b v="0"/>
    <x v="4"/>
    <x v="5"/>
    <n v="0"/>
    <n v="0"/>
  </r>
  <r>
    <n v="3745"/>
    <s v="Tyke Theatre Web Show"/>
    <s v="Tyke wants to expand her puppet theater show to weekly online web shows and is looking for backers."/>
    <x v="66"/>
    <n v="10"/>
    <x v="3"/>
    <x v="2"/>
    <s v="USD"/>
    <n v="1407689102"/>
    <d v="2014-08-10T16:45:02"/>
    <n v="1405097102"/>
    <x v="2925"/>
    <b v="0"/>
    <n v="1"/>
    <b v="0"/>
    <x v="0"/>
    <x v="0"/>
    <n v="10"/>
    <n v="10"/>
  </r>
  <r>
    <n v="2863"/>
    <s v="Equality Theatre"/>
    <s v="I would like to start a Acting Company that supports and includes LGBTQ youth and young adults in very conservative North Texas"/>
    <x v="22"/>
    <n v="20"/>
    <x v="3"/>
    <x v="2"/>
    <s v="USD"/>
    <n v="1410279123"/>
    <d v="2014-09-09T16:12:03"/>
    <n v="1405095123"/>
    <x v="2926"/>
    <b v="0"/>
    <n v="1"/>
    <b v="0"/>
    <x v="0"/>
    <x v="0"/>
    <n v="0"/>
    <n v="20"/>
  </r>
  <r>
    <n v="1041"/>
    <s v="Industry Success Project (Canceled)"/>
    <s v="I am trying to document what it is like to plunge head first into the music/audio industry as an intern."/>
    <x v="134"/>
    <n v="0"/>
    <x v="2"/>
    <x v="2"/>
    <s v="USD"/>
    <n v="1406769992"/>
    <d v="2014-07-31T01:26:32"/>
    <n v="1405041992"/>
    <x v="2927"/>
    <b v="0"/>
    <n v="0"/>
    <b v="0"/>
    <x v="8"/>
    <x v="13"/>
    <n v="0"/>
    <n v="0"/>
  </r>
  <r>
    <n v="981"/>
    <s v="Tabla AEIOU One Handed Two Handed Keyboard Development Kit"/>
    <s v="Tabla Alpha-Num AEIOU Universal Remote &amp; Keyboard + Control. Multi platform wireless use anywhere wearable invisibles development kit."/>
    <x v="336"/>
    <n v="11"/>
    <x v="3"/>
    <x v="2"/>
    <s v="USD"/>
    <n v="1407624222"/>
    <d v="2014-08-09T22:43:42"/>
    <n v="1405032222"/>
    <x v="2928"/>
    <b v="0"/>
    <n v="4"/>
    <b v="0"/>
    <x v="5"/>
    <x v="10"/>
    <n v="0"/>
    <n v="2.75"/>
  </r>
  <r>
    <n v="3976"/>
    <s v="R.U.R. at New Muses Theatre Company"/>
    <s v="Rossumâ€™s Universal Robots are the perfect workforce, without emotions, needs, or souls. But they are changing. Becoming more like us..."/>
    <x v="67"/>
    <n v="620"/>
    <x v="3"/>
    <x v="2"/>
    <s v="USD"/>
    <n v="1406876400"/>
    <d v="2014-08-01T07:00:00"/>
    <n v="1405024561"/>
    <x v="2929"/>
    <b v="0"/>
    <n v="10"/>
    <b v="0"/>
    <x v="0"/>
    <x v="0"/>
    <n v="48"/>
    <n v="62"/>
  </r>
  <r>
    <n v="2577"/>
    <s v="Fruity Cakes (Canceled)"/>
    <s v="This is not your average cake, it's fruit with yogurt fruit dip icing and fruit toppings! Great for events, parties, weddings and more!"/>
    <x v="11"/>
    <n v="0"/>
    <x v="2"/>
    <x v="2"/>
    <s v="USD"/>
    <n v="1407181297"/>
    <d v="2014-08-04T19:41:37"/>
    <n v="1405021297"/>
    <x v="2930"/>
    <b v="0"/>
    <n v="0"/>
    <b v="0"/>
    <x v="2"/>
    <x v="20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x v="374"/>
    <n v="0"/>
    <x v="3"/>
    <x v="2"/>
    <s v="USD"/>
    <n v="1407604920"/>
    <d v="2014-08-09T17:22:00"/>
    <n v="1405012920"/>
    <x v="2931"/>
    <b v="0"/>
    <n v="0"/>
    <b v="0"/>
    <x v="2"/>
    <x v="20"/>
    <n v="0"/>
    <n v="0"/>
  </r>
  <r>
    <n v="514"/>
    <s v="I'm Sticking With You."/>
    <s v="A film created entirely out of paper, visual effects and found objects depicts how one man created a new life for himself."/>
    <x v="4"/>
    <n v="50"/>
    <x v="3"/>
    <x v="7"/>
    <s v="CAD"/>
    <n v="1407595447"/>
    <d v="2014-08-09T14:44:07"/>
    <n v="1405003447"/>
    <x v="2932"/>
    <b v="0"/>
    <n v="3"/>
    <b v="0"/>
    <x v="7"/>
    <x v="23"/>
    <n v="3"/>
    <n v="16.670000000000002"/>
  </r>
  <r>
    <n v="3391"/>
    <s v="TRAVELING needs a Reading"/>
    <s v="New play about the comfort and the danger of living with memories. Gay themes. Experienced team looking to present first reading"/>
    <x v="18"/>
    <n v="1115"/>
    <x v="1"/>
    <x v="2"/>
    <s v="USD"/>
    <n v="1407536880"/>
    <d v="2014-08-08T22:28:00"/>
    <n v="1404997548"/>
    <x v="2933"/>
    <b v="0"/>
    <n v="18"/>
    <b v="1"/>
    <x v="0"/>
    <x v="0"/>
    <n v="223"/>
    <n v="61.94"/>
  </r>
  <r>
    <n v="3927"/>
    <s v="'Journey's End' Tour of Dorset commemorating WW1"/>
    <s v="Brand new graduate theater company 'FMP Theatre' proudly presents the definitive WW1 play, Journey's End, with a little help from you."/>
    <x v="16"/>
    <n v="25"/>
    <x v="3"/>
    <x v="0"/>
    <s v="GBP"/>
    <n v="1407565504"/>
    <d v="2014-08-09T06:25:04"/>
    <n v="1404973504"/>
    <x v="2934"/>
    <b v="0"/>
    <n v="2"/>
    <b v="0"/>
    <x v="0"/>
    <x v="0"/>
    <n v="1"/>
    <n v="12.5"/>
  </r>
  <r>
    <n v="2900"/>
    <s v="Bring Oedipus Revenant to Life!"/>
    <s v="In October, we plan to premiere Oedipus Revenant, a historically grounded horror adaptation of Sophoclesâ€™ classic, Oedipus the Tyrant."/>
    <x v="136"/>
    <n v="3405"/>
    <x v="3"/>
    <x v="2"/>
    <s v="USD"/>
    <n v="1407562632"/>
    <d v="2014-08-09T05:37:12"/>
    <n v="1404970632"/>
    <x v="2935"/>
    <b v="0"/>
    <n v="7"/>
    <b v="0"/>
    <x v="0"/>
    <x v="0"/>
    <n v="62"/>
    <n v="486.43"/>
  </r>
  <r>
    <n v="1911"/>
    <s v="Charge Furniture"/>
    <s v="Charge furniture, making it simple and comfortable to charge your USB devices without leaving the comfort of your couch or armchair"/>
    <x v="375"/>
    <n v="10"/>
    <x v="3"/>
    <x v="10"/>
    <s v="NZD"/>
    <n v="1407545334"/>
    <d v="2014-08-09T00:48:54"/>
    <n v="1404953334"/>
    <x v="2936"/>
    <b v="0"/>
    <n v="1"/>
    <b v="0"/>
    <x v="5"/>
    <x v="24"/>
    <n v="0"/>
    <n v="10"/>
  </r>
  <r>
    <n v="3185"/>
    <s v="Edfringe support - What a Gay Play"/>
    <s v="I've written, and am producing, a fun new play with a gorgeous cast for this year's Edfringe and it just needs a little extra dough :)"/>
    <x v="20"/>
    <n v="1000"/>
    <x v="1"/>
    <x v="0"/>
    <s v="GBP"/>
    <n v="1405553241"/>
    <d v="2014-07-16T23:27:21"/>
    <n v="1404948441"/>
    <x v="2937"/>
    <b v="1"/>
    <n v="24"/>
    <b v="1"/>
    <x v="0"/>
    <x v="0"/>
    <n v="100"/>
    <n v="41.67"/>
  </r>
  <r>
    <n v="902"/>
    <s v="MISTER BROWN"/>
    <s v="I'VE STARTED A BRAND NEW ALBUM THAT WILL FEATURE ACID JAZZ, FUNK, ROCK, AND DANCE WITH THE PROMISE OF TOURING NEXT YEAR IN THE USA"/>
    <x v="26"/>
    <n v="90"/>
    <x v="3"/>
    <x v="2"/>
    <s v="USD"/>
    <n v="1409412600"/>
    <d v="2014-08-30T15:30:00"/>
    <n v="1404947422"/>
    <x v="2938"/>
    <b v="0"/>
    <n v="3"/>
    <b v="0"/>
    <x v="1"/>
    <x v="26"/>
    <n v="0"/>
    <n v="30"/>
  </r>
  <r>
    <n v="3059"/>
    <s v="Let There Be Light! (and you get to name a ghost too!)"/>
    <s v="We, as a theatre, are 50 years old and our lights and building are even older so we are looking to update and revamp our lights."/>
    <x v="11"/>
    <n v="451"/>
    <x v="3"/>
    <x v="2"/>
    <s v="USD"/>
    <n v="1407536846"/>
    <d v="2014-08-08T22:27:26"/>
    <n v="1404944846"/>
    <x v="2939"/>
    <b v="0"/>
    <n v="11"/>
    <b v="0"/>
    <x v="0"/>
    <x v="3"/>
    <n v="3"/>
    <n v="41"/>
  </r>
  <r>
    <n v="1084"/>
    <s v="My own channel"/>
    <s v="I want to start my own channel for gaming"/>
    <x v="75"/>
    <n v="0"/>
    <x v="3"/>
    <x v="2"/>
    <s v="USD"/>
    <n v="1407534804"/>
    <d v="2014-08-08T21:53:24"/>
    <n v="1404942804"/>
    <x v="2940"/>
    <b v="0"/>
    <n v="0"/>
    <b v="0"/>
    <x v="3"/>
    <x v="30"/>
    <n v="0"/>
    <n v="0"/>
  </r>
  <r>
    <n v="2699"/>
    <s v="my bakery truck"/>
    <s v="Hi, I want make my first bakery. Food truck was great, but I not have a car licence. So, help me to be my dream!"/>
    <x v="376"/>
    <n v="0"/>
    <x v="3"/>
    <x v="7"/>
    <s v="CAD"/>
    <n v="1407533463"/>
    <d v="2014-08-08T21:31:03"/>
    <n v="1404941463"/>
    <x v="2941"/>
    <b v="0"/>
    <n v="0"/>
    <b v="0"/>
    <x v="2"/>
    <x v="20"/>
    <n v="0"/>
    <n v="0"/>
  </r>
  <r>
    <n v="1813"/>
    <s v="Libya : The Lost Days"/>
    <s v="This project aims to document, Libyan photographic history; through both print and artisan mediums ."/>
    <x v="295"/>
    <n v="0"/>
    <x v="3"/>
    <x v="0"/>
    <s v="GBP"/>
    <n v="1407532812"/>
    <d v="2014-08-08T21:20:12"/>
    <n v="1404940812"/>
    <x v="2942"/>
    <b v="0"/>
    <n v="0"/>
    <b v="0"/>
    <x v="6"/>
    <x v="11"/>
    <n v="0"/>
    <n v="0"/>
  </r>
  <r>
    <n v="3212"/>
    <s v="Campo Maldito"/>
    <s v="Help us bring our production of Campo Maldito to New York AND San Francisco!"/>
    <x v="10"/>
    <n v="5050"/>
    <x v="1"/>
    <x v="2"/>
    <s v="USD"/>
    <n v="1407524751"/>
    <d v="2014-08-08T19:05:51"/>
    <n v="1404932751"/>
    <x v="2943"/>
    <b v="1"/>
    <n v="94"/>
    <b v="1"/>
    <x v="0"/>
    <x v="0"/>
    <n v="126"/>
    <n v="53.72"/>
  </r>
  <r>
    <n v="3157"/>
    <s v="Summer FourPlay"/>
    <s v="Four Directors.  Four One Acts.  Four Genres.  For You."/>
    <x v="10"/>
    <n v="4040"/>
    <x v="1"/>
    <x v="2"/>
    <s v="USD"/>
    <n v="1405746000"/>
    <d v="2014-07-19T05:00:00"/>
    <n v="1404932105"/>
    <x v="2944"/>
    <b v="1"/>
    <n v="41"/>
    <b v="1"/>
    <x v="0"/>
    <x v="0"/>
    <n v="101"/>
    <n v="98.54"/>
  </r>
  <r>
    <n v="3688"/>
    <s v="The Tulip Tree 2014"/>
    <s v="The Tulip Tree is a project I have been passionate about for 5 years. It is an unforgettable story that has never been told."/>
    <x v="12"/>
    <n v="3275"/>
    <x v="1"/>
    <x v="0"/>
    <s v="GBP"/>
    <n v="1407524004"/>
    <d v="2014-08-08T18:53:24"/>
    <n v="1404932004"/>
    <x v="2945"/>
    <b v="0"/>
    <n v="39"/>
    <b v="1"/>
    <x v="0"/>
    <x v="0"/>
    <n v="109"/>
    <n v="83.97"/>
  </r>
  <r>
    <n v="3857"/>
    <s v="I support Molding Heartz"/>
    <s v="The Ultimate Screenwriting Conference_x000a_is the experience showing screenwriters how to write and sell a screenplay in hollywood!"/>
    <x v="29"/>
    <n v="260"/>
    <x v="3"/>
    <x v="2"/>
    <s v="USD"/>
    <n v="1406913120"/>
    <d v="2014-08-01T17:12:00"/>
    <n v="1404927690"/>
    <x v="2946"/>
    <b v="0"/>
    <n v="4"/>
    <b v="0"/>
    <x v="0"/>
    <x v="0"/>
    <n v="5"/>
    <n v="65"/>
  </r>
  <r>
    <n v="3506"/>
    <s v="&quot;The Secret&quot; Goes to NYC International Fringe Festival"/>
    <s v="The Secret is a historical drama about a lawyer who worked for the Spanish Inquisition &amp; crossed the Atlantic with Menendez in 1565."/>
    <x v="12"/>
    <n v="3045"/>
    <x v="1"/>
    <x v="2"/>
    <s v="USD"/>
    <n v="1408815440"/>
    <d v="2014-08-23T17:37:20"/>
    <n v="1404927440"/>
    <x v="2947"/>
    <b v="0"/>
    <n v="29"/>
    <b v="1"/>
    <x v="0"/>
    <x v="0"/>
    <n v="102"/>
    <n v="105"/>
  </r>
  <r>
    <n v="3542"/>
    <s v="Gifts of War"/>
    <s v="Ancient Greece. Giddy, champagne soaked debauchery celebrating the Trojan War's end leads to a shocking and deadly surprise."/>
    <x v="136"/>
    <n v="5623"/>
    <x v="1"/>
    <x v="2"/>
    <s v="USD"/>
    <n v="1410099822"/>
    <d v="2014-09-07T14:23:42"/>
    <n v="1404915822"/>
    <x v="2948"/>
    <b v="0"/>
    <n v="85"/>
    <b v="1"/>
    <x v="0"/>
    <x v="0"/>
    <n v="102"/>
    <n v="66.150000000000006"/>
  </r>
  <r>
    <n v="2573"/>
    <s v="Southern Flair Pork-Ka-Bobs (Canceled)"/>
    <s v="I have perfected my porkkabob recipe.I'm ready to start my own business!I need funds for the bbq pit and trailer and start up supplies."/>
    <x v="34"/>
    <n v="0"/>
    <x v="2"/>
    <x v="2"/>
    <s v="USD"/>
    <n v="1408803149"/>
    <d v="2014-08-23T14:12:29"/>
    <n v="1404915149"/>
    <x v="2949"/>
    <b v="0"/>
    <n v="0"/>
    <b v="0"/>
    <x v="2"/>
    <x v="20"/>
    <n v="0"/>
    <n v="0"/>
  </r>
  <r>
    <n v="739"/>
    <s v="Brother's Keeper: Lessons Learned in Gaining Access"/>
    <s v="Strategies forged and lessons learned from accessing highly selective places where Black men have historically been underrepresented."/>
    <x v="41"/>
    <n v="9500"/>
    <x v="1"/>
    <x v="2"/>
    <s v="USD"/>
    <n v="1407758629"/>
    <d v="2014-08-11T12:03:49"/>
    <n v="1404907429"/>
    <x v="2950"/>
    <b v="0"/>
    <n v="139"/>
    <b v="1"/>
    <x v="4"/>
    <x v="27"/>
    <n v="158"/>
    <n v="68.349999999999994"/>
  </r>
  <r>
    <n v="3948"/>
    <s v="The Barbican Photography Trip 2015"/>
    <s v="A group of 12 friends, separated by time, space, state borders and oceans want to head to London for the adventure of a lifetime."/>
    <x v="26"/>
    <n v="0"/>
    <x v="3"/>
    <x v="11"/>
    <s v="AUD"/>
    <n v="1410076123"/>
    <d v="2014-09-07T07:48:43"/>
    <n v="1404892123"/>
    <x v="2951"/>
    <b v="0"/>
    <n v="0"/>
    <b v="0"/>
    <x v="0"/>
    <x v="0"/>
    <n v="0"/>
    <n v="0"/>
  </r>
  <r>
    <n v="2594"/>
    <s v="The Shirley Delicious Treats Food Truck Project"/>
    <s v="New, small home business, looking to take some Granny's old recipes along with some of my own creations to the streets!"/>
    <x v="87"/>
    <n v="1"/>
    <x v="3"/>
    <x v="2"/>
    <s v="USD"/>
    <n v="1407453228"/>
    <d v="2014-08-07T23:13:48"/>
    <n v="1404861228"/>
    <x v="2952"/>
    <b v="0"/>
    <n v="1"/>
    <b v="0"/>
    <x v="2"/>
    <x v="20"/>
    <n v="0"/>
    <n v="1"/>
  </r>
  <r>
    <n v="2913"/>
    <s v="The Salem Haunted Magic Show"/>
    <s v="A LIVE history infused, frightening magic and mind reading show in the heart of the Halloween capital of the world, Salem, MA!!"/>
    <x v="2"/>
    <n v="2"/>
    <x v="3"/>
    <x v="2"/>
    <s v="USD"/>
    <n v="1410041339"/>
    <d v="2014-09-06T22:08:59"/>
    <n v="1404857339"/>
    <x v="2953"/>
    <b v="0"/>
    <n v="2"/>
    <b v="0"/>
    <x v="0"/>
    <x v="0"/>
    <n v="0"/>
    <n v="1"/>
  </r>
  <r>
    <n v="1918"/>
    <s v="BugVibesâ„¢-Better Flowers, Plants, Trees with less Pesticides"/>
    <s v="Repel Japanese beetles and garden pests. Grow organic fruit and vegetables to help the environment, one plant at a time."/>
    <x v="27"/>
    <n v="260"/>
    <x v="3"/>
    <x v="2"/>
    <s v="USD"/>
    <n v="1407869851"/>
    <d v="2014-08-12T18:57:31"/>
    <n v="1404845851"/>
    <x v="2954"/>
    <b v="0"/>
    <n v="9"/>
    <b v="0"/>
    <x v="5"/>
    <x v="24"/>
    <n v="1"/>
    <n v="28.89"/>
  </r>
  <r>
    <n v="3623"/>
    <s v="Since I've Been Here"/>
    <s v="An original play exploring the complications of romantic relationships in all forms."/>
    <x v="16"/>
    <n v="3000"/>
    <x v="1"/>
    <x v="2"/>
    <s v="USD"/>
    <n v="1406358000"/>
    <d v="2014-07-26T07:00:00"/>
    <n v="1404841270"/>
    <x v="2955"/>
    <b v="0"/>
    <n v="34"/>
    <b v="1"/>
    <x v="0"/>
    <x v="0"/>
    <n v="120"/>
    <n v="88.24"/>
  </r>
  <r>
    <n v="2596"/>
    <s v="The Chef Express Food Truck"/>
    <s v="I'm bringing passion, talent, and most importantly some amazing gourmet food to the streets of Lethbridge and southern Alberta."/>
    <x v="49"/>
    <n v="8256"/>
    <x v="3"/>
    <x v="7"/>
    <s v="CAD"/>
    <n v="1407427009"/>
    <d v="2014-08-07T15:56:49"/>
    <n v="1404835009"/>
    <x v="2956"/>
    <b v="0"/>
    <n v="27"/>
    <b v="0"/>
    <x v="2"/>
    <x v="20"/>
    <n v="24"/>
    <n v="305.77999999999997"/>
  </r>
  <r>
    <n v="1128"/>
    <s v="Flying Turds"/>
    <s v="#havingfunFTW"/>
    <x v="20"/>
    <n v="1"/>
    <x v="3"/>
    <x v="0"/>
    <s v="GBP"/>
    <n v="1407425717"/>
    <d v="2014-08-07T15:35:17"/>
    <n v="1404833717"/>
    <x v="2957"/>
    <b v="0"/>
    <n v="1"/>
    <b v="0"/>
    <x v="3"/>
    <x v="22"/>
    <n v="0"/>
    <n v="1"/>
  </r>
  <r>
    <n v="3651"/>
    <s v="Staged Reading of &quot;The Rise and Fall of Little Voice&quot;"/>
    <s v="A Chicago staged reading of Jim Cartwright's 1992 play-with-music, &quot;The Rise and Fall of Little Voice.&quot;"/>
    <x v="18"/>
    <n v="520"/>
    <x v="1"/>
    <x v="2"/>
    <s v="USD"/>
    <n v="1407686340"/>
    <d v="2014-08-10T15:59:00"/>
    <n v="1404833442"/>
    <x v="2958"/>
    <b v="0"/>
    <n v="9"/>
    <b v="1"/>
    <x v="0"/>
    <x v="0"/>
    <n v="104"/>
    <n v="57.78"/>
  </r>
  <r>
    <n v="26"/>
    <s v="You, Me &amp; Sicily:  Part I Editing"/>
    <s v="Highlighting Sicily's points of light: its extraordinary people. Editing phase is now underway!!!"/>
    <x v="13"/>
    <n v="1940"/>
    <x v="1"/>
    <x v="2"/>
    <s v="USD"/>
    <n v="1408278144"/>
    <d v="2014-08-17T12:22:24"/>
    <n v="1404822144"/>
    <x v="2959"/>
    <b v="0"/>
    <n v="19"/>
    <b v="1"/>
    <x v="7"/>
    <x v="18"/>
    <n v="155"/>
    <n v="102.11"/>
  </r>
  <r>
    <n v="3"/>
    <s v="Unsure/Positive: A Dramedy Series About Life with HIV"/>
    <s v="We already produced the *very* beginning of this story. Help us to see it through?"/>
    <x v="2"/>
    <n v="10390"/>
    <x v="1"/>
    <x v="2"/>
    <s v="USD"/>
    <n v="1407414107"/>
    <d v="2014-08-07T12:21:47"/>
    <n v="1404822107"/>
    <x v="2960"/>
    <b v="0"/>
    <n v="150"/>
    <b v="1"/>
    <x v="7"/>
    <x v="18"/>
    <n v="104"/>
    <n v="69.27"/>
  </r>
  <r>
    <n v="2710"/>
    <s v="House of Yes"/>
    <s v="Building Brooklyn's own creative venue for circus, theater and events of all types."/>
    <x v="97"/>
    <n v="92340.21"/>
    <x v="1"/>
    <x v="2"/>
    <s v="USD"/>
    <n v="1407549600"/>
    <d v="2014-08-09T02:00:00"/>
    <n v="1404797428"/>
    <x v="2961"/>
    <b v="1"/>
    <n v="1088"/>
    <b v="1"/>
    <x v="0"/>
    <x v="3"/>
    <n v="154"/>
    <n v="84.87"/>
  </r>
  <r>
    <n v="469"/>
    <s v="Dreamland PERSONALISED Animated Shorts Film"/>
    <s v="Create a personalised animation film using your child's name and photo."/>
    <x v="41"/>
    <n v="0"/>
    <x v="3"/>
    <x v="0"/>
    <s v="GBP"/>
    <n v="1409960724"/>
    <d v="2014-09-05T23:45:24"/>
    <n v="1404776724"/>
    <x v="2962"/>
    <b v="0"/>
    <n v="0"/>
    <b v="0"/>
    <x v="7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x v="44"/>
    <n v="0"/>
    <x v="2"/>
    <x v="2"/>
    <s v="USD"/>
    <n v="1407394800"/>
    <d v="2014-08-07T07:00:00"/>
    <n v="1404770616"/>
    <x v="2963"/>
    <b v="0"/>
    <n v="0"/>
    <b v="0"/>
    <x v="1"/>
    <x v="40"/>
    <n v="0"/>
    <n v="0"/>
  </r>
  <r>
    <n v="2964"/>
    <s v="Pug-let: The First Ever All-Pug Production of Hamlet"/>
    <s v="I want to produce the first-ever all-pug production of &quot;Hamlet.&quot;  As you can imagine, this will require finding very talented pugs."/>
    <x v="29"/>
    <n v="5035.6899999999996"/>
    <x v="1"/>
    <x v="2"/>
    <s v="USD"/>
    <n v="1407360720"/>
    <d v="2014-08-06T21:32:00"/>
    <n v="1404769819"/>
    <x v="2964"/>
    <b v="0"/>
    <n v="196"/>
    <b v="1"/>
    <x v="0"/>
    <x v="0"/>
    <n v="101"/>
    <n v="25.69"/>
  </r>
  <r>
    <n v="1851"/>
    <s v="From Digital to Reality - CD Printing for Three Albums"/>
    <s v="I have recorded 3 solo blues/rock/surf albums of original music, but they're only digitally released - I want there to be real CD's!"/>
    <x v="67"/>
    <n v="1301"/>
    <x v="1"/>
    <x v="2"/>
    <s v="USD"/>
    <n v="1406509200"/>
    <d v="2014-07-28T01:00:00"/>
    <n v="1404769538"/>
    <x v="2965"/>
    <b v="0"/>
    <n v="26"/>
    <b v="1"/>
    <x v="1"/>
    <x v="6"/>
    <n v="100"/>
    <n v="50.04"/>
  </r>
  <r>
    <n v="3335"/>
    <s v="Unhinged Creations Presents 'Phantom Pain' - Ed Fringe 2014"/>
    <s v="Phantom Pain - a new play promoting mental health awareness written and performed by fledgling theatre company Unhinged Creations."/>
    <x v="29"/>
    <n v="5016"/>
    <x v="1"/>
    <x v="0"/>
    <s v="GBP"/>
    <n v="1407106800"/>
    <d v="2014-08-03T23:00:00"/>
    <n v="1404749446"/>
    <x v="2966"/>
    <b v="0"/>
    <n v="63"/>
    <b v="1"/>
    <x v="0"/>
    <x v="0"/>
    <n v="100"/>
    <n v="79.62"/>
  </r>
  <r>
    <n v="3208"/>
    <s v="The Blind Owl Stages Shinn's &quot;The Coming World&quot;"/>
    <s v="The political and personal collide in a raw and intimate look at a pre-9/11 America: &quot;The Coming World&quot; by Christopher Shinn"/>
    <x v="29"/>
    <n v="5175"/>
    <x v="1"/>
    <x v="2"/>
    <s v="USD"/>
    <n v="1406557877"/>
    <d v="2014-07-28T14:31:17"/>
    <n v="1404743477"/>
    <x v="2967"/>
    <b v="1"/>
    <n v="82"/>
    <b v="1"/>
    <x v="0"/>
    <x v="0"/>
    <n v="104"/>
    <n v="63.11"/>
  </r>
  <r>
    <n v="3316"/>
    <s v="LOVENESS, the play @FringeNYC 2014"/>
    <s v="Gorgeousness that which sits in the root of Loveness._x000a_Other than this there is no endearment for or otherwise_x000a_to describe."/>
    <x v="377"/>
    <n v="11747.18"/>
    <x v="1"/>
    <x v="2"/>
    <s v="USD"/>
    <n v="1407506040"/>
    <d v="2014-08-08T13:54:00"/>
    <n v="1404680075"/>
    <x v="2968"/>
    <b v="0"/>
    <n v="125"/>
    <b v="1"/>
    <x v="0"/>
    <x v="0"/>
    <n v="100"/>
    <n v="93.98"/>
  </r>
  <r>
    <n v="2919"/>
    <s v="While the Stars Fall"/>
    <s v="A full staged reading of a new play about a boy who learns how to be happy from the most unexpected person."/>
    <x v="81"/>
    <n v="51"/>
    <x v="3"/>
    <x v="2"/>
    <s v="USD"/>
    <n v="1407250329"/>
    <d v="2014-08-05T14:52:09"/>
    <n v="1404658329"/>
    <x v="2969"/>
    <b v="0"/>
    <n v="6"/>
    <b v="0"/>
    <x v="0"/>
    <x v="0"/>
    <n v="9"/>
    <n v="8.5"/>
  </r>
  <r>
    <n v="184"/>
    <s v="Lana - Short film"/>
    <s v="&quot;Lana&quot; is an horror/dramatic short film, written by myself, about a young woman fighting the darkness in her, but it might be too late."/>
    <x v="4"/>
    <n v="51"/>
    <x v="3"/>
    <x v="7"/>
    <s v="CAD"/>
    <n v="1409543940"/>
    <d v="2014-09-01T03:59:00"/>
    <n v="1404586762"/>
    <x v="2970"/>
    <b v="0"/>
    <n v="2"/>
    <b v="0"/>
    <x v="7"/>
    <x v="17"/>
    <n v="3"/>
    <n v="25.5"/>
  </r>
  <r>
    <n v="1764"/>
    <s v="Blood, Sweat &amp; Tears - Photobook"/>
    <s v="Individual sportspeople are masters of their own destiny. This book is a gritty behind the scenes look at boxers striving for success"/>
    <x v="90"/>
    <n v="2156"/>
    <x v="3"/>
    <x v="0"/>
    <s v="GBP"/>
    <n v="1407065979"/>
    <d v="2014-08-03T11:39:39"/>
    <n v="1404560379"/>
    <x v="2971"/>
    <b v="1"/>
    <n v="39"/>
    <b v="0"/>
    <x v="6"/>
    <x v="11"/>
    <n v="20"/>
    <n v="55.28"/>
  </r>
  <r>
    <n v="3065"/>
    <s v="The Castle Project"/>
    <s v="A castle themed events center with large and small spaces to support a variety of arts i.e. performing, visual, music, theater, dance"/>
    <x v="27"/>
    <n v="10"/>
    <x v="3"/>
    <x v="2"/>
    <s v="USD"/>
    <n v="1406683172"/>
    <d v="2014-07-30T01:19:32"/>
    <n v="1404523172"/>
    <x v="2972"/>
    <b v="0"/>
    <n v="2"/>
    <b v="0"/>
    <x v="0"/>
    <x v="3"/>
    <n v="0"/>
    <n v="5"/>
  </r>
  <r>
    <n v="1767"/>
    <s v="OR-GÃ“L-HO -A search for meaning during the World Cup"/>
    <s v="A photographic search for the true meaning of pride for ones country during the World Cup"/>
    <x v="29"/>
    <n v="2286"/>
    <x v="3"/>
    <x v="2"/>
    <s v="USD"/>
    <n v="1407080884"/>
    <d v="2014-08-03T15:48:04"/>
    <n v="1404488884"/>
    <x v="2973"/>
    <b v="1"/>
    <n v="39"/>
    <b v="0"/>
    <x v="6"/>
    <x v="11"/>
    <n v="46"/>
    <n v="58.62"/>
  </r>
  <r>
    <n v="3666"/>
    <s v="Israel LÃ³pez @ Ojai Playwrights Conference"/>
    <s v="Artistic Internship @ Ojai Playwrights Conference"/>
    <x v="43"/>
    <n v="1200"/>
    <x v="1"/>
    <x v="2"/>
    <s v="USD"/>
    <n v="1406185200"/>
    <d v="2014-07-24T07:00:00"/>
    <n v="1404337382"/>
    <x v="2974"/>
    <b v="0"/>
    <n v="38"/>
    <b v="1"/>
    <x v="0"/>
    <x v="0"/>
    <n v="100"/>
    <n v="31.58"/>
  </r>
  <r>
    <n v="3328"/>
    <s v="3 Days In Savannah Part II"/>
    <s v="&quot;3 Days In Savannah&quot; explores the issues of love, racism, and regret while reminding us that, &quot;life is a game and love is the prize.&quot;"/>
    <x v="71"/>
    <n v="2635"/>
    <x v="1"/>
    <x v="2"/>
    <s v="USD"/>
    <n v="1404522000"/>
    <d v="2014-07-05T01:00:00"/>
    <n v="1404308883"/>
    <x v="2975"/>
    <b v="0"/>
    <n v="9"/>
    <b v="1"/>
    <x v="0"/>
    <x v="0"/>
    <n v="146"/>
    <n v="292.77999999999997"/>
  </r>
  <r>
    <n v="3357"/>
    <s v="Poleroid Theatre Present : FREE FALL by Vinay Patel"/>
    <s v="Two strangers on a bridge in the dead of night, a game of dominoes, and a value ready meal - by upcoming HighTide Escalator Playwright."/>
    <x v="44"/>
    <n v="2020"/>
    <x v="1"/>
    <x v="0"/>
    <s v="GBP"/>
    <n v="1406887310"/>
    <d v="2014-08-01T10:01:50"/>
    <n v="1404295310"/>
    <x v="2976"/>
    <b v="0"/>
    <n v="21"/>
    <b v="1"/>
    <x v="0"/>
    <x v="0"/>
    <n v="101"/>
    <n v="96.19"/>
  </r>
  <r>
    <n v="2564"/>
    <s v="Seaside Eddy's - Wheels on the Ground! (Canceled)"/>
    <s v="We want to bring the wonderful flavors of the Jersey Shore, my home, to my new home in Winnipeg, the center of Canada."/>
    <x v="61"/>
    <n v="0"/>
    <x v="2"/>
    <x v="7"/>
    <s v="CAD"/>
    <n v="1406854699"/>
    <d v="2014-08-01T00:58:19"/>
    <n v="1404262699"/>
    <x v="2977"/>
    <b v="0"/>
    <n v="0"/>
    <b v="0"/>
    <x v="2"/>
    <x v="20"/>
    <n v="0"/>
    <n v="0"/>
  </r>
  <r>
    <n v="3454"/>
    <s v="The Not So Curious Incident of the Man in the Green Volvo"/>
    <s v="Knee Slappers new production coming to Camden Fringe 2014! Presenting this off the wall, dark comedy for lovers of the bizzare. Groovy."/>
    <x v="3"/>
    <n v="705"/>
    <x v="1"/>
    <x v="0"/>
    <s v="GBP"/>
    <n v="1406825159"/>
    <d v="2014-07-31T16:45:59"/>
    <n v="1404233159"/>
    <x v="2978"/>
    <b v="0"/>
    <n v="21"/>
    <b v="1"/>
    <x v="0"/>
    <x v="0"/>
    <n v="101"/>
    <n v="33.57"/>
  </r>
  <r>
    <n v="1133"/>
    <s v="Ping"/>
    <s v="Ping is a simple game currently in the design process, where the player lives off of the power of their connection to the internet."/>
    <x v="12"/>
    <n v="20"/>
    <x v="3"/>
    <x v="0"/>
    <s v="GBP"/>
    <n v="1406799981"/>
    <d v="2014-07-31T09:46:21"/>
    <n v="1404207981"/>
    <x v="2979"/>
    <b v="0"/>
    <n v="1"/>
    <b v="0"/>
    <x v="3"/>
    <x v="22"/>
    <n v="1"/>
    <n v="20"/>
  </r>
  <r>
    <n v="3456"/>
    <s v="THIEF"/>
    <s v="&quot;Thief,&quot; a one man touring show, a theatrical experience portraying a supernatural story about the 3 days Jesus spent in the grave."/>
    <x v="12"/>
    <n v="5739"/>
    <x v="1"/>
    <x v="2"/>
    <s v="USD"/>
    <n v="1406876340"/>
    <d v="2014-08-01T06:59:00"/>
    <n v="1404190567"/>
    <x v="2980"/>
    <b v="0"/>
    <n v="16"/>
    <b v="1"/>
    <x v="0"/>
    <x v="0"/>
    <n v="191"/>
    <n v="358.69"/>
  </r>
  <r>
    <n v="2670"/>
    <s v="G-Pod ... the future of sustainable housing"/>
    <s v="A revolution in the rapidly growing container housing space. Transportable, expandable, green and versatile. A global game-changer."/>
    <x v="378"/>
    <n v="2495"/>
    <x v="3"/>
    <x v="11"/>
    <s v="AUD"/>
    <n v="1406593780"/>
    <d v="2014-07-29T00:29:40"/>
    <n v="1404174580"/>
    <x v="2981"/>
    <b v="1"/>
    <n v="60"/>
    <b v="0"/>
    <x v="5"/>
    <x v="38"/>
    <n v="6"/>
    <n v="41.58"/>
  </r>
  <r>
    <n v="3430"/>
    <s v="Being Patient"/>
    <s v="We need support for our play so we can promote awareness of kidney diseases and the effect it has on sufferers and their families."/>
    <x v="44"/>
    <n v="2170.9899999999998"/>
    <x v="1"/>
    <x v="0"/>
    <s v="GBP"/>
    <n v="1406760101"/>
    <d v="2014-07-30T22:41:41"/>
    <n v="1404168101"/>
    <x v="2982"/>
    <b v="0"/>
    <n v="72"/>
    <b v="1"/>
    <x v="0"/>
    <x v="0"/>
    <n v="109"/>
    <n v="30.15"/>
  </r>
  <r>
    <n v="2684"/>
    <s v="Ain't No Thang..."/>
    <s v="Not all wings are created equal. We believe ours take flight above the rest. Come judge for yourself. To us it Ain't No Thang..."/>
    <x v="117"/>
    <n v="800"/>
    <x v="3"/>
    <x v="2"/>
    <s v="USD"/>
    <n v="1407621425"/>
    <d v="2014-08-09T21:57:05"/>
    <n v="1404165425"/>
    <x v="2983"/>
    <b v="0"/>
    <n v="4"/>
    <b v="0"/>
    <x v="2"/>
    <x v="20"/>
    <n v="1"/>
    <n v="200"/>
  </r>
  <r>
    <n v="3925"/>
    <s v="Help Save High School Theater"/>
    <s v="Help Save High School Theater Program_x000a_Your donations will be used to purchase props, build sets, and costumes."/>
    <x v="113"/>
    <n v="15"/>
    <x v="3"/>
    <x v="2"/>
    <s v="USD"/>
    <n v="1406753639"/>
    <d v="2014-07-30T20:53:59"/>
    <n v="1404161639"/>
    <x v="2984"/>
    <b v="0"/>
    <n v="3"/>
    <b v="0"/>
    <x v="0"/>
    <x v="0"/>
    <n v="10"/>
    <n v="5"/>
  </r>
  <r>
    <n v="3765"/>
    <s v="Before and After"/>
    <s v="An new musical from Laura Grill &amp; Misha Chowdhury about relationships, Relationships, and the moments that change everything."/>
    <x v="72"/>
    <n v="7942"/>
    <x v="1"/>
    <x v="2"/>
    <s v="USD"/>
    <n v="1406745482"/>
    <d v="2014-07-30T18:38:02"/>
    <n v="1404153482"/>
    <x v="2985"/>
    <b v="0"/>
    <n v="107"/>
    <b v="1"/>
    <x v="0"/>
    <x v="19"/>
    <n v="113"/>
    <n v="74.22"/>
  </r>
  <r>
    <n v="1819"/>
    <s v="Claim Your Glacier: What's your legacy? Denali, AK"/>
    <s v="Reach the ends of the earth! Claim a piece of alaskan wilderness- your name in a glacier and receive photo book our Denali Expedition"/>
    <x v="43"/>
    <n v="25"/>
    <x v="3"/>
    <x v="2"/>
    <s v="USD"/>
    <n v="1406743396"/>
    <d v="2014-07-30T18:03:16"/>
    <n v="1404151396"/>
    <x v="2986"/>
    <b v="0"/>
    <n v="4"/>
    <b v="0"/>
    <x v="6"/>
    <x v="11"/>
    <n v="2"/>
    <n v="6.25"/>
  </r>
  <r>
    <n v="3452"/>
    <s v="On the Verge (Or, The Geography of Yearning) goes Steampunk!"/>
    <s v="hiSTORYstage presents Eric Overmyer's story of three 19th century women on a journey through time, and space, all the way to 1955!"/>
    <x v="20"/>
    <n v="1532"/>
    <x v="1"/>
    <x v="2"/>
    <s v="USD"/>
    <n v="1406087940"/>
    <d v="2014-07-23T03:59:00"/>
    <n v="1404141626"/>
    <x v="2987"/>
    <b v="0"/>
    <n v="37"/>
    <b v="1"/>
    <x v="0"/>
    <x v="0"/>
    <n v="153"/>
    <n v="41.41"/>
  </r>
  <r>
    <n v="3671"/>
    <s v="Kylie for President"/>
    <s v="Bring a touring character education play about making wise choices to elementary students in Kentuckiana. Vote Kylie for President!"/>
    <x v="1"/>
    <n v="3530"/>
    <x v="1"/>
    <x v="2"/>
    <s v="USD"/>
    <n v="1405915140"/>
    <d v="2014-07-21T03:59:00"/>
    <n v="1404140667"/>
    <x v="2988"/>
    <b v="0"/>
    <n v="40"/>
    <b v="1"/>
    <x v="0"/>
    <x v="0"/>
    <n v="101"/>
    <n v="88.25"/>
  </r>
  <r>
    <n v="1452"/>
    <s v="The Judo Preservation Project (Canceled)"/>
    <s v="I am gathering rare, out-of-print Judo books for preservation, translation and sharing."/>
    <x v="109"/>
    <n v="0"/>
    <x v="2"/>
    <x v="2"/>
    <s v="USD"/>
    <n v="1406566363"/>
    <d v="2014-07-28T16:52:43"/>
    <n v="1403974363"/>
    <x v="2989"/>
    <b v="0"/>
    <n v="0"/>
    <b v="0"/>
    <x v="4"/>
    <x v="5"/>
    <n v="0"/>
    <n v="0"/>
  </r>
  <r>
    <n v="996"/>
    <s v="Social behavior in technical communities"/>
    <s v="Study the behaviour of technical communities by tracking their movement  through wearables"/>
    <x v="10"/>
    <n v="65"/>
    <x v="3"/>
    <x v="2"/>
    <s v="USD"/>
    <n v="1406474820"/>
    <d v="2014-07-27T15:27:00"/>
    <n v="1403902060"/>
    <x v="2990"/>
    <b v="0"/>
    <n v="5"/>
    <b v="0"/>
    <x v="5"/>
    <x v="10"/>
    <n v="2"/>
    <n v="13"/>
  </r>
  <r>
    <n v="1856"/>
    <s v="Lazy Sunday"/>
    <s v="We are an independent band who needs your help for the production of our new album, so we can share our music with you lovely people :)"/>
    <x v="44"/>
    <n v="2025"/>
    <x v="1"/>
    <x v="2"/>
    <s v="USD"/>
    <n v="1405715472"/>
    <d v="2014-07-18T20:31:12"/>
    <n v="1403901072"/>
    <x v="2991"/>
    <b v="0"/>
    <n v="38"/>
    <b v="1"/>
    <x v="1"/>
    <x v="6"/>
    <n v="101"/>
    <n v="53.29"/>
  </r>
  <r>
    <n v="3394"/>
    <s v="Buffer: Edinburgh Fringe 2014"/>
    <s v="Ambitious, Edinburgh-based company, Thrive Theatre, are bringing their brand new comedy BUFFER to the 2014 Edinburgh Fringe!"/>
    <x v="75"/>
    <n v="783"/>
    <x v="1"/>
    <x v="0"/>
    <s v="GBP"/>
    <n v="1406470645"/>
    <d v="2014-07-27T14:17:25"/>
    <n v="1403878645"/>
    <x v="2992"/>
    <b v="0"/>
    <n v="27"/>
    <b v="1"/>
    <x v="0"/>
    <x v="0"/>
    <n v="142"/>
    <n v="29"/>
  </r>
  <r>
    <n v="3958"/>
    <s v="Shakespeare with Noodles:  Henry IV"/>
    <s v="A children's theatre group constructing props out of swimming noodles to provide free Shakespeare in the parks to local communities."/>
    <x v="44"/>
    <n v="641"/>
    <x v="3"/>
    <x v="2"/>
    <s v="USD"/>
    <n v="1406988000"/>
    <d v="2014-08-02T14:00:00"/>
    <n v="1403822912"/>
    <x v="2993"/>
    <b v="0"/>
    <n v="16"/>
    <b v="0"/>
    <x v="0"/>
    <x v="0"/>
    <n v="32"/>
    <n v="40.06"/>
  </r>
  <r>
    <n v="1319"/>
    <s v="Pixel Shades by R A V E Z (Canceled)"/>
    <s v="Stand out at festivals, get people talking and support our latest campaign to augment your style with the latest LED technology."/>
    <x v="198"/>
    <n v="876"/>
    <x v="2"/>
    <x v="0"/>
    <s v="GBP"/>
    <n v="1405094400"/>
    <d v="2014-07-11T16:00:00"/>
    <n v="1403810965"/>
    <x v="2994"/>
    <b v="0"/>
    <n v="9"/>
    <b v="0"/>
    <x v="5"/>
    <x v="10"/>
    <n v="15"/>
    <n v="97.33"/>
  </r>
  <r>
    <n v="696"/>
    <s v="trustee"/>
    <s v="Show your fidelity by wearing the Trustee rings! Show where you are (at)!"/>
    <x v="70"/>
    <n v="1"/>
    <x v="3"/>
    <x v="4"/>
    <s v="EUR"/>
    <n v="1406326502"/>
    <d v="2014-07-25T22:15:02"/>
    <n v="1403734502"/>
    <x v="2995"/>
    <b v="0"/>
    <n v="1"/>
    <b v="0"/>
    <x v="5"/>
    <x v="10"/>
    <n v="0"/>
    <n v="1"/>
  </r>
  <r>
    <n v="3880"/>
    <s v="Thoroughly Modern Millie (Canceled)"/>
    <s v="With Russell Grant as Mrs Meers, this classic musical taps into London's Theatro Technis 1-25 October 2014 for its UK fringe premiere!"/>
    <x v="30"/>
    <n v="980"/>
    <x v="2"/>
    <x v="0"/>
    <s v="GBP"/>
    <n v="1406761200"/>
    <d v="2014-07-30T23:00:00"/>
    <n v="1403724820"/>
    <x v="2996"/>
    <b v="0"/>
    <n v="17"/>
    <b v="0"/>
    <x v="0"/>
    <x v="19"/>
    <n v="13"/>
    <n v="57.65"/>
  </r>
  <r>
    <n v="3390"/>
    <s v="Support 1140 Productions' 'Romeo Juliet'"/>
    <s v="1140 Productions adapts Shakespeare's 'Romeo and Juliet' for a contemporary audience. It's a raw, melancholic spin on the classic tale."/>
    <x v="4"/>
    <n v="1536"/>
    <x v="1"/>
    <x v="2"/>
    <s v="USD"/>
    <n v="1405017345"/>
    <d v="2014-07-10T18:35:45"/>
    <n v="1403721345"/>
    <x v="2997"/>
    <b v="0"/>
    <n v="22"/>
    <b v="1"/>
    <x v="0"/>
    <x v="0"/>
    <n v="102"/>
    <n v="69.819999999999993"/>
  </r>
  <r>
    <n v="2786"/>
    <s v="Fierce"/>
    <s v="A heart-melting farce about sex, art and the lovelorn lay-abouts of London-town."/>
    <x v="16"/>
    <n v="2946"/>
    <x v="1"/>
    <x v="0"/>
    <s v="GBP"/>
    <n v="1404913180"/>
    <d v="2014-07-09T13:39:40"/>
    <n v="1403703580"/>
    <x v="2998"/>
    <b v="0"/>
    <n v="74"/>
    <b v="1"/>
    <x v="0"/>
    <x v="0"/>
    <n v="118"/>
    <n v="39.81"/>
  </r>
  <r>
    <n v="1506"/>
    <s v="Holden Lane High School photobook"/>
    <s v="A photographic book consisting of 36 colour photographs that explore Holden Lane High School in its final state."/>
    <x v="4"/>
    <n v="1671"/>
    <x v="1"/>
    <x v="0"/>
    <s v="GBP"/>
    <n v="1406227904"/>
    <d v="2014-07-24T18:51:44"/>
    <n v="1403635904"/>
    <x v="2999"/>
    <b v="1"/>
    <n v="43"/>
    <b v="1"/>
    <x v="6"/>
    <x v="11"/>
    <n v="111"/>
    <n v="38.8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4"/>
    <n v="8537"/>
    <x v="1"/>
    <x v="2"/>
    <s v="USD"/>
    <n v="1406854800"/>
    <d v="2014-08-01T01:00:00"/>
    <n v="1403599778"/>
    <x v="3000"/>
    <b v="0"/>
    <n v="94"/>
    <b v="1"/>
    <x v="0"/>
    <x v="19"/>
    <n v="107"/>
    <n v="90.82"/>
  </r>
  <r>
    <n v="3738"/>
    <s v="'GULF' - a new play by PIVOT THEATRE"/>
    <s v="A filmic, fast-paced exploration of trust, making its debut at Camden People's Theatre this July."/>
    <x v="4"/>
    <n v="270"/>
    <x v="3"/>
    <x v="0"/>
    <s v="GBP"/>
    <n v="1405461600"/>
    <d v="2014-07-15T22:00:00"/>
    <n v="1403562705"/>
    <x v="3001"/>
    <b v="0"/>
    <n v="6"/>
    <b v="0"/>
    <x v="0"/>
    <x v="0"/>
    <n v="18"/>
    <n v="45"/>
  </r>
  <r>
    <n v="1107"/>
    <s v="The kidcade is the next big thing in the home entertainment"/>
    <s v="Enjoy video games, online surfing, and communications in privacy with Kid Cade, from Crestview, Florida. Our company has created a comp"/>
    <x v="2"/>
    <n v="0"/>
    <x v="3"/>
    <x v="2"/>
    <s v="USD"/>
    <n v="1406148024"/>
    <d v="2014-07-23T20:40:24"/>
    <n v="1403556024"/>
    <x v="3002"/>
    <b v="0"/>
    <n v="0"/>
    <b v="0"/>
    <x v="3"/>
    <x v="30"/>
    <n v="0"/>
    <n v="0"/>
  </r>
  <r>
    <n v="2162"/>
    <s v="&quot;Then &amp; Now&quot;"/>
    <s v="Then &amp; Now is the 1st Solo album from me Ian Stewart. To learn more about me, my music, and my life visit www.ianstewartlive.com"/>
    <x v="52"/>
    <n v="5052"/>
    <x v="1"/>
    <x v="2"/>
    <s v="USD"/>
    <n v="1406226191"/>
    <d v="2014-07-24T18:23:11"/>
    <n v="1403547791"/>
    <x v="3003"/>
    <b v="0"/>
    <n v="58"/>
    <b v="1"/>
    <x v="1"/>
    <x v="6"/>
    <n v="112"/>
    <n v="87.1"/>
  </r>
  <r>
    <n v="701"/>
    <s v="HotBlack: The premium smartwatch that shows your custom data"/>
    <s v="In case you missed out on this campaign but are interested in owning a Hotblack London watch, please visit www.hotblacklondon.com."/>
    <x v="128"/>
    <n v="6118"/>
    <x v="3"/>
    <x v="0"/>
    <s v="GBP"/>
    <n v="1406130880"/>
    <d v="2014-07-23T15:54:40"/>
    <n v="1403538880"/>
    <x v="3004"/>
    <b v="0"/>
    <n v="21"/>
    <b v="0"/>
    <x v="5"/>
    <x v="10"/>
    <n v="27"/>
    <n v="291.33"/>
  </r>
  <r>
    <n v="4072"/>
    <s v="Oh! What a Lovely War - Salute the Centenary"/>
    <s v="Salute the Centenary with this satirical and moving play. The centenary has national relevance, and we want to mark it in our community"/>
    <x v="20"/>
    <n v="4"/>
    <x v="3"/>
    <x v="0"/>
    <s v="GBP"/>
    <n v="1408646111"/>
    <d v="2014-08-21T18:35:11"/>
    <n v="1403462111"/>
    <x v="3005"/>
    <b v="0"/>
    <n v="2"/>
    <b v="0"/>
    <x v="0"/>
    <x v="0"/>
    <n v="0"/>
    <n v="2"/>
  </r>
  <r>
    <n v="29"/>
    <s v="The JOB Prelude."/>
    <s v="Genuine, no cliche Cop dramedy. Stories based on Adam's time as a Constable. What really goes on? Think you know the Police? Find out."/>
    <x v="12"/>
    <n v="3700"/>
    <x v="1"/>
    <x v="0"/>
    <s v="GBP"/>
    <n v="1406045368"/>
    <d v="2014-07-22T16:09:28"/>
    <n v="1403453368"/>
    <x v="3006"/>
    <b v="0"/>
    <n v="117"/>
    <b v="1"/>
    <x v="7"/>
    <x v="18"/>
    <n v="123"/>
    <n v="31.62"/>
  </r>
  <r>
    <n v="2895"/>
    <s v="Alice In Wonderland (Polish) ALICJA W KRAINIE CZARÃ“W"/>
    <s v="Alice on stage with a magical twist to brighten your smile and warm your heart. Project is in Polish with semi-pro actors and children."/>
    <x v="18"/>
    <n v="23"/>
    <x v="3"/>
    <x v="2"/>
    <s v="USD"/>
    <n v="1403470800"/>
    <d v="2014-06-22T21:00:00"/>
    <n v="1403356792"/>
    <x v="3007"/>
    <b v="0"/>
    <n v="4"/>
    <b v="0"/>
    <x v="0"/>
    <x v="0"/>
    <n v="5"/>
    <n v="5.75"/>
  </r>
  <r>
    <n v="3971"/>
    <s v="The Sentinel &amp; The Showman"/>
    <s v="The timeless story of the struggling actor, the faithful agent and   the reality of what constitutes success and failure in Hollywood."/>
    <x v="109"/>
    <n v="136"/>
    <x v="3"/>
    <x v="2"/>
    <s v="USD"/>
    <n v="1405947126"/>
    <d v="2014-07-21T12:52:06"/>
    <n v="1403355126"/>
    <x v="3008"/>
    <b v="0"/>
    <n v="6"/>
    <b v="0"/>
    <x v="0"/>
    <x v="0"/>
    <n v="1"/>
    <n v="22.67"/>
  </r>
  <r>
    <n v="3708"/>
    <s v="Much Ado About Nothing"/>
    <s v="Dear Stone Theater Company brings its inaugural production of Much Ado About Nothing to Logan Square, Chicago. Thanks for watching!"/>
    <x v="3"/>
    <n v="2100"/>
    <x v="1"/>
    <x v="2"/>
    <s v="USD"/>
    <n v="1404444286"/>
    <d v="2014-07-04T03:24:46"/>
    <n v="1403234686"/>
    <x v="3009"/>
    <b v="0"/>
    <n v="39"/>
    <b v="1"/>
    <x v="0"/>
    <x v="0"/>
    <n v="300"/>
    <n v="53.85"/>
  </r>
  <r>
    <n v="3332"/>
    <s v="Cortez"/>
    <s v="Two marine biologists are at odds during an important expedition. When a stranded shark refuses to die, things get weird."/>
    <x v="41"/>
    <n v="6000"/>
    <x v="1"/>
    <x v="2"/>
    <s v="USD"/>
    <n v="1405802330"/>
    <d v="2014-07-19T20:38:50"/>
    <n v="1403210330"/>
    <x v="3010"/>
    <b v="0"/>
    <n v="83"/>
    <b v="1"/>
    <x v="0"/>
    <x v="0"/>
    <n v="100"/>
    <n v="72.290000000000006"/>
  </r>
  <r>
    <n v="2599"/>
    <s v="Empty Ramekins Catering Group"/>
    <s v="The Empty Ramekins Catering Group is looking for your help to start up in Miami Florida!!!!"/>
    <x v="379"/>
    <n v="90"/>
    <x v="3"/>
    <x v="2"/>
    <s v="USD"/>
    <n v="1407089147"/>
    <d v="2014-08-03T18:05:47"/>
    <n v="1403201147"/>
    <x v="3011"/>
    <b v="0"/>
    <n v="5"/>
    <b v="0"/>
    <x v="2"/>
    <x v="20"/>
    <n v="1"/>
    <n v="18"/>
  </r>
  <r>
    <n v="684"/>
    <s v="Arcus Motion Analyzer | The Versatile Smart Ring"/>
    <s v="Arcus gives your fingers super powers."/>
    <x v="380"/>
    <n v="23948"/>
    <x v="3"/>
    <x v="2"/>
    <s v="USD"/>
    <n v="1406257200"/>
    <d v="2014-07-25T03:00:00"/>
    <n v="1403176891"/>
    <x v="3012"/>
    <b v="0"/>
    <n v="135"/>
    <b v="0"/>
    <x v="5"/>
    <x v="10"/>
    <n v="7"/>
    <n v="177.39"/>
  </r>
  <r>
    <n v="3994"/>
    <s v="Poles Apart - A Play in 2 Acts"/>
    <s v="Is Henson willing to dare risk a theatrical speaking tour of his North Pole adventures...and more?"/>
    <x v="44"/>
    <n v="5"/>
    <x v="3"/>
    <x v="2"/>
    <s v="USD"/>
    <n v="1405761690"/>
    <d v="2014-07-19T09:21:30"/>
    <n v="1403169690"/>
    <x v="3013"/>
    <b v="0"/>
    <n v="1"/>
    <b v="0"/>
    <x v="0"/>
    <x v="0"/>
    <n v="0"/>
    <n v="5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1"/>
    <x v="0"/>
    <s v="GBP"/>
    <n v="1405761278"/>
    <d v="2014-07-19T09:14:38"/>
    <n v="1403169278"/>
    <x v="3014"/>
    <b v="1"/>
    <n v="405"/>
    <b v="1"/>
    <x v="6"/>
    <x v="11"/>
    <n v="101"/>
    <n v="39.92"/>
  </r>
  <r>
    <n v="2519"/>
    <s v="Kelli's Kitchen"/>
    <s v="Better than your mom's, better than Cracker Barrel, only at Kelli's Kitchen (all from scratch)."/>
    <x v="45"/>
    <n v="65"/>
    <x v="3"/>
    <x v="2"/>
    <s v="USD"/>
    <n v="1405741404"/>
    <d v="2014-07-19T03:43:24"/>
    <n v="1403149404"/>
    <x v="3015"/>
    <b v="0"/>
    <n v="4"/>
    <b v="0"/>
    <x v="2"/>
    <x v="28"/>
    <n v="0"/>
    <n v="16.25"/>
  </r>
  <r>
    <n v="3440"/>
    <s v="Gruesome Playground Injuries"/>
    <s v="LA-based team of professional actors and directors taking Rajiv Joseph's harrowing and romantic play to the Boulder community."/>
    <x v="29"/>
    <n v="5260.92"/>
    <x v="1"/>
    <x v="2"/>
    <s v="USD"/>
    <n v="1405095300"/>
    <d v="2014-07-11T16:15:00"/>
    <n v="1403146628"/>
    <x v="3016"/>
    <b v="0"/>
    <n v="82"/>
    <b v="1"/>
    <x v="0"/>
    <x v="0"/>
    <n v="105"/>
    <n v="64.16"/>
  </r>
  <r>
    <n v="3408"/>
    <s v="&quot;She Has a Name&quot; on tour"/>
    <s v="Help us take &quot;She Has a Name&quot;, the human trafficking story of one victim, on tour to all over Northern and Central California."/>
    <x v="18"/>
    <n v="1055"/>
    <x v="1"/>
    <x v="2"/>
    <s v="USD"/>
    <n v="1405727304"/>
    <d v="2014-07-18T23:48:24"/>
    <n v="1403135304"/>
    <x v="3017"/>
    <b v="0"/>
    <n v="18"/>
    <b v="1"/>
    <x v="0"/>
    <x v="0"/>
    <n v="211"/>
    <n v="58.61"/>
  </r>
  <r>
    <n v="3754"/>
    <s v="Little Shop of Horrors"/>
    <s v="CitÃ© des Arts needs your help in funding their fall production of the hit musical comedy &quot;Little Shop of Horrors.&quot;"/>
    <x v="16"/>
    <n v="3000"/>
    <x v="1"/>
    <x v="2"/>
    <s v="USD"/>
    <n v="1406350740"/>
    <d v="2014-07-26T04:59:00"/>
    <n v="1403125737"/>
    <x v="3018"/>
    <b v="0"/>
    <n v="27"/>
    <b v="1"/>
    <x v="0"/>
    <x v="19"/>
    <n v="120"/>
    <n v="111.11"/>
  </r>
  <r>
    <n v="2970"/>
    <s v="Leah in Vegas at The New York International Fringe Festival"/>
    <s v="Kara Ayn Napolitano's latest play about a young mother's attempt to reclaim her life after making a serious mistake."/>
    <x v="41"/>
    <n v="6360"/>
    <x v="1"/>
    <x v="2"/>
    <s v="USD"/>
    <n v="1405699451"/>
    <d v="2014-07-18T16:04:11"/>
    <n v="1403107451"/>
    <x v="3019"/>
    <b v="0"/>
    <n v="91"/>
    <b v="1"/>
    <x v="0"/>
    <x v="0"/>
    <n v="106"/>
    <n v="69.89"/>
  </r>
  <r>
    <n v="3556"/>
    <s v="Immortal"/>
    <s v="'Immortal', a play about five English Air Bombers in WW2, is an exciting first project for the brand new Production Company, GreanTea."/>
    <x v="89"/>
    <n v="2210"/>
    <x v="1"/>
    <x v="0"/>
    <s v="GBP"/>
    <n v="1408289724"/>
    <d v="2014-08-17T15:35:24"/>
    <n v="1403105724"/>
    <x v="3020"/>
    <b v="0"/>
    <n v="20"/>
    <b v="1"/>
    <x v="0"/>
    <x v="0"/>
    <n v="100"/>
    <n v="110.5"/>
  </r>
  <r>
    <n v="2787"/>
    <s v="Oracle b*sides and Hawkeye Plainview present SUPER-WELLESIAN"/>
    <s v="Orson Welles and Superman meet up to record a radio drama version of their &quot;true&quot; adventure triumphing over Fascist Martians."/>
    <x v="20"/>
    <n v="1197"/>
    <x v="1"/>
    <x v="2"/>
    <s v="USD"/>
    <n v="1405658752"/>
    <d v="2014-07-18T04:45:52"/>
    <n v="1403066752"/>
    <x v="3021"/>
    <b v="0"/>
    <n v="38"/>
    <b v="1"/>
    <x v="0"/>
    <x v="0"/>
    <n v="120"/>
    <n v="31.5"/>
  </r>
  <r>
    <n v="14"/>
    <s v="3010 | Sci-fi Series"/>
    <s v="A highly charged post apocalyptic sci fi series that pulls no punches!"/>
    <x v="41"/>
    <n v="6056"/>
    <x v="1"/>
    <x v="11"/>
    <s v="AUD"/>
    <n v="1405259940"/>
    <d v="2014-07-13T13:59:00"/>
    <n v="1403051888"/>
    <x v="3022"/>
    <b v="0"/>
    <n v="41"/>
    <b v="1"/>
    <x v="7"/>
    <x v="18"/>
    <n v="101"/>
    <n v="147.71"/>
  </r>
  <r>
    <n v="52"/>
    <s v="Kode Orange - New TV Series"/>
    <s v="Kode Orange is an original television series that follows the lives of two police officers who join a special unit in high-crime LA"/>
    <x v="2"/>
    <n v="11621"/>
    <x v="1"/>
    <x v="2"/>
    <s v="USD"/>
    <n v="1405615846"/>
    <d v="2014-07-17T16:50:46"/>
    <n v="1403023846"/>
    <x v="3023"/>
    <b v="0"/>
    <n v="52"/>
    <b v="1"/>
    <x v="7"/>
    <x v="18"/>
    <n v="116"/>
    <n v="223.48"/>
  </r>
  <r>
    <n v="3816"/>
    <s v="AFTER LIFE: Minnesota Fringe Festival 2014"/>
    <s v="A new play by Brandon Taitt._x000a_Presented by The Theatre Cosmic. _x000a_Premiering in August at the 2014 Minnesota Fringe Festival"/>
    <x v="4"/>
    <n v="1788.57"/>
    <x v="1"/>
    <x v="2"/>
    <s v="USD"/>
    <n v="1405614823"/>
    <d v="2014-07-17T16:33:43"/>
    <n v="1403022823"/>
    <x v="3024"/>
    <b v="0"/>
    <n v="37"/>
    <b v="1"/>
    <x v="0"/>
    <x v="0"/>
    <n v="119"/>
    <n v="48.34"/>
  </r>
  <r>
    <n v="2329"/>
    <s v="Half Moon Bay Distillery"/>
    <s v="Vodka, whiskey and fruit brandy - coming soon! We are a coastal distillery located in historic Half Moon Bay, California."/>
    <x v="27"/>
    <n v="26480"/>
    <x v="1"/>
    <x v="2"/>
    <s v="USD"/>
    <n v="1405609146"/>
    <d v="2014-07-17T14:59:06"/>
    <n v="1403017146"/>
    <x v="3025"/>
    <b v="1"/>
    <n v="125"/>
    <b v="1"/>
    <x v="2"/>
    <x v="2"/>
    <n v="106"/>
    <n v="211.84"/>
  </r>
  <r>
    <n v="721"/>
    <s v="Celebrating Brit Shalom â€” Now at CelebratingBritShalom.Com"/>
    <s v="Everything families need to host a Jewish welcoming ritual when opting out of circumcision. Includes original ceremonies and music."/>
    <x v="381"/>
    <n v="10013"/>
    <x v="1"/>
    <x v="2"/>
    <s v="USD"/>
    <n v="1406900607"/>
    <d v="2014-08-01T13:43:27"/>
    <n v="1403012607"/>
    <x v="3026"/>
    <b v="0"/>
    <n v="119"/>
    <b v="1"/>
    <x v="4"/>
    <x v="27"/>
    <n v="122"/>
    <n v="84.14"/>
  </r>
  <r>
    <n v="1998"/>
    <s v="Photography from Below"/>
    <s v="I am moving to Guatemala to document and report on the growing community resistance movements across Central America and Mexico"/>
    <x v="16"/>
    <n v="655"/>
    <x v="3"/>
    <x v="2"/>
    <s v="USD"/>
    <n v="1406861438"/>
    <d v="2014-08-01T02:50:38"/>
    <n v="1402973438"/>
    <x v="3027"/>
    <b v="0"/>
    <n v="3"/>
    <b v="0"/>
    <x v="6"/>
    <x v="36"/>
    <n v="26"/>
    <n v="218.33"/>
  </r>
  <r>
    <n v="2232"/>
    <s v="Backstory Cards"/>
    <s v="Backstory Cards help you and your friends create vibrant backstories for roleplaying games, no matter the system or genre."/>
    <x v="29"/>
    <n v="24790"/>
    <x v="1"/>
    <x v="2"/>
    <s v="USD"/>
    <n v="1405738800"/>
    <d v="2014-07-19T03:00:00"/>
    <n v="1402945408"/>
    <x v="3028"/>
    <b v="0"/>
    <n v="988"/>
    <b v="1"/>
    <x v="3"/>
    <x v="4"/>
    <n v="496"/>
    <n v="25.09"/>
  </r>
  <r>
    <n v="2927"/>
    <s v="The Addams Family Comes To Tuscaloosa"/>
    <s v="They're Creepy, They're Kooky, And They're coming to Tuscaloosa this October! Help Us Bring the World of The Addams Family To Life!"/>
    <x v="71"/>
    <n v="2355"/>
    <x v="1"/>
    <x v="2"/>
    <s v="USD"/>
    <n v="1405400400"/>
    <d v="2014-07-15T05:00:00"/>
    <n v="1402934629"/>
    <x v="3029"/>
    <b v="0"/>
    <n v="21"/>
    <b v="1"/>
    <x v="0"/>
    <x v="19"/>
    <n v="131"/>
    <n v="112.14"/>
  </r>
  <r>
    <n v="1513"/>
    <s v="Russian Interiors"/>
    <s v="An intimate portrait of Russian women in their private spaces by late photographer Andy Rocchelli published by Cesura."/>
    <x v="34"/>
    <n v="12001.5"/>
    <x v="1"/>
    <x v="0"/>
    <s v="GBP"/>
    <n v="1405523866"/>
    <d v="2014-07-16T15:17:46"/>
    <n v="1402931866"/>
    <x v="3030"/>
    <b v="1"/>
    <n v="215"/>
    <b v="1"/>
    <x v="6"/>
    <x v="11"/>
    <n v="150"/>
    <n v="55.82"/>
  </r>
  <r>
    <n v="3178"/>
    <s v="Cutting Off Kate Bush"/>
    <s v="Cutting Off Kate Bush is a one-woman show written &amp; performed by Lucy Benson-Brown, premiering at the Edinburgh Fringe Festival 2014"/>
    <x v="4"/>
    <n v="2576"/>
    <x v="1"/>
    <x v="0"/>
    <s v="GBP"/>
    <n v="1405521075"/>
    <d v="2014-07-16T14:31:15"/>
    <n v="1402929075"/>
    <x v="3031"/>
    <b v="1"/>
    <n v="78"/>
    <b v="1"/>
    <x v="0"/>
    <x v="0"/>
    <n v="172"/>
    <n v="33.03"/>
  </r>
  <r>
    <n v="3351"/>
    <s v="Action To The Word's DRACULA"/>
    <s v="A thrilling 'steampunk' reworking of the infamous gothic horror novel by a powerhouse ensemble will leave you begging to be bitten."/>
    <x v="29"/>
    <n v="5055"/>
    <x v="1"/>
    <x v="0"/>
    <s v="GBP"/>
    <n v="1406113200"/>
    <d v="2014-07-23T11:00:00"/>
    <n v="1402910965"/>
    <x v="3032"/>
    <b v="0"/>
    <n v="54"/>
    <b v="1"/>
    <x v="0"/>
    <x v="0"/>
    <n v="101"/>
    <n v="93.61"/>
  </r>
  <r>
    <n v="1333"/>
    <s v="Bio Hazard Suit for Everyman (Canceled)"/>
    <s v="Im in the process of creating a biohazard suit that can be worn like an extra layer, unlike these bulky units that are currently in use"/>
    <x v="16"/>
    <n v="0"/>
    <x v="2"/>
    <x v="11"/>
    <s v="AUD"/>
    <n v="1405478025"/>
    <d v="2014-07-16T02:33:45"/>
    <n v="1402886025"/>
    <x v="3033"/>
    <b v="0"/>
    <n v="0"/>
    <b v="0"/>
    <x v="5"/>
    <x v="10"/>
    <n v="0"/>
    <n v="0"/>
  </r>
  <r>
    <n v="2681"/>
    <s v="Jolly's Hot Dogs An All-Beef Coney Dog"/>
    <s v="Jolly's Hot Dogs: A beef hot dog topped with deliciously seasoned ground beef, mustard and minced onions."/>
    <x v="34"/>
    <n v="55"/>
    <x v="3"/>
    <x v="2"/>
    <s v="USD"/>
    <n v="1405027750"/>
    <d v="2014-07-10T21:29:10"/>
    <n v="1402867750"/>
    <x v="3034"/>
    <b v="0"/>
    <n v="2"/>
    <b v="0"/>
    <x v="2"/>
    <x v="20"/>
    <n v="1"/>
    <n v="27.5"/>
  </r>
  <r>
    <n v="4036"/>
    <s v="3 Days In Savannah"/>
    <s v="&quot;3 Days In Savannah&quot; explores the issues of love, racism, and regret while reminding us that, &quot;life is a game and love is the prize.&quot;"/>
    <x v="41"/>
    <n v="2823"/>
    <x v="3"/>
    <x v="2"/>
    <s v="USD"/>
    <n v="1404253800"/>
    <d v="2014-07-01T22:30:00"/>
    <n v="1402784964"/>
    <x v="3035"/>
    <b v="0"/>
    <n v="17"/>
    <b v="0"/>
    <x v="0"/>
    <x v="0"/>
    <n v="47"/>
    <n v="166.06"/>
  </r>
  <r>
    <n v="2076"/>
    <s v="Earin - The Worlds Smallest Wireless Earbuds"/>
    <s v="Wireless earbuds filled with sound, yet so small they are almost invisible!"/>
    <x v="382"/>
    <n v="972594.99"/>
    <x v="1"/>
    <x v="0"/>
    <s v="GBP"/>
    <n v="1406149689"/>
    <d v="2014-07-23T21:08:09"/>
    <n v="1402693689"/>
    <x v="3036"/>
    <b v="0"/>
    <n v="8359"/>
    <b v="1"/>
    <x v="5"/>
    <x v="25"/>
    <n v="543"/>
    <n v="116.35"/>
  </r>
  <r>
    <n v="628"/>
    <s v="Website for Firearms Education &amp; Sale of Accessories"/>
    <s v="Funding of website design &amp; materials for education about firearms, firearm safety &amp; firearm related apparel"/>
    <x v="29"/>
    <n v="0"/>
    <x v="2"/>
    <x v="2"/>
    <s v="USD"/>
    <n v="1405269457"/>
    <d v="2014-07-13T16:37:37"/>
    <n v="1402677457"/>
    <x v="3037"/>
    <b v="0"/>
    <n v="0"/>
    <b v="0"/>
    <x v="5"/>
    <x v="7"/>
    <n v="0"/>
    <n v="0"/>
  </r>
  <r>
    <n v="2937"/>
    <s v="UCAS"/>
    <s v="UCAS is a new British musical premiering at the Edinburgh Fringe Festival 2014."/>
    <x v="4"/>
    <n v="2000"/>
    <x v="1"/>
    <x v="0"/>
    <s v="GBP"/>
    <n v="1405249113"/>
    <d v="2014-07-13T10:58:33"/>
    <n v="1402657113"/>
    <x v="3038"/>
    <b v="0"/>
    <n v="55"/>
    <b v="1"/>
    <x v="0"/>
    <x v="19"/>
    <n v="133"/>
    <n v="36.36"/>
  </r>
  <r>
    <n v="674"/>
    <s v="Something To Wear For Hearing Sounds By Feeling Vibrations"/>
    <s v="Listen to sounds by feeling an array of vibrational patterns against your body."/>
    <x v="22"/>
    <n v="15"/>
    <x v="3"/>
    <x v="2"/>
    <s v="USD"/>
    <n v="1407811627"/>
    <d v="2014-08-12T02:47:07"/>
    <n v="1402627627"/>
    <x v="3039"/>
    <b v="0"/>
    <n v="2"/>
    <b v="0"/>
    <x v="5"/>
    <x v="10"/>
    <n v="0"/>
    <n v="7.5"/>
  </r>
  <r>
    <n v="917"/>
    <s v="Heads Up! / Vai com Tudo! - Music &amp; Sports Education for All"/>
    <s v="2014 World Cup / Copa do Mundo is creating much controversy. The song and video support and promote music &amp; sports education for all."/>
    <x v="29"/>
    <n v="30"/>
    <x v="3"/>
    <x v="2"/>
    <s v="USD"/>
    <n v="1405305000"/>
    <d v="2014-07-14T02:30:00"/>
    <n v="1402612730"/>
    <x v="3040"/>
    <b v="0"/>
    <n v="1"/>
    <b v="0"/>
    <x v="1"/>
    <x v="26"/>
    <n v="1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2"/>
    <n v="30866"/>
    <x v="1"/>
    <x v="2"/>
    <s v="USD"/>
    <n v="1405209600"/>
    <d v="2014-07-13T00:00:00"/>
    <n v="1402599486"/>
    <x v="3041"/>
    <b v="0"/>
    <n v="263"/>
    <b v="1"/>
    <x v="7"/>
    <x v="18"/>
    <n v="309"/>
    <n v="117.36"/>
  </r>
  <r>
    <n v="1680"/>
    <s v="Kick Out a Record"/>
    <s v="Working Musician dilemma #164: how the taxman put Kick the Record 2.0 on hold"/>
    <x v="20"/>
    <n v="1175"/>
    <x v="1"/>
    <x v="2"/>
    <s v="USD"/>
    <n v="1405188667"/>
    <d v="2014-07-12T18:11:07"/>
    <n v="1402596667"/>
    <x v="3042"/>
    <b v="0"/>
    <n v="25"/>
    <b v="1"/>
    <x v="1"/>
    <x v="37"/>
    <n v="118"/>
    <n v="47"/>
  </r>
  <r>
    <n v="3510"/>
    <s v="Shakespeare in the Park: Much Ado About Nothing"/>
    <s v="The Uncommon Loons return with Much Ado for a 2nd production of Shakespeare in Minnesota's Nature on the banks of the Mississippi!"/>
    <x v="36"/>
    <n v="905"/>
    <x v="1"/>
    <x v="2"/>
    <s v="USD"/>
    <n v="1404312846"/>
    <d v="2014-07-02T14:54:06"/>
    <n v="1402584846"/>
    <x v="3043"/>
    <b v="0"/>
    <n v="15"/>
    <b v="1"/>
    <x v="0"/>
    <x v="0"/>
    <n v="101"/>
    <n v="60.33"/>
  </r>
  <r>
    <n v="3677"/>
    <s v="Goldfish Memory Productions"/>
    <s v="Goldfish Memory Productions seeks at least $12,000 to begin their first 3 professional projects."/>
    <x v="17"/>
    <n v="12348.5"/>
    <x v="1"/>
    <x v="2"/>
    <s v="USD"/>
    <n v="1404359940"/>
    <d v="2014-07-03T03:59:00"/>
    <n v="1402580818"/>
    <x v="3044"/>
    <b v="0"/>
    <n v="199"/>
    <b v="1"/>
    <x v="0"/>
    <x v="0"/>
    <n v="103"/>
    <n v="62.05"/>
  </r>
  <r>
    <n v="3966"/>
    <s v="Moroccan National Debate Team"/>
    <s v="MNDT will be the first Moroccan Team in history to participate in the WSDC. the worldâ€™s biggest high school debate tournament."/>
    <x v="30"/>
    <n v="45"/>
    <x v="3"/>
    <x v="2"/>
    <s v="USD"/>
    <n v="1406170740"/>
    <d v="2014-07-24T02:59:00"/>
    <n v="1402506278"/>
    <x v="3045"/>
    <b v="0"/>
    <n v="2"/>
    <b v="0"/>
    <x v="0"/>
    <x v="0"/>
    <n v="1"/>
    <n v="22.5"/>
  </r>
  <r>
    <n v="465"/>
    <s v="&quot;Amp&quot; A Story About a Robot"/>
    <s v="&quot;Amp&quot; is a short film about a robot with needs."/>
    <x v="383"/>
    <n v="138"/>
    <x v="3"/>
    <x v="2"/>
    <s v="USD"/>
    <n v="1403837574"/>
    <d v="2014-06-27T02:52:54"/>
    <n v="1402455174"/>
    <x v="3046"/>
    <b v="0"/>
    <n v="8"/>
    <b v="0"/>
    <x v="7"/>
    <x v="23"/>
    <n v="27"/>
    <n v="17.25"/>
  </r>
  <r>
    <n v="1850"/>
    <s v="WILKES EP"/>
    <s v="WILKES is the solo venture of HighFlightSociety singer / Disciple bassist, Jason Wilkes. This project is to fund the debut 6 song EP."/>
    <x v="33"/>
    <n v="9137"/>
    <x v="1"/>
    <x v="2"/>
    <s v="USD"/>
    <n v="1405033300"/>
    <d v="2014-07-10T23:01:40"/>
    <n v="1402441300"/>
    <x v="3047"/>
    <b v="0"/>
    <n v="179"/>
    <b v="1"/>
    <x v="1"/>
    <x v="6"/>
    <n v="102"/>
    <n v="51.04"/>
  </r>
  <r>
    <n v="1996"/>
    <s v="Life through the eye of war worldwide"/>
    <s v="I want to create a series of pictures of Life through the eyes - and capture some of the defining moments of our history now / to come."/>
    <x v="384"/>
    <n v="0"/>
    <x v="3"/>
    <x v="2"/>
    <s v="USD"/>
    <n v="1405021211"/>
    <d v="2014-07-10T19:40:11"/>
    <n v="1402429211"/>
    <x v="3048"/>
    <b v="0"/>
    <n v="0"/>
    <b v="0"/>
    <x v="6"/>
    <x v="36"/>
    <n v="0"/>
    <n v="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1"/>
    <x v="2"/>
    <s v="USD"/>
    <n v="1405002663"/>
    <d v="2014-07-10T14:31:03"/>
    <n v="1402410663"/>
    <x v="3049"/>
    <b v="1"/>
    <n v="354"/>
    <b v="1"/>
    <x v="5"/>
    <x v="25"/>
    <n v="234"/>
    <n v="331.1"/>
  </r>
  <r>
    <n v="3809"/>
    <s v="15% of The Seagull Flies to Edinburgh"/>
    <s v="The story of two women trying to produce their own version of Chekhov's The Seagull with limited resources and unfettered enthusiasm."/>
    <x v="44"/>
    <n v="2025"/>
    <x v="1"/>
    <x v="0"/>
    <s v="GBP"/>
    <n v="1406761200"/>
    <d v="2014-07-30T23:00:00"/>
    <n v="1402403907"/>
    <x v="3050"/>
    <b v="0"/>
    <n v="38"/>
    <b v="1"/>
    <x v="0"/>
    <x v="0"/>
    <n v="101"/>
    <n v="53.29"/>
  </r>
  <r>
    <n v="1949"/>
    <s v="Shake Your Power"/>
    <s v="#ShakeYourPower brings clean energy to places in the world without electricity through the power of music."/>
    <x v="22"/>
    <n v="53001.3"/>
    <x v="1"/>
    <x v="0"/>
    <s v="GBP"/>
    <n v="1404986951"/>
    <d v="2014-07-10T10:09:11"/>
    <n v="1402394951"/>
    <x v="3051"/>
    <b v="1"/>
    <n v="943"/>
    <b v="1"/>
    <x v="5"/>
    <x v="25"/>
    <n v="106"/>
    <n v="56.2"/>
  </r>
  <r>
    <n v="3434"/>
    <s v="The Williams Project"/>
    <s v="Bringing Tennessee Williams, Shakespeare, and 8 world class actors to Longview, Washington to build a play in and for the community."/>
    <x v="2"/>
    <n v="10555"/>
    <x v="1"/>
    <x v="2"/>
    <s v="USD"/>
    <n v="1404983269"/>
    <d v="2014-07-10T09:07:49"/>
    <n v="1402391269"/>
    <x v="3052"/>
    <b v="0"/>
    <n v="168"/>
    <b v="1"/>
    <x v="0"/>
    <x v="0"/>
    <n v="106"/>
    <n v="62.83"/>
  </r>
  <r>
    <n v="494"/>
    <s v="The Grigori"/>
    <s v="Angels come to Earth in human disguise to deceive mankind, rule the Earth as gods, create a hybrid army &amp; destroy all who oppose them."/>
    <x v="24"/>
    <n v="31"/>
    <x v="3"/>
    <x v="2"/>
    <s v="USD"/>
    <n v="1404356400"/>
    <d v="2014-07-03T03:00:00"/>
    <n v="1402343765"/>
    <x v="3053"/>
    <b v="0"/>
    <n v="3"/>
    <b v="0"/>
    <x v="7"/>
    <x v="23"/>
    <n v="0"/>
    <n v="10.33"/>
  </r>
  <r>
    <n v="1345"/>
    <s v="Tell the World - My journey from Islam to Christianity"/>
    <s v="Peacefully taking you through my journey of being raised as a Muslim then becoming Christian, and sharing the truths I unveiled."/>
    <x v="137"/>
    <n v="375"/>
    <x v="1"/>
    <x v="2"/>
    <s v="USD"/>
    <n v="1405366359"/>
    <d v="2014-07-14T19:32:39"/>
    <n v="1402342359"/>
    <x v="3054"/>
    <b v="0"/>
    <n v="7"/>
    <b v="1"/>
    <x v="4"/>
    <x v="27"/>
    <n v="125"/>
    <n v="53.57"/>
  </r>
  <r>
    <n v="1981"/>
    <s v="Aspiring storyteller: connecting the dots"/>
    <s v="I would like to tell the story of a young man from Queens, New York and compare his life to a young Afghan man...to connect the dots."/>
    <x v="30"/>
    <n v="381"/>
    <x v="3"/>
    <x v="7"/>
    <s v="CAD"/>
    <n v="1404926665"/>
    <d v="2014-07-09T17:24:25"/>
    <n v="1402334665"/>
    <x v="3055"/>
    <b v="0"/>
    <n v="12"/>
    <b v="0"/>
    <x v="6"/>
    <x v="36"/>
    <n v="5"/>
    <n v="31.75"/>
  </r>
  <r>
    <n v="3162"/>
    <s v="Your Radio Adventure!"/>
    <s v="Radio show meets interactive novel, accompanied by live foley, music, and audience participation. YOU choose what happens next!"/>
    <x v="10"/>
    <n v="5086"/>
    <x v="1"/>
    <x v="2"/>
    <s v="USD"/>
    <n v="1404698400"/>
    <d v="2014-07-07T02:00:00"/>
    <n v="1402331262"/>
    <x v="3056"/>
    <b v="1"/>
    <n v="63"/>
    <b v="1"/>
    <x v="0"/>
    <x v="0"/>
    <n v="127"/>
    <n v="80.73"/>
  </r>
  <r>
    <n v="1575"/>
    <s v="Underwater Colors Of The Channel Islands (Canceled)"/>
    <s v="A stunning, limited-edition photography book displaying the colorful and exotic marine life in the waters along the Channel Islands"/>
    <x v="2"/>
    <n v="2291"/>
    <x v="2"/>
    <x v="2"/>
    <s v="USD"/>
    <n v="1404909296"/>
    <d v="2014-07-09T12:34:56"/>
    <n v="1402317296"/>
    <x v="3057"/>
    <b v="0"/>
    <n v="35"/>
    <b v="0"/>
    <x v="4"/>
    <x v="8"/>
    <n v="23"/>
    <n v="65.459999999999994"/>
  </r>
  <r>
    <n v="3806"/>
    <s v="The Rhythm of Revolution - Charity Musical Production"/>
    <s v="A truly multicultural experience - Hip Hop, Bollywood, Classical Dancers #liveband #Revoultionary Script 19th July@NationalTheatre"/>
    <x v="30"/>
    <n v="5"/>
    <x v="3"/>
    <x v="11"/>
    <s v="AUD"/>
    <n v="1404022381"/>
    <d v="2014-06-29T06:13:01"/>
    <n v="1402294381"/>
    <x v="3058"/>
    <b v="0"/>
    <n v="1"/>
    <b v="0"/>
    <x v="0"/>
    <x v="19"/>
    <n v="0"/>
    <n v="5"/>
  </r>
  <r>
    <n v="2797"/>
    <s v="Once Upon A Nightmare"/>
    <s v="&quot;Labyrinth&quot; meets &quot;Jumanji&quot;  in this dark adventure fantasy play from the makers of the five star fringe hit &quot;Death Ship 666&quot;"/>
    <x v="34"/>
    <n v="8211.61"/>
    <x v="1"/>
    <x v="0"/>
    <s v="GBP"/>
    <n v="1404858840"/>
    <d v="2014-07-08T22:34:00"/>
    <n v="1402266840"/>
    <x v="3059"/>
    <b v="0"/>
    <n v="94"/>
    <b v="1"/>
    <x v="0"/>
    <x v="0"/>
    <n v="103"/>
    <n v="87.36"/>
  </r>
  <r>
    <n v="3482"/>
    <s v="Old Trunk - Edinburgh 2014"/>
    <s v="Critically-acclaimed new-writing company Old Trunk make their Edinburgh debut alternating their two darkly comic plays."/>
    <x v="12"/>
    <n v="4150"/>
    <x v="1"/>
    <x v="0"/>
    <s v="GBP"/>
    <n v="1404671466"/>
    <d v="2014-07-06T18:31:06"/>
    <n v="1402079466"/>
    <x v="3060"/>
    <b v="0"/>
    <n v="80"/>
    <b v="1"/>
    <x v="0"/>
    <x v="0"/>
    <n v="138"/>
    <n v="51.88"/>
  </r>
  <r>
    <n v="1437"/>
    <s v="THE BACHELOR KNOWS NO BORDERS"/>
    <s v="Introducing A True Story That Bridges Borders: Join Us As We Translate THE BACHELOR CHAPTERS: A THINKING WOMAN'S ROMANCE Into Spanish!"/>
    <x v="12"/>
    <n v="807"/>
    <x v="3"/>
    <x v="2"/>
    <s v="USD"/>
    <n v="1405227540"/>
    <d v="2014-07-13T04:59:00"/>
    <n v="1402058739"/>
    <x v="3061"/>
    <b v="0"/>
    <n v="22"/>
    <b v="0"/>
    <x v="4"/>
    <x v="5"/>
    <n v="27"/>
    <n v="36.68"/>
  </r>
  <r>
    <n v="3407"/>
    <s v="Chlorine Edinburgh 2014"/>
    <s v="Biddy is 24. Biddy is a hopeless romantic. Biddy always wanted to be a vegan. Find out what happens_x000a_when Biddy gets sectioned."/>
    <x v="44"/>
    <n v="2142"/>
    <x v="1"/>
    <x v="0"/>
    <s v="GBP"/>
    <n v="1404641289"/>
    <d v="2014-07-06T10:08:09"/>
    <n v="1402049289"/>
    <x v="3062"/>
    <b v="0"/>
    <n v="67"/>
    <b v="1"/>
    <x v="0"/>
    <x v="0"/>
    <n v="107"/>
    <n v="31.97"/>
  </r>
  <r>
    <n v="2585"/>
    <s v="Evie's Eats and Natural Treats Food Truck"/>
    <s v="Evie's Eats uses local ingredients to create sweet treats, healthy snacks and on the go meals, all with the family budget in mind!"/>
    <x v="26"/>
    <n v="50"/>
    <x v="3"/>
    <x v="2"/>
    <s v="USD"/>
    <n v="1404601632"/>
    <d v="2014-07-05T23:07:12"/>
    <n v="1402009632"/>
    <x v="3063"/>
    <b v="0"/>
    <n v="1"/>
    <b v="0"/>
    <x v="2"/>
    <x v="20"/>
    <n v="0"/>
    <n v="50"/>
  </r>
  <r>
    <n v="3980"/>
    <s v="Romeo and Juliet: A Mesh-n-Groove Production"/>
    <s v="Itâ€™s your favorite classic with a twist. This summer, Chicago youth recreate Romeo and Juliet in The Mesh-n-Groove annual production!"/>
    <x v="16"/>
    <n v="450"/>
    <x v="3"/>
    <x v="2"/>
    <s v="USD"/>
    <n v="1404570147"/>
    <d v="2014-07-05T14:22:27"/>
    <n v="1401978147"/>
    <x v="3064"/>
    <b v="0"/>
    <n v="7"/>
    <b v="0"/>
    <x v="0"/>
    <x v="0"/>
    <n v="18"/>
    <n v="64.290000000000006"/>
  </r>
  <r>
    <n v="2796"/>
    <s v="Fishcakes"/>
    <s v="Fishcakes is a piece of new writing for the Camden Fringe that explores a story of love, loss, and all the â€˜little things'."/>
    <x v="153"/>
    <n v="924"/>
    <x v="1"/>
    <x v="0"/>
    <s v="GBP"/>
    <n v="1404564028"/>
    <d v="2014-07-05T12:40:28"/>
    <n v="1401972028"/>
    <x v="3065"/>
    <b v="0"/>
    <n v="21"/>
    <b v="1"/>
    <x v="0"/>
    <x v="0"/>
    <n v="116"/>
    <n v="44"/>
  </r>
  <r>
    <n v="1614"/>
    <s v="Chaotic Resemblance 2015 album, Produced by Oz Fox - Stryper"/>
    <s v="We are going into the studio this June/July to begin our New Album. Pre-order the CD &amp; join us as we present The Greatest Show Alive."/>
    <x v="29"/>
    <n v="5135"/>
    <x v="1"/>
    <x v="2"/>
    <s v="USD"/>
    <n v="1407085200"/>
    <d v="2014-08-03T17:00:00"/>
    <n v="1401924769"/>
    <x v="3066"/>
    <b v="0"/>
    <n v="77"/>
    <b v="1"/>
    <x v="1"/>
    <x v="6"/>
    <n v="103"/>
    <n v="66.69"/>
  </r>
  <r>
    <n v="3517"/>
    <s v="A Bright Room Called Day by Tony Kushner"/>
    <s v="Support an outstanding cast of actors to take on a professional production of a masterpiece of modern theatre"/>
    <x v="10"/>
    <n v="4000"/>
    <x v="1"/>
    <x v="0"/>
    <s v="GBP"/>
    <n v="1404471600"/>
    <d v="2014-07-04T11:00:00"/>
    <n v="1401910634"/>
    <x v="3067"/>
    <b v="0"/>
    <n v="13"/>
    <b v="1"/>
    <x v="0"/>
    <x v="0"/>
    <n v="100"/>
    <n v="307.69"/>
  </r>
  <r>
    <n v="156"/>
    <s v="Mosaics (Canceled)"/>
    <s v="A short science-fiction film about an underground network of human-animal hybrids &amp; their struggle with oppression &amp; marginalization."/>
    <x v="49"/>
    <n v="1785"/>
    <x v="2"/>
    <x v="7"/>
    <s v="CAD"/>
    <n v="1407034796"/>
    <d v="2014-08-03T02:59:56"/>
    <n v="1401850796"/>
    <x v="3068"/>
    <b v="0"/>
    <n v="15"/>
    <b v="0"/>
    <x v="7"/>
    <x v="32"/>
    <n v="5"/>
    <n v="119"/>
  </r>
  <r>
    <n v="6"/>
    <s v="POINT HOPE"/>
    <s v="The story of &quot;Point Hope&quot; will honor, respect, and share the beauty and traditions of the Alaska Natives in Point Hope, AK: the Inupiat"/>
    <x v="34"/>
    <n v="8519"/>
    <x v="1"/>
    <x v="2"/>
    <s v="USD"/>
    <n v="1402710250"/>
    <d v="2014-06-14T01:44:10"/>
    <n v="1401846250"/>
    <x v="3069"/>
    <b v="0"/>
    <n v="58"/>
    <b v="1"/>
    <x v="7"/>
    <x v="18"/>
    <n v="106"/>
    <n v="146.88"/>
  </r>
  <r>
    <n v="3744"/>
    <s v="The Game's Afoot - Spotlight"/>
    <s v="This summer, The Spotlight Players are celebrating Christmas in July with a presentation of Ken Ludwig's side splitting comedy."/>
    <x v="43"/>
    <n v="0"/>
    <x v="3"/>
    <x v="2"/>
    <s v="USD"/>
    <n v="1404532740"/>
    <d v="2014-07-05T03:59:00"/>
    <n v="1401823952"/>
    <x v="3070"/>
    <b v="0"/>
    <n v="0"/>
    <b v="0"/>
    <x v="0"/>
    <x v="0"/>
    <n v="0"/>
    <n v="0"/>
  </r>
  <r>
    <n v="3743"/>
    <s v="Down the Mississippi"/>
    <s v="I'm taking the Adventures of Huckleberry Finn puppet show down the Mississippi River!"/>
    <x v="89"/>
    <n v="0"/>
    <x v="3"/>
    <x v="2"/>
    <s v="USD"/>
    <n v="1404406964"/>
    <d v="2014-07-03T17:02:44"/>
    <n v="1401814964"/>
    <x v="3071"/>
    <b v="0"/>
    <n v="0"/>
    <b v="0"/>
    <x v="0"/>
    <x v="0"/>
    <n v="0"/>
    <n v="0"/>
  </r>
  <r>
    <n v="3483"/>
    <s v="The Faculty Lounge"/>
    <s v="Join 5 high school teachers in the lounge of every high school in America.  Hear what they never say in the classroom."/>
    <x v="170"/>
    <n v="5358"/>
    <x v="1"/>
    <x v="2"/>
    <s v="USD"/>
    <n v="1404403381"/>
    <d v="2014-07-03T16:03:01"/>
    <n v="1401811381"/>
    <x v="3072"/>
    <b v="0"/>
    <n v="133"/>
    <b v="1"/>
    <x v="0"/>
    <x v="0"/>
    <n v="160"/>
    <n v="40.29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3"/>
    <x v="7"/>
    <s v="CAD"/>
    <n v="1406994583"/>
    <d v="2014-08-02T15:49:43"/>
    <n v="1401810583"/>
    <x v="3073"/>
    <b v="0"/>
    <n v="1"/>
    <b v="0"/>
    <x v="3"/>
    <x v="30"/>
    <n v="1"/>
    <n v="410"/>
  </r>
  <r>
    <n v="3896"/>
    <s v="Yorick and Company"/>
    <s v="Yorick and Co. is a comedy about a struggling theatre company whose mysterious benefactor starts haunting the show!"/>
    <x v="108"/>
    <n v="170"/>
    <x v="3"/>
    <x v="2"/>
    <s v="USD"/>
    <n v="1402979778"/>
    <d v="2014-06-17T04:36:18"/>
    <n v="1401770178"/>
    <x v="3074"/>
    <b v="0"/>
    <n v="4"/>
    <b v="0"/>
    <x v="0"/>
    <x v="0"/>
    <n v="11"/>
    <n v="42.5"/>
  </r>
  <r>
    <n v="3870"/>
    <s v="MARTIN, LOVE, SEX &amp; RHYTHM The Musical Performance"/>
    <s v="M,L,S&amp;R it's a sexy rock/pop musical confronting contemporary gay issues with an all male cast singing and dancing to top 40 songs."/>
    <x v="2"/>
    <n v="1500"/>
    <x v="2"/>
    <x v="2"/>
    <s v="USD"/>
    <n v="1404360478"/>
    <d v="2014-07-03T04:07:58"/>
    <n v="1401768478"/>
    <x v="3075"/>
    <b v="0"/>
    <n v="10"/>
    <b v="0"/>
    <x v="0"/>
    <x v="19"/>
    <n v="15"/>
    <n v="150"/>
  </r>
  <r>
    <n v="2677"/>
    <s v="Tinkr Tech - mobile makerspace"/>
    <s v="A mobile tech lab with cutting edge maker tools that travels to schools to offer free creative workshops for school age kids."/>
    <x v="276"/>
    <n v="3415"/>
    <x v="3"/>
    <x v="2"/>
    <s v="USD"/>
    <n v="1404348143"/>
    <d v="2014-07-03T00:42:23"/>
    <n v="1401756143"/>
    <x v="3076"/>
    <b v="0"/>
    <n v="27"/>
    <b v="0"/>
    <x v="5"/>
    <x v="38"/>
    <n v="18"/>
    <n v="126.48"/>
  </r>
  <r>
    <n v="161"/>
    <s v="Midway: The Turning Point"/>
    <s v="Step 1 (script editing) to produce a dramatic film about the air/sea battle of WWII that turned the tide of victory for the US."/>
    <x v="22"/>
    <n v="5"/>
    <x v="3"/>
    <x v="2"/>
    <s v="USD"/>
    <n v="1404318595"/>
    <d v="2014-07-02T16:29:55"/>
    <n v="1401726595"/>
    <x v="3077"/>
    <b v="0"/>
    <n v="1"/>
    <b v="0"/>
    <x v="7"/>
    <x v="17"/>
    <n v="0"/>
    <n v="5"/>
  </r>
  <r>
    <n v="2287"/>
    <s v="Crushed Out - TEETH - album pre-order / 12&quot; vinyl LP debut"/>
    <s v="Pre-order Crushed Out's new album TEETH &amp; support the pressing of 12&quot; vinyl records. Release date; Sept. 16, 2014."/>
    <x v="52"/>
    <n v="5398.99"/>
    <x v="1"/>
    <x v="2"/>
    <s v="USD"/>
    <n v="1403539260"/>
    <d v="2014-06-23T16:01:00"/>
    <n v="1401724860"/>
    <x v="3078"/>
    <b v="0"/>
    <n v="106"/>
    <b v="1"/>
    <x v="1"/>
    <x v="6"/>
    <n v="120"/>
    <n v="50.93"/>
  </r>
  <r>
    <n v="3427"/>
    <s v="We Were Kings"/>
    <s v="A new play developed in collaboration with graduating theatre makers, premiering at the Edinburgh Fringe Festival 2014."/>
    <x v="4"/>
    <n v="1500"/>
    <x v="1"/>
    <x v="0"/>
    <s v="GBP"/>
    <n v="1404314952"/>
    <d v="2014-07-02T15:29:12"/>
    <n v="1401722952"/>
    <x v="3079"/>
    <b v="0"/>
    <n v="29"/>
    <b v="1"/>
    <x v="0"/>
    <x v="0"/>
    <n v="100"/>
    <n v="51.72"/>
  </r>
  <r>
    <n v="3705"/>
    <s v="Pennywinkle: A New Chicago Comedy"/>
    <s v="The play satirizes the Chicago improvisation scene exposing the rules of the craft and the eccentricities of its participants"/>
    <x v="385"/>
    <n v="2925"/>
    <x v="1"/>
    <x v="2"/>
    <s v="USD"/>
    <n v="1403546400"/>
    <d v="2014-06-23T18:00:00"/>
    <n v="1401714114"/>
    <x v="3080"/>
    <b v="0"/>
    <n v="35"/>
    <b v="1"/>
    <x v="0"/>
    <x v="0"/>
    <n v="103"/>
    <n v="83.57"/>
  </r>
  <r>
    <n v="1165"/>
    <s v="Cupcake Wars Winners: Dreamy Creations Cupcake Truck"/>
    <s v="Join us in transforming Dreamy Creations truck into a food truck so we can bring you the most delicious cupcakes to your neighborhood!"/>
    <x v="2"/>
    <n v="2070.5"/>
    <x v="3"/>
    <x v="2"/>
    <s v="USD"/>
    <n v="1404623330"/>
    <d v="2014-07-06T05:08:50"/>
    <n v="1401685730"/>
    <x v="3081"/>
    <b v="0"/>
    <n v="25"/>
    <b v="0"/>
    <x v="2"/>
    <x v="20"/>
    <n v="21"/>
    <n v="82.82"/>
  </r>
  <r>
    <n v="3184"/>
    <s v="Equus at Frenetic Theatre"/>
    <s v="Equus is the story of a psychiatrist treating a teenaged boy who blinds six horses with a metal spike."/>
    <x v="185"/>
    <n v="4610"/>
    <x v="1"/>
    <x v="2"/>
    <s v="USD"/>
    <n v="1404258631"/>
    <d v="2014-07-01T23:50:31"/>
    <n v="1401666631"/>
    <x v="3082"/>
    <b v="1"/>
    <n v="46"/>
    <b v="1"/>
    <x v="0"/>
    <x v="0"/>
    <n v="107"/>
    <n v="100.22"/>
  </r>
  <r>
    <n v="12"/>
    <s v="Spinward Traveller (T.V. Pilot)"/>
    <s v="Spinward Traveller is based on the award winning role-playing game. Launch your imagination into the Traveller universe at Jump 6."/>
    <x v="26"/>
    <n v="49588"/>
    <x v="1"/>
    <x v="2"/>
    <s v="USD"/>
    <n v="1405479600"/>
    <d v="2014-07-16T03:00:00"/>
    <n v="1401642425"/>
    <x v="3083"/>
    <b v="0"/>
    <n v="827"/>
    <b v="1"/>
    <x v="7"/>
    <x v="18"/>
    <n v="165"/>
    <n v="59.96"/>
  </r>
  <r>
    <n v="3406"/>
    <s v="Voices of Swords"/>
    <s v="A funny and moving new play about two families dealing with aging parents in very different ways!"/>
    <x v="2"/>
    <n v="10031"/>
    <x v="1"/>
    <x v="2"/>
    <s v="USD"/>
    <n v="1405511376"/>
    <d v="2014-07-16T11:49:36"/>
    <n v="1401623376"/>
    <x v="3084"/>
    <b v="0"/>
    <n v="91"/>
    <b v="1"/>
    <x v="0"/>
    <x v="0"/>
    <n v="100"/>
    <n v="110.23"/>
  </r>
  <r>
    <n v="1600"/>
    <s v="Organic in India"/>
    <s v="I plan to document volunteer work on an organic farm in rural India, and photograph the people and places I encounter during the trip."/>
    <x v="29"/>
    <n v="367"/>
    <x v="3"/>
    <x v="2"/>
    <s v="USD"/>
    <n v="1405401060"/>
    <d v="2014-07-15T05:11:00"/>
    <n v="1401585752"/>
    <x v="3085"/>
    <b v="0"/>
    <n v="9"/>
    <b v="0"/>
    <x v="6"/>
    <x v="33"/>
    <n v="7"/>
    <n v="40.78"/>
  </r>
  <r>
    <n v="2338"/>
    <s v="Mountain Morsels: Nutritious, Tasty, Fruit &amp; Nut Treats!"/>
    <s v="Handcrafted treats made from dried fruits, nuts, spices &amp; dark chocolate. Gluten-free, dairy-free, soy-free, grain-free; flavor-full!"/>
    <x v="11"/>
    <n v="15171.5"/>
    <x v="1"/>
    <x v="2"/>
    <s v="USD"/>
    <n v="1404077484"/>
    <d v="2014-06-29T21:31:24"/>
    <n v="1401485484"/>
    <x v="3086"/>
    <b v="1"/>
    <n v="123"/>
    <b v="1"/>
    <x v="2"/>
    <x v="2"/>
    <n v="101"/>
    <n v="123.35"/>
  </r>
  <r>
    <n v="3859"/>
    <s v="What Dreams Were Made Of"/>
    <s v="This is a play that will have each and everyone that sees it thinking about the dreams they had growing up. It's a dramady"/>
    <x v="16"/>
    <n v="1"/>
    <x v="3"/>
    <x v="2"/>
    <s v="USD"/>
    <n v="1403730000"/>
    <d v="2014-06-25T21:00:00"/>
    <n v="1401485207"/>
    <x v="3087"/>
    <b v="0"/>
    <n v="1"/>
    <b v="0"/>
    <x v="0"/>
    <x v="0"/>
    <n v="0"/>
    <n v="1"/>
  </r>
  <r>
    <n v="3612"/>
    <s v="Welcome Back To Harlem: A Hellfighter's Story"/>
    <s v="A Harlem Hellfighter struggles to re-integrate into his community after heroically fighting for his country in WW1."/>
    <x v="29"/>
    <n v="7220"/>
    <x v="1"/>
    <x v="7"/>
    <s v="CAD"/>
    <n v="1402334811"/>
    <d v="2014-06-09T17:26:51"/>
    <n v="1401470811"/>
    <x v="3088"/>
    <b v="0"/>
    <n v="57"/>
    <b v="1"/>
    <x v="0"/>
    <x v="0"/>
    <n v="144"/>
    <n v="126.67"/>
  </r>
  <r>
    <n v="759"/>
    <s v="Wild Ruins"/>
    <s v="Help me search for the lost ruins of the UK. A unique guide to  lesser known and somewhat known ruins of Britain."/>
    <x v="29"/>
    <n v="5096"/>
    <x v="1"/>
    <x v="0"/>
    <s v="GBP"/>
    <n v="1404892539"/>
    <d v="2014-07-09T07:55:39"/>
    <n v="1401436539"/>
    <x v="3089"/>
    <b v="0"/>
    <n v="99"/>
    <b v="1"/>
    <x v="4"/>
    <x v="27"/>
    <n v="102"/>
    <n v="51.47"/>
  </r>
  <r>
    <n v="40"/>
    <s v="Regal Fare Season One"/>
    <s v="There is a cooking show in production that needs your help, a show about using local ingredients to create simple and elegant meals."/>
    <x v="44"/>
    <n v="2027"/>
    <x v="1"/>
    <x v="2"/>
    <s v="USD"/>
    <n v="1403150400"/>
    <d v="2014-06-19T04:00:00"/>
    <n v="1401426488"/>
    <x v="3090"/>
    <b v="0"/>
    <n v="16"/>
    <b v="1"/>
    <x v="7"/>
    <x v="18"/>
    <n v="101"/>
    <n v="126.69"/>
  </r>
  <r>
    <n v="3170"/>
    <s v="Ain't She Brave FringeNYC 2014 Project"/>
    <s v="An emotionally-charged journey through the history of black women in America told in reverse."/>
    <x v="44"/>
    <n v="2245"/>
    <x v="1"/>
    <x v="2"/>
    <s v="USD"/>
    <n v="1404273600"/>
    <d v="2014-07-02T04:00:00"/>
    <n v="1401414944"/>
    <x v="3091"/>
    <b v="1"/>
    <n v="71"/>
    <b v="1"/>
    <x v="0"/>
    <x v="0"/>
    <n v="112"/>
    <n v="31.62"/>
  </r>
  <r>
    <n v="1726"/>
    <s v="&quot;Every Day&quot; CD by Amanda Joy Hall"/>
    <s v="Amanda Joy Hall's sophomore album, &quot;Every Day&quot;. Release expected July 2014"/>
    <x v="80"/>
    <n v="2196"/>
    <x v="3"/>
    <x v="2"/>
    <s v="USD"/>
    <n v="1403906664"/>
    <d v="2014-06-27T22:04:24"/>
    <n v="1401401064"/>
    <x v="3092"/>
    <b v="0"/>
    <n v="16"/>
    <b v="0"/>
    <x v="1"/>
    <x v="1"/>
    <n v="34"/>
    <n v="137.25"/>
  </r>
  <r>
    <n v="3613"/>
    <s v="HIS NAME IS ARTHUR HOLMBERG"/>
    <s v="a woman walks into a bar except she looks like a man and no one's serving drinks. one night only"/>
    <x v="13"/>
    <n v="1250"/>
    <x v="1"/>
    <x v="2"/>
    <s v="USD"/>
    <n v="1403964574"/>
    <d v="2014-06-28T14:09:34"/>
    <n v="1401372574"/>
    <x v="3093"/>
    <b v="0"/>
    <n v="20"/>
    <b v="1"/>
    <x v="0"/>
    <x v="0"/>
    <n v="100"/>
    <n v="62.5"/>
  </r>
  <r>
    <n v="3552"/>
    <s v="Lock&amp;Key Theatre present 'Timon of Athens'"/>
    <s v="Support Lock&amp;Key Theatre's 'Timon of Athens' by donating to our printing! Every penny goes to posters, programmes, flyers and scripts."/>
    <x v="386"/>
    <n v="773"/>
    <x v="1"/>
    <x v="0"/>
    <s v="GBP"/>
    <n v="1403964324"/>
    <d v="2014-06-28T14:05:24"/>
    <n v="1401372324"/>
    <x v="3094"/>
    <b v="0"/>
    <n v="20"/>
    <b v="1"/>
    <x v="0"/>
    <x v="0"/>
    <n v="100"/>
    <n v="38.65"/>
  </r>
  <r>
    <n v="135"/>
    <s v="&quot;STUCK&quot; - Finishing Funds for a Sci-Fi Thriller Short Film"/>
    <s v="What would someone do if they suddenly discovered they could stop time? Join us on this clever sci-fi short film and find out!"/>
    <x v="12"/>
    <n v="403"/>
    <x v="2"/>
    <x v="2"/>
    <s v="USD"/>
    <n v="1404241200"/>
    <d v="2014-07-01T19:00:00"/>
    <n v="1401354597"/>
    <x v="3095"/>
    <b v="0"/>
    <n v="5"/>
    <b v="0"/>
    <x v="7"/>
    <x v="32"/>
    <n v="13"/>
    <n v="80.599999999999994"/>
  </r>
  <r>
    <n v="3766"/>
    <s v="Held Momentarily The Musical Takes FringeNYC"/>
    <s v="Trapped on a stalled New York subway, seven strangers realize it's not just the train that's stuck."/>
    <x v="2"/>
    <n v="10265.01"/>
    <x v="1"/>
    <x v="2"/>
    <s v="USD"/>
    <n v="1404360045"/>
    <d v="2014-07-03T04:00:45"/>
    <n v="1401336045"/>
    <x v="3096"/>
    <b v="0"/>
    <n v="96"/>
    <b v="1"/>
    <x v="0"/>
    <x v="19"/>
    <n v="103"/>
    <n v="106.93"/>
  </r>
  <r>
    <n v="2698"/>
    <s v="Baja Babes Shrimp Tacos wants to spread the taco love!"/>
    <s v="We 'd love to give some TLC to our vintage pink taco trailer so we can continue to cook our signature Baja style shrimp tacos!"/>
    <x v="34"/>
    <n v="26.01"/>
    <x v="3"/>
    <x v="2"/>
    <s v="USD"/>
    <n v="1403904808"/>
    <d v="2014-06-27T21:33:28"/>
    <n v="1401312808"/>
    <x v="3097"/>
    <b v="0"/>
    <n v="2"/>
    <b v="0"/>
    <x v="2"/>
    <x v="20"/>
    <n v="0"/>
    <n v="13.01"/>
  </r>
  <r>
    <n v="4063"/>
    <s v="Whisper Me Happy Ever After (WMHEA)"/>
    <s v="WMHAE by Julie McNamara, raises awareness of the effects domestic violence has on the mental health of young people who witness it."/>
    <x v="115"/>
    <n v="135"/>
    <x v="3"/>
    <x v="0"/>
    <s v="GBP"/>
    <n v="1403886084"/>
    <d v="2014-06-27T16:21:24"/>
    <n v="1401294084"/>
    <x v="3098"/>
    <b v="0"/>
    <n v="9"/>
    <b v="0"/>
    <x v="0"/>
    <x v="0"/>
    <n v="1"/>
    <n v="15"/>
  </r>
  <r>
    <n v="3687"/>
    <s v="death (and straight boys)"/>
    <s v="&quot;death (and straight boys)&quot; is a 5 play cycle, loosely founded on the KÃ¼bler-Ross model, more commonly known as the 5 stages of grief."/>
    <x v="29"/>
    <n v="5012.25"/>
    <x v="1"/>
    <x v="2"/>
    <s v="USD"/>
    <n v="1403846055"/>
    <d v="2014-06-27T05:14:15"/>
    <n v="1401254055"/>
    <x v="3099"/>
    <b v="0"/>
    <n v="25"/>
    <b v="1"/>
    <x v="0"/>
    <x v="0"/>
    <n v="100"/>
    <n v="200.49"/>
  </r>
  <r>
    <n v="3924"/>
    <s v="THE MAGIC OF LAUGHTER WITH REGGIE RICE'S #TEAMDREAMERS"/>
    <s v="Help Comedy Illusionist Reggie Rice spread the magic of laughter as he takes his award-winning illusion show to a town near you!"/>
    <x v="11"/>
    <n v="2290"/>
    <x v="3"/>
    <x v="2"/>
    <s v="USD"/>
    <n v="1403823722"/>
    <d v="2014-06-26T23:02:02"/>
    <n v="1401231722"/>
    <x v="3100"/>
    <b v="0"/>
    <n v="40"/>
    <b v="0"/>
    <x v="0"/>
    <x v="0"/>
    <n v="15"/>
    <n v="57.25"/>
  </r>
  <r>
    <n v="3679"/>
    <s v="DOG SEES GOD: Confessions of a Teenage Blockhead"/>
    <s v="Bert V. Royal makes a strong statement about drug use, suicide, teen violence, rebellion and sexual identity in this powerful play."/>
    <x v="44"/>
    <n v="2202"/>
    <x v="1"/>
    <x v="2"/>
    <s v="USD"/>
    <n v="1404190740"/>
    <d v="2014-07-01T04:59:00"/>
    <n v="1401214581"/>
    <x v="3101"/>
    <b v="0"/>
    <n v="30"/>
    <b v="1"/>
    <x v="0"/>
    <x v="0"/>
    <n v="110"/>
    <n v="73.400000000000006"/>
  </r>
  <r>
    <n v="88"/>
    <s v="The Recursion Theorem (Short Film)"/>
    <s v="Imprisoned in an unfamiliar reality with strange new rules, Dan Everett struggles to find meaning and reason in this sci-fi noir short."/>
    <x v="1"/>
    <n v="3600"/>
    <x v="1"/>
    <x v="2"/>
    <s v="USD"/>
    <n v="1403452131"/>
    <d v="2014-06-22T15:48:51"/>
    <n v="1401205731"/>
    <x v="3102"/>
    <b v="0"/>
    <n v="60"/>
    <b v="1"/>
    <x v="7"/>
    <x v="29"/>
    <n v="103"/>
    <n v="60"/>
  </r>
  <r>
    <n v="2337"/>
    <s v="The Hudson Standard Bitters and Shrubs"/>
    <s v="We make small batch, locally sourced bitters and shrubs for cocktails and cooking."/>
    <x v="17"/>
    <n v="13279"/>
    <x v="1"/>
    <x v="2"/>
    <s v="USD"/>
    <n v="1403796143"/>
    <d v="2014-06-26T15:22:23"/>
    <n v="1401204143"/>
    <x v="3103"/>
    <b v="1"/>
    <n v="179"/>
    <b v="1"/>
    <x v="2"/>
    <x v="2"/>
    <n v="111"/>
    <n v="74.180000000000007"/>
  </r>
  <r>
    <n v="1508"/>
    <s v="Destino by Michelle Frankfurter: A Photo Book About Destiny"/>
    <s v="Destino tells the story of Central American migrants on the arduous trek across Mexico in pursuit of the American Dream."/>
    <x v="260"/>
    <n v="20491"/>
    <x v="1"/>
    <x v="2"/>
    <s v="USD"/>
    <n v="1403880281"/>
    <d v="2014-06-27T14:44:41"/>
    <n v="1401201881"/>
    <x v="3104"/>
    <b v="1"/>
    <n v="211"/>
    <b v="1"/>
    <x v="6"/>
    <x v="11"/>
    <n v="111"/>
    <n v="97.11"/>
  </r>
  <r>
    <n v="1278"/>
    <s v="Jay Gonzalez presents &quot;The Bitter Suite&quot;"/>
    <s v="The Bitter Suite is a 5 song rock medley to be released as a limited edition 180 gram vinyl record with custom etching on the B side."/>
    <x v="80"/>
    <n v="10071"/>
    <x v="1"/>
    <x v="2"/>
    <s v="USD"/>
    <n v="1403661600"/>
    <d v="2014-06-25T02:00:00"/>
    <n v="1401196766"/>
    <x v="3105"/>
    <b v="1"/>
    <n v="190"/>
    <b v="1"/>
    <x v="1"/>
    <x v="6"/>
    <n v="155"/>
    <n v="53.01"/>
  </r>
  <r>
    <n v="3015"/>
    <s v="A Sign for 34 West"/>
    <s v="We're turning an old yogurt shop into a live theater in downtown Charleston.   Please help us hang our sign!"/>
    <x v="15"/>
    <n v="3508"/>
    <x v="1"/>
    <x v="2"/>
    <s v="USD"/>
    <n v="1402459200"/>
    <d v="2014-06-11T04:00:00"/>
    <n v="1401125238"/>
    <x v="3106"/>
    <b v="0"/>
    <n v="40"/>
    <b v="1"/>
    <x v="0"/>
    <x v="3"/>
    <n v="103"/>
    <n v="87.7"/>
  </r>
  <r>
    <n v="3709"/>
    <s v="The Ruby Darlings Show"/>
    <s v="The filthily talented Ruby and Darling, take you on a raunch-tastic musical discovery of life with a vagina. #sayno"/>
    <x v="20"/>
    <n v="1082.5"/>
    <x v="1"/>
    <x v="0"/>
    <s v="GBP"/>
    <n v="1403715546"/>
    <d v="2014-06-25T16:59:06"/>
    <n v="1401123546"/>
    <x v="3107"/>
    <b v="0"/>
    <n v="35"/>
    <b v="1"/>
    <x v="0"/>
    <x v="0"/>
    <n v="108"/>
    <n v="30.93"/>
  </r>
  <r>
    <n v="267"/>
    <s v="Uncharted Amazon"/>
    <s v="A visually stunning, feature length film chronicling life's challenges in the remote depths of the Amazon rainforest."/>
    <x v="387"/>
    <n v="12965.44"/>
    <x v="1"/>
    <x v="0"/>
    <s v="GBP"/>
    <n v="1403693499"/>
    <d v="2014-06-25T10:51:39"/>
    <n v="1401101499"/>
    <x v="3108"/>
    <b v="1"/>
    <n v="165"/>
    <b v="1"/>
    <x v="7"/>
    <x v="12"/>
    <n v="132"/>
    <n v="78.58"/>
  </r>
  <r>
    <n v="2842"/>
    <s v="HIDDEN: The FCO Plays"/>
    <s v="A play performed at the FCO Global Summit on the Preventing Sexual Violence Initiative, hosted by William Hague and Angelina Jolie"/>
    <x v="4"/>
    <n v="0"/>
    <x v="3"/>
    <x v="0"/>
    <s v="GBP"/>
    <n v="1403348400"/>
    <d v="2014-06-21T11:00:00"/>
    <n v="1401058295"/>
    <x v="3109"/>
    <b v="0"/>
    <n v="0"/>
    <b v="0"/>
    <x v="0"/>
    <x v="0"/>
    <n v="0"/>
    <n v="0"/>
  </r>
  <r>
    <n v="2862"/>
    <s v="Get Your Life Back"/>
    <s v="&quot;Get Your Life Back&quot; is a dynamic stage play that deals with true issues of life that reign in the lives of many people everyday."/>
    <x v="145"/>
    <n v="55"/>
    <x v="3"/>
    <x v="2"/>
    <s v="USD"/>
    <n v="1403636229"/>
    <d v="2014-06-24T18:57:09"/>
    <n v="1401044229"/>
    <x v="3110"/>
    <b v="0"/>
    <n v="3"/>
    <b v="0"/>
    <x v="0"/>
    <x v="0"/>
    <n v="0"/>
    <n v="18.329999999999998"/>
  </r>
  <r>
    <n v="2060"/>
    <s v="SmartQuad 4-Port (9.6 Amps / 48W) Travel USB Charger"/>
    <s v="Universal 4 ports USB charger for iPhone, iPad, Android and other USB devices. Intelligent device detection for optimal charging."/>
    <x v="27"/>
    <n v="49100"/>
    <x v="1"/>
    <x v="2"/>
    <s v="USD"/>
    <n v="1406129150"/>
    <d v="2014-07-23T15:25:50"/>
    <n v="1400945150"/>
    <x v="3111"/>
    <b v="0"/>
    <n v="1364"/>
    <b v="1"/>
    <x v="5"/>
    <x v="25"/>
    <n v="196"/>
    <n v="36"/>
  </r>
  <r>
    <n v="1519"/>
    <s v="Jesus Days, 1978-1983"/>
    <s v="A documentary photobook that captures the late 70s in evangelical America seen thru the eyes of a closeted and religious young man."/>
    <x v="33"/>
    <n v="9302.75"/>
    <x v="1"/>
    <x v="2"/>
    <s v="USD"/>
    <n v="1403301540"/>
    <d v="2014-06-20T21:59:00"/>
    <n v="1400867283"/>
    <x v="3112"/>
    <b v="1"/>
    <n v="145"/>
    <b v="1"/>
    <x v="6"/>
    <x v="11"/>
    <n v="103"/>
    <n v="64.16"/>
  </r>
  <r>
    <n v="3479"/>
    <s v="Civil Rogues"/>
    <s v="A new comedy about what happened to a band of foolhardy actors when the Puritans closed the theatres in the 1640s."/>
    <x v="4"/>
    <n v="1918"/>
    <x v="1"/>
    <x v="0"/>
    <s v="GBP"/>
    <n v="1403382680"/>
    <d v="2014-06-21T20:31:20"/>
    <n v="1400790680"/>
    <x v="3113"/>
    <b v="0"/>
    <n v="56"/>
    <b v="1"/>
    <x v="0"/>
    <x v="0"/>
    <n v="128"/>
    <n v="34.25"/>
  </r>
  <r>
    <n v="1180"/>
    <s v="Hogzilla S.O.W. (Squeals On Wheels) A Veteran Owned Company"/>
    <s v="We would like to start a military-themed food truck to serve the Battle Creek/Kalamazoo area."/>
    <x v="22"/>
    <n v="5875"/>
    <x v="3"/>
    <x v="2"/>
    <s v="USD"/>
    <n v="1403983314"/>
    <d v="2014-06-28T19:21:54"/>
    <n v="1400786514"/>
    <x v="3114"/>
    <b v="0"/>
    <n v="85"/>
    <b v="0"/>
    <x v="2"/>
    <x v="20"/>
    <n v="12"/>
    <n v="69.12"/>
  </r>
  <r>
    <n v="1361"/>
    <s v="Me, Myself &amp; I - the dark art of big wall soloing"/>
    <s v="The forbidden dark art of roped soloing, for climbers who need to know in order to make the ultimate climb come true!"/>
    <x v="41"/>
    <n v="7559"/>
    <x v="1"/>
    <x v="0"/>
    <s v="GBP"/>
    <n v="1403370772"/>
    <d v="2014-06-21T17:12:52"/>
    <n v="1400778772"/>
    <x v="3115"/>
    <b v="0"/>
    <n v="264"/>
    <b v="1"/>
    <x v="4"/>
    <x v="27"/>
    <n v="126"/>
    <n v="28.63"/>
  </r>
  <r>
    <n v="3177"/>
    <s v="Tilted Field presents NO STATIC AT ALL in New York City"/>
    <s v="This one-man play made a splash on the west coast. Help shine a spotlight on this rock &amp; roll spectacle in NEW YORK CITY_x0008_!"/>
    <x v="16"/>
    <n v="2935"/>
    <x v="1"/>
    <x v="2"/>
    <s v="USD"/>
    <n v="1403366409"/>
    <d v="2014-06-21T16:00:09"/>
    <n v="1400774409"/>
    <x v="3116"/>
    <b v="1"/>
    <n v="51"/>
    <b v="1"/>
    <x v="0"/>
    <x v="0"/>
    <n v="117"/>
    <n v="57.55"/>
  </r>
  <r>
    <n v="3513"/>
    <s v="Send Truth AND Consequences To TNT's 2014 Youth Conference"/>
    <s v="Brazos Valley TROUPE is taking an original work, Truth AND Consequences, to the Texas Nonprofit Theaters 2014 Youth Conference"/>
    <x v="98"/>
    <n v="3315"/>
    <x v="1"/>
    <x v="2"/>
    <s v="USD"/>
    <n v="1401857940"/>
    <d v="2014-06-04T04:59:00"/>
    <n v="1400725112"/>
    <x v="3117"/>
    <b v="0"/>
    <n v="44"/>
    <b v="1"/>
    <x v="0"/>
    <x v="0"/>
    <n v="118"/>
    <n v="75.34"/>
  </r>
  <r>
    <n v="2852"/>
    <s v="Freedom Train"/>
    <s v="Just one time back to the past on the Freedom Train will open your eyes and your lives will never ever be the same!"/>
    <x v="29"/>
    <n v="95"/>
    <x v="3"/>
    <x v="2"/>
    <s v="USD"/>
    <n v="1403312703"/>
    <d v="2014-06-21T01:05:03"/>
    <n v="1400720703"/>
    <x v="3118"/>
    <b v="0"/>
    <n v="6"/>
    <b v="0"/>
    <x v="0"/>
    <x v="0"/>
    <n v="2"/>
    <n v="15.83"/>
  </r>
  <r>
    <n v="364"/>
    <s v="Wild Familyâ€”Connecting to Your Calling in Your Family Life."/>
    <s v="This family-focused documentary explores the ways parents connect with the wild inside themselves and their kids. Ow-ow-oWoo!"/>
    <x v="72"/>
    <n v="7711.3"/>
    <x v="1"/>
    <x v="2"/>
    <s v="USD"/>
    <n v="1403323140"/>
    <d v="2014-06-21T03:59:00"/>
    <n v="1400704672"/>
    <x v="3119"/>
    <b v="0"/>
    <n v="113"/>
    <b v="1"/>
    <x v="7"/>
    <x v="12"/>
    <n v="110"/>
    <n v="68.239999999999995"/>
  </r>
  <r>
    <n v="3841"/>
    <s v="&quot;If They Come Back&quot;"/>
    <s v="A play by award winning writer Eric Monte. _x000a_&quot;If they come back&quot; follows the lives of two teenage boys during the civil rights movement."/>
    <x v="2"/>
    <n v="872"/>
    <x v="3"/>
    <x v="2"/>
    <s v="USD"/>
    <n v="1405882287"/>
    <d v="2014-07-20T18:51:27"/>
    <n v="1400698287"/>
    <x v="3120"/>
    <b v="1"/>
    <n v="34"/>
    <b v="0"/>
    <x v="0"/>
    <x v="0"/>
    <n v="9"/>
    <n v="25.65"/>
  </r>
  <r>
    <n v="2711"/>
    <s v="The Red Shoes"/>
    <s v="We're aiming to launch a production involving circus performers, musicians and artists in a new space, creating a night of live art."/>
    <x v="388"/>
    <n v="3938"/>
    <x v="1"/>
    <x v="0"/>
    <s v="GBP"/>
    <n v="1403301660"/>
    <d v="2014-06-20T22:01:00"/>
    <n v="1400694790"/>
    <x v="3121"/>
    <b v="1"/>
    <n v="73"/>
    <b v="1"/>
    <x v="0"/>
    <x v="3"/>
    <n v="101"/>
    <n v="53.95"/>
  </r>
  <r>
    <n v="3649"/>
    <s v="Honest Aesop's Fables - Tall tales for short people"/>
    <s v="Monies raised will help offset production costs of  transportation of set and actors, theatre rental and advertising costs."/>
    <x v="51"/>
    <n v="780"/>
    <x v="1"/>
    <x v="7"/>
    <s v="CAD"/>
    <n v="1402938394"/>
    <d v="2014-06-16T17:06:34"/>
    <n v="1400691994"/>
    <x v="3122"/>
    <b v="0"/>
    <n v="8"/>
    <b v="1"/>
    <x v="0"/>
    <x v="0"/>
    <n v="104"/>
    <n v="97.5"/>
  </r>
  <r>
    <n v="2795"/>
    <s v="Good Men Wanted at ANT Fest"/>
    <s v="A new play about five bad bitches who fought in the Civil War disguised as men, premiering at Ars Nova's ANT Fest."/>
    <x v="3"/>
    <n v="730"/>
    <x v="1"/>
    <x v="2"/>
    <s v="USD"/>
    <n v="1402095600"/>
    <d v="2014-06-06T23:00:00"/>
    <n v="1400675841"/>
    <x v="3123"/>
    <b v="0"/>
    <n v="20"/>
    <b v="1"/>
    <x v="0"/>
    <x v="0"/>
    <n v="104"/>
    <n v="36.5"/>
  </r>
  <r>
    <n v="3180"/>
    <s v="Glass Mountain: An Original Fairytale"/>
    <s v="A new tale of witches, fairies, cat-hunters and and bone-boilers from London theatre company Broken Glass."/>
    <x v="43"/>
    <n v="1437"/>
    <x v="1"/>
    <x v="0"/>
    <s v="GBP"/>
    <n v="1403258049"/>
    <d v="2014-06-20T09:54:09"/>
    <n v="1400666049"/>
    <x v="3124"/>
    <b v="1"/>
    <n v="45"/>
    <b v="1"/>
    <x v="0"/>
    <x v="0"/>
    <n v="120"/>
    <n v="31.93"/>
  </r>
  <r>
    <n v="10"/>
    <s v="Big in Beijing. A reality tv show about eccentric Beijing."/>
    <s v="Making a reality show casting the real elites of China. They are fun, young, wild, and ambitious. Filmed in Beijing with real risks."/>
    <x v="12"/>
    <n v="3015"/>
    <x v="1"/>
    <x v="2"/>
    <s v="USD"/>
    <n v="1403660279"/>
    <d v="2014-06-25T01:37:59"/>
    <n v="1400636279"/>
    <x v="3125"/>
    <b v="0"/>
    <n v="19"/>
    <b v="1"/>
    <x v="7"/>
    <x v="18"/>
    <n v="101"/>
    <n v="158.68"/>
  </r>
  <r>
    <n v="1595"/>
    <s v="Civil war battlefields and forts"/>
    <s v="To make a coffee table book,  displaying civil war battlefields and forts,  taken at the same time of year the battles were fought."/>
    <x v="46"/>
    <n v="280"/>
    <x v="3"/>
    <x v="2"/>
    <s v="USD"/>
    <n v="1403122380"/>
    <d v="2014-06-18T20:13:00"/>
    <n v="1400634728"/>
    <x v="3126"/>
    <b v="0"/>
    <n v="7"/>
    <b v="0"/>
    <x v="6"/>
    <x v="33"/>
    <n v="0"/>
    <n v="40"/>
  </r>
  <r>
    <n v="3711"/>
    <s v="The Youth Shakespeare Project 2014"/>
    <s v="Two teachers and twenty kids bring one of Shakespeare's plays to life!"/>
    <x v="18"/>
    <n v="570"/>
    <x v="1"/>
    <x v="2"/>
    <s v="USD"/>
    <n v="1402848000"/>
    <d v="2014-06-15T16:00:00"/>
    <n v="1400606573"/>
    <x v="3127"/>
    <b v="0"/>
    <n v="21"/>
    <b v="1"/>
    <x v="0"/>
    <x v="0"/>
    <n v="114"/>
    <n v="27.14"/>
  </r>
  <r>
    <n v="4060"/>
    <s v="Good Evening, I'm Robert Service"/>
    <s v="A funny, poignant play that revives the forgotten life and adventures of great Scottish Canadian, world renowned poet, Robert Service."/>
    <x v="2"/>
    <n v="285"/>
    <x v="3"/>
    <x v="7"/>
    <s v="CAD"/>
    <n v="1403539200"/>
    <d v="2014-06-23T16:00:00"/>
    <n v="1400604056"/>
    <x v="3128"/>
    <b v="0"/>
    <n v="5"/>
    <b v="0"/>
    <x v="0"/>
    <x v="0"/>
    <n v="3"/>
    <n v="57"/>
  </r>
  <r>
    <n v="3893"/>
    <s v="MY PRIVATE REVOLUTION"/>
    <s v="An inspiring story of a young girl's journey from childhood to adulthood told through monologue, dialogue, poetry and music and dance."/>
    <x v="22"/>
    <n v="10775"/>
    <x v="3"/>
    <x v="2"/>
    <s v="USD"/>
    <n v="1404194400"/>
    <d v="2014-07-01T06:00:00"/>
    <n v="1400600840"/>
    <x v="3129"/>
    <b v="0"/>
    <n v="84"/>
    <b v="0"/>
    <x v="0"/>
    <x v="0"/>
    <n v="22"/>
    <n v="128.27000000000001"/>
  </r>
  <r>
    <n v="1584"/>
    <s v="Lets see Kansas together!"/>
    <s v="25 Kansas State Parks in the next year. What a great adventure to take together. Join me. Together we can photo this beautiful state."/>
    <x v="43"/>
    <n v="0"/>
    <x v="3"/>
    <x v="2"/>
    <s v="USD"/>
    <n v="1401464101"/>
    <d v="2014-05-30T15:35:01"/>
    <n v="1400600101"/>
    <x v="3130"/>
    <b v="0"/>
    <n v="0"/>
    <b v="0"/>
    <x v="6"/>
    <x v="33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29"/>
    <n v="881"/>
    <x v="3"/>
    <x v="0"/>
    <s v="GBP"/>
    <n v="1403192031"/>
    <d v="2014-06-19T15:33:51"/>
    <n v="1400600031"/>
    <x v="3131"/>
    <b v="0"/>
    <n v="21"/>
    <b v="0"/>
    <x v="0"/>
    <x v="0"/>
    <n v="18"/>
    <n v="41.95"/>
  </r>
  <r>
    <n v="3181"/>
    <s v="ENDURING SONG"/>
    <s v="ENDURING SONG by award-winning Bear Trap Theatre, is a sweeping historical epic about love, loss and family set in the First Crusade."/>
    <x v="18"/>
    <n v="545"/>
    <x v="1"/>
    <x v="0"/>
    <s v="GBP"/>
    <n v="1402848000"/>
    <d v="2014-06-15T16:00:00"/>
    <n v="1400570787"/>
    <x v="3132"/>
    <b v="1"/>
    <n v="15"/>
    <b v="1"/>
    <x v="0"/>
    <x v="0"/>
    <n v="109"/>
    <n v="36.33"/>
  </r>
  <r>
    <n v="4075"/>
    <s v="Julius Caesar - Which side will you choose?"/>
    <s v="Set in the near future, this version of Shakespeare's classic play looks at how events that shook an empire could still happen today."/>
    <x v="44"/>
    <n v="576"/>
    <x v="3"/>
    <x v="0"/>
    <s v="GBP"/>
    <n v="1404149280"/>
    <d v="2014-06-30T17:28:00"/>
    <n v="1400547969"/>
    <x v="3133"/>
    <b v="0"/>
    <n v="13"/>
    <b v="0"/>
    <x v="0"/>
    <x v="0"/>
    <n v="29"/>
    <n v="44.31"/>
  </r>
  <r>
    <n v="130"/>
    <s v="Blue in the Green (Canceled)"/>
    <s v="A journey down the rabbit hole into the dark future. A mix of reality and dreams of a world dependant on an oppressed by technology."/>
    <x v="81"/>
    <n v="0"/>
    <x v="2"/>
    <x v="0"/>
    <s v="GBP"/>
    <n v="1402949760"/>
    <d v="2014-06-16T20:16:00"/>
    <n v="1400536692"/>
    <x v="3134"/>
    <b v="0"/>
    <n v="0"/>
    <b v="0"/>
    <x v="7"/>
    <x v="32"/>
    <n v="0"/>
    <n v="0"/>
  </r>
  <r>
    <n v="428"/>
    <s v="Little Clay Bible - Zacchaeus"/>
    <s v="Fresh, fun, entertaining Bible stories on YouTube, stop-motion style."/>
    <x v="17"/>
    <n v="676"/>
    <x v="3"/>
    <x v="2"/>
    <s v="USD"/>
    <n v="1402956000"/>
    <d v="2014-06-16T22:00:00"/>
    <n v="1400523845"/>
    <x v="3135"/>
    <b v="0"/>
    <n v="13"/>
    <b v="0"/>
    <x v="7"/>
    <x v="23"/>
    <n v="6"/>
    <n v="52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1"/>
    <x v="2"/>
    <s v="USD"/>
    <n v="1403305200"/>
    <d v="2014-06-20T23:00:00"/>
    <n v="1400512658"/>
    <x v="3136"/>
    <b v="1"/>
    <n v="226"/>
    <b v="1"/>
    <x v="0"/>
    <x v="0"/>
    <n v="119"/>
    <n v="50.16"/>
  </r>
  <r>
    <n v="3016"/>
    <s v="Let there be sound! A sound and hearing assistance system"/>
    <s v="Let there be sound! Make our new theatre more accessible by installing a modern sound and hearing assistance system for our audience."/>
    <x v="73"/>
    <n v="8722"/>
    <x v="1"/>
    <x v="2"/>
    <s v="USD"/>
    <n v="1405688952"/>
    <d v="2014-07-18T13:09:12"/>
    <n v="1400504952"/>
    <x v="3137"/>
    <b v="0"/>
    <n v="36"/>
    <b v="1"/>
    <x v="0"/>
    <x v="3"/>
    <n v="103"/>
    <n v="242.28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1"/>
    <x v="2"/>
    <s v="USD"/>
    <n v="1402892700"/>
    <d v="2014-06-16T04:25:00"/>
    <n v="1400474329"/>
    <x v="3138"/>
    <b v="0"/>
    <n v="433"/>
    <b v="1"/>
    <x v="0"/>
    <x v="3"/>
    <n v="103"/>
    <n v="118.97"/>
  </r>
  <r>
    <n v="1876"/>
    <s v="Migration Madness (Android)"/>
    <s v="An arcade styled side scroller. Help Bob the pilot steer his plane through hordes of migrating birds strapped with explosives."/>
    <x v="389"/>
    <n v="0"/>
    <x v="3"/>
    <x v="11"/>
    <s v="AUD"/>
    <n v="1402901405"/>
    <d v="2014-06-16T06:50:05"/>
    <n v="1400309405"/>
    <x v="3139"/>
    <b v="0"/>
    <n v="0"/>
    <b v="0"/>
    <x v="3"/>
    <x v="22"/>
    <n v="0"/>
    <n v="0"/>
  </r>
  <r>
    <n v="3433"/>
    <s v="The Dybbuk"/>
    <s v="death&amp;pretzels presents their first Chicago based project:_x000a_The Dybbuk by S. Ansky"/>
    <x v="115"/>
    <n v="9525"/>
    <x v="1"/>
    <x v="2"/>
    <s v="USD"/>
    <n v="1402974000"/>
    <d v="2014-06-17T03:00:00"/>
    <n v="1400290255"/>
    <x v="3140"/>
    <b v="0"/>
    <n v="71"/>
    <b v="1"/>
    <x v="0"/>
    <x v="0"/>
    <n v="100"/>
    <n v="134.15"/>
  </r>
  <r>
    <n v="3658"/>
    <s v="Mr. Marmalade"/>
    <s v="Life is hard when your own imaginary friend can't make time for you."/>
    <x v="4"/>
    <n v="1510"/>
    <x v="1"/>
    <x v="2"/>
    <s v="USD"/>
    <n v="1404273540"/>
    <d v="2014-07-02T03:59:00"/>
    <n v="1400272580"/>
    <x v="3141"/>
    <b v="0"/>
    <n v="20"/>
    <b v="1"/>
    <x v="0"/>
    <x v="0"/>
    <n v="101"/>
    <n v="75.5"/>
  </r>
  <r>
    <n v="3163"/>
    <s v="Bring &quot;SONNY&quot; To Toronto This Summer!"/>
    <s v="We are a group of actors reviving a play called &quot;Sonny Under the Assumption&quot; to bring to Toronto, Canada this summer..."/>
    <x v="88"/>
    <n v="14450"/>
    <x v="1"/>
    <x v="2"/>
    <s v="USD"/>
    <n v="1402855525"/>
    <d v="2014-06-15T18:05:25"/>
    <n v="1400263525"/>
    <x v="3142"/>
    <b v="1"/>
    <n v="72"/>
    <b v="1"/>
    <x v="0"/>
    <x v="0"/>
    <n v="111"/>
    <n v="200.69"/>
  </r>
  <r>
    <n v="1087"/>
    <s v="Idle Gamers"/>
    <s v="Idle gamers are the group of gamers worth watching play video games. We have a back log of video ideas and want to entertain you."/>
    <x v="193"/>
    <n v="0"/>
    <x v="3"/>
    <x v="2"/>
    <s v="USD"/>
    <n v="1402852087"/>
    <d v="2014-06-15T17:08:07"/>
    <n v="1400260087"/>
    <x v="3143"/>
    <b v="0"/>
    <n v="0"/>
    <b v="0"/>
    <x v="3"/>
    <x v="30"/>
    <n v="0"/>
    <n v="0"/>
  </r>
  <r>
    <n v="2934"/>
    <s v="Songs for a New World"/>
    <s v="Powerful community theatre production of Jason Robert Brown's &quot;Songs for a New World&quot; in London, Ontario."/>
    <x v="16"/>
    <n v="2700"/>
    <x v="1"/>
    <x v="7"/>
    <s v="CAD"/>
    <n v="1402845364"/>
    <d v="2014-06-15T15:16:04"/>
    <n v="1400253364"/>
    <x v="3144"/>
    <b v="0"/>
    <n v="37"/>
    <b v="1"/>
    <x v="0"/>
    <x v="19"/>
    <n v="108"/>
    <n v="72.97"/>
  </r>
  <r>
    <n v="1628"/>
    <s v="&quot;Songs for Tsippora&quot; Byronâ€™s DEBUT EP"/>
    <s v="Original Jewish rock music on human relationships and identity"/>
    <x v="10"/>
    <n v="4037"/>
    <x v="1"/>
    <x v="2"/>
    <s v="USD"/>
    <n v="1403026882"/>
    <d v="2014-06-17T17:41:22"/>
    <n v="1400175682"/>
    <x v="3145"/>
    <b v="0"/>
    <n v="88"/>
    <b v="1"/>
    <x v="1"/>
    <x v="6"/>
    <n v="101"/>
    <n v="45.88"/>
  </r>
  <r>
    <n v="3954"/>
    <s v="City of Joy"/>
    <s v="Despite hunger and conditions of a Calcutta slum, the people there know that life is precious. They have named it â€˜City of Joy.â€™"/>
    <x v="27"/>
    <n v="0"/>
    <x v="3"/>
    <x v="7"/>
    <s v="CAD"/>
    <n v="1405352264"/>
    <d v="2014-07-14T15:37:44"/>
    <n v="1400168264"/>
    <x v="3146"/>
    <b v="0"/>
    <n v="0"/>
    <b v="0"/>
    <x v="0"/>
    <x v="0"/>
    <n v="0"/>
    <n v="0"/>
  </r>
  <r>
    <n v="1245"/>
    <s v="Help Smokey Folk Create Our First Album &amp; Music Video"/>
    <s v="Smokey Folk is a folk rock band with a vaudeville twist! We have 18 original songs and want to record an album. Help us out!"/>
    <x v="44"/>
    <n v="2405"/>
    <x v="1"/>
    <x v="2"/>
    <s v="USD"/>
    <n v="1402755834"/>
    <d v="2014-06-14T14:23:54"/>
    <n v="1400163834"/>
    <x v="3147"/>
    <b v="1"/>
    <n v="17"/>
    <b v="1"/>
    <x v="1"/>
    <x v="6"/>
    <n v="120"/>
    <n v="141.47"/>
  </r>
  <r>
    <n v="1935"/>
    <s v="the last echo AM/PM Project"/>
    <s v="AM/PM is a 20 song dual-disk album that we're trying to record with your help! AM is a pop album and PM is an ambient/intense album!"/>
    <x v="16"/>
    <n v="2710"/>
    <x v="1"/>
    <x v="2"/>
    <s v="USD"/>
    <n v="1403326740"/>
    <d v="2014-06-21T04:59:00"/>
    <n v="1400106171"/>
    <x v="3148"/>
    <b v="0"/>
    <n v="50"/>
    <b v="1"/>
    <x v="1"/>
    <x v="31"/>
    <n v="108"/>
    <n v="54.2"/>
  </r>
  <r>
    <n v="987"/>
    <s v="Kidswatcher"/>
    <s v="Always know where your precious children are. Let them explore the world freely and in a secure way by using the Kidswatcher."/>
    <x v="22"/>
    <n v="6610"/>
    <x v="3"/>
    <x v="4"/>
    <s v="EUR"/>
    <n v="1403507050"/>
    <d v="2014-06-23T07:04:10"/>
    <n v="1400051050"/>
    <x v="3149"/>
    <b v="0"/>
    <n v="41"/>
    <b v="0"/>
    <x v="5"/>
    <x v="10"/>
    <n v="13"/>
    <n v="161.22"/>
  </r>
  <r>
    <n v="1878"/>
    <s v="Aussies versus Zombies"/>
    <s v="Action game now playable on Android/iOS platforms and PC browsers. Easy gameplay even for starters yet hard to be skilled. Multi-player"/>
    <x v="34"/>
    <n v="0"/>
    <x v="3"/>
    <x v="11"/>
    <s v="AUD"/>
    <n v="1402618355"/>
    <d v="2014-06-13T00:12:35"/>
    <n v="1400026355"/>
    <x v="3150"/>
    <b v="0"/>
    <n v="0"/>
    <b v="0"/>
    <x v="3"/>
    <x v="22"/>
    <n v="0"/>
    <n v="0"/>
  </r>
  <r>
    <n v="1863"/>
    <s v="Project: 20M813"/>
    <s v="This is an Android game where you take control of the zombies and try to eat your way to world domination!"/>
    <x v="16"/>
    <n v="10"/>
    <x v="3"/>
    <x v="2"/>
    <s v="USD"/>
    <n v="1402600085"/>
    <d v="2014-06-12T19:08:05"/>
    <n v="1400008085"/>
    <x v="3151"/>
    <b v="0"/>
    <n v="2"/>
    <b v="0"/>
    <x v="3"/>
    <x v="22"/>
    <n v="0"/>
    <n v="5"/>
  </r>
  <r>
    <n v="3768"/>
    <s v="Unexpected Stage's Dani Girl, A New Musical"/>
    <s v="Meet Dani, a 9 year old battling leukemia. This witty musical inspires us to believe in the indomitable power of human imagination."/>
    <x v="10"/>
    <n v="4306.1099999999997"/>
    <x v="1"/>
    <x v="2"/>
    <s v="USD"/>
    <n v="1402594090"/>
    <d v="2014-06-12T17:28:10"/>
    <n v="1400002090"/>
    <x v="3152"/>
    <b v="0"/>
    <n v="58"/>
    <b v="1"/>
    <x v="0"/>
    <x v="19"/>
    <n v="108"/>
    <n v="74.239999999999995"/>
  </r>
  <r>
    <n v="3682"/>
    <s v="&quot;Unexpectedly Expecting&quot; - A One-Woman Show"/>
    <s v="My one-woman show invites audiences to join me on my path to pregnancy as I share my neuroses, challenges and revelations."/>
    <x v="12"/>
    <n v="4176"/>
    <x v="1"/>
    <x v="2"/>
    <s v="USD"/>
    <n v="1402901940"/>
    <d v="2014-06-16T06:59:00"/>
    <n v="1399998418"/>
    <x v="3153"/>
    <b v="0"/>
    <n v="67"/>
    <b v="1"/>
    <x v="0"/>
    <x v="0"/>
    <n v="139"/>
    <n v="62.33"/>
  </r>
  <r>
    <n v="1504"/>
    <s v="RYU X RIO"/>
    <s v="A football photography book like no other about the 2014 World Cup in Brazil, by Ryu Voelkel."/>
    <x v="80"/>
    <n v="18066"/>
    <x v="1"/>
    <x v="0"/>
    <s v="GBP"/>
    <n v="1402389180"/>
    <d v="2014-06-10T08:33:00"/>
    <n v="1399996024"/>
    <x v="3154"/>
    <b v="1"/>
    <n v="269"/>
    <b v="1"/>
    <x v="6"/>
    <x v="11"/>
    <n v="278"/>
    <n v="67.16"/>
  </r>
  <r>
    <n v="3168"/>
    <s v="Cosmicomics"/>
    <s v="A dazzling aerial show that brings to life the whimsical and romantic short stories of beloved fantasy author Italo Calvino."/>
    <x v="16"/>
    <n v="3105"/>
    <x v="1"/>
    <x v="2"/>
    <s v="USD"/>
    <n v="1402696800"/>
    <d v="2014-06-13T22:00:00"/>
    <n v="1399948353"/>
    <x v="3155"/>
    <b v="1"/>
    <n v="61"/>
    <b v="1"/>
    <x v="0"/>
    <x v="0"/>
    <n v="124"/>
    <n v="50.9"/>
  </r>
  <r>
    <n v="3756"/>
    <s v="the purple light theatre company's Into the Woods"/>
    <s v="&quot;Into the Woods, it's time to go!&quot; purple light presents a reimagined take on Sondheim and Lapine's musical masterwork."/>
    <x v="52"/>
    <n v="4550"/>
    <x v="1"/>
    <x v="2"/>
    <s v="USD"/>
    <n v="1402515198"/>
    <d v="2014-06-11T19:33:18"/>
    <n v="1399923198"/>
    <x v="3156"/>
    <b v="0"/>
    <n v="17"/>
    <b v="1"/>
    <x v="0"/>
    <x v="19"/>
    <n v="101"/>
    <n v="267.64999999999998"/>
  </r>
  <r>
    <n v="2653"/>
    <s v="Dream Rocket Project (Canceled)"/>
    <s v="DREAM BIG. Explore the universe through STEAM education. (Science, Technology, Engineering, Art, Mathematics)"/>
    <x v="390"/>
    <n v="5876"/>
    <x v="2"/>
    <x v="2"/>
    <s v="USD"/>
    <n v="1402632000"/>
    <d v="2014-06-13T04:00:00"/>
    <n v="1399909127"/>
    <x v="3157"/>
    <b v="0"/>
    <n v="70"/>
    <b v="0"/>
    <x v="5"/>
    <x v="14"/>
    <n v="12"/>
    <n v="83.94"/>
  </r>
  <r>
    <n v="2335"/>
    <s v="A Modern-Day Salt Works in Gloucester, Mass.!"/>
    <s v="We hand-harvest water to make flake finishing salt. We're opening a modern-day salt works in historic Gloucester, Massachusetts!"/>
    <x v="27"/>
    <n v="25568"/>
    <x v="1"/>
    <x v="2"/>
    <s v="USD"/>
    <n v="1402494243"/>
    <d v="2014-06-11T13:44:03"/>
    <n v="1399902243"/>
    <x v="3158"/>
    <b v="1"/>
    <n v="221"/>
    <b v="1"/>
    <x v="2"/>
    <x v="2"/>
    <n v="102"/>
    <n v="115.69"/>
  </r>
  <r>
    <n v="1104"/>
    <s v="Street Heroes - A Facebook Beat 'em Up"/>
    <s v="Street Heroes is a retro 2D side-scrolling multiplayer beat 'em up for Facebook that brings classic arcade fun to a social platform"/>
    <x v="97"/>
    <n v="2971"/>
    <x v="3"/>
    <x v="0"/>
    <s v="GBP"/>
    <n v="1402480221"/>
    <d v="2014-06-11T09:50:21"/>
    <n v="1399888221"/>
    <x v="3159"/>
    <b v="0"/>
    <n v="37"/>
    <b v="0"/>
    <x v="3"/>
    <x v="30"/>
    <n v="5"/>
    <n v="80.3"/>
  </r>
  <r>
    <n v="820"/>
    <s v="Wyatt Lowe &amp; the Ottomatics Summer 2014 Tour!"/>
    <s v="Wyatt Lowe &amp; the Ottomatics will be hitting the road this June on a North and Southwest Summer 2014 tour!"/>
    <x v="44"/>
    <n v="2681"/>
    <x v="1"/>
    <x v="2"/>
    <s v="USD"/>
    <n v="1402290000"/>
    <d v="2014-06-09T05:00:00"/>
    <n v="1399666342"/>
    <x v="3160"/>
    <b v="0"/>
    <n v="38"/>
    <b v="1"/>
    <x v="1"/>
    <x v="6"/>
    <n v="134"/>
    <n v="70.55"/>
  </r>
  <r>
    <n v="1248"/>
    <s v="The Vandies // Full length album!"/>
    <s v="The Vandies make pop rock in glorious Portland, Oregon. Help us fund our first full length album!"/>
    <x v="16"/>
    <n v="3791"/>
    <x v="1"/>
    <x v="2"/>
    <s v="USD"/>
    <n v="1402642740"/>
    <d v="2014-06-13T06:59:00"/>
    <n v="1399563953"/>
    <x v="3161"/>
    <b v="1"/>
    <n v="59"/>
    <b v="1"/>
    <x v="1"/>
    <x v="6"/>
    <n v="152"/>
    <n v="64.25"/>
  </r>
  <r>
    <n v="2333"/>
    <s v="Two Hundred Chocolate Truffles"/>
    <s v="Homemade truffles for NYC chocolate fanatics. Truffle recipes for chocolate addicts from all over the world. Chocolate lovers unite."/>
    <x v="81"/>
    <n v="1273"/>
    <x v="1"/>
    <x v="2"/>
    <s v="USD"/>
    <n v="1401385800"/>
    <d v="2014-05-29T17:50:00"/>
    <n v="1399563390"/>
    <x v="3162"/>
    <b v="1"/>
    <n v="94"/>
    <b v="1"/>
    <x v="2"/>
    <x v="2"/>
    <n v="212"/>
    <n v="13.54"/>
  </r>
  <r>
    <n v="1907"/>
    <s v="Litter-Buddy"/>
    <s v="Litter-Buddy is great economical alternative to leading pet waste disposal systems with cartridge bag elements."/>
    <x v="26"/>
    <n v="85"/>
    <x v="3"/>
    <x v="2"/>
    <s v="USD"/>
    <n v="1400853925"/>
    <d v="2014-05-23T14:05:25"/>
    <n v="1399557925"/>
    <x v="3163"/>
    <b v="0"/>
    <n v="4"/>
    <b v="0"/>
    <x v="5"/>
    <x v="24"/>
    <n v="0"/>
    <n v="21.25"/>
  </r>
  <r>
    <n v="1259"/>
    <s v="Help Falling From One complete their CD!!!"/>
    <s v="Falling From One is currently in the studio recording their first CD and they need your help!"/>
    <x v="16"/>
    <n v="2606"/>
    <x v="1"/>
    <x v="2"/>
    <s v="USD"/>
    <n v="1402286340"/>
    <d v="2014-06-09T03:59:00"/>
    <n v="1399504664"/>
    <x v="3164"/>
    <b v="1"/>
    <n v="96"/>
    <b v="1"/>
    <x v="1"/>
    <x v="6"/>
    <n v="104"/>
    <n v="27.15"/>
  </r>
  <r>
    <n v="3164"/>
    <s v="Better Than Shakespeare Presents: Much Ado About Something"/>
    <s v="Better than Shakespeare! Theatre Companyâ€™s inaugural production, â€œMuch Ado About Something.â€ The Something is Aliens."/>
    <x v="16"/>
    <n v="2669"/>
    <x v="1"/>
    <x v="2"/>
    <s v="USD"/>
    <n v="1402341615"/>
    <d v="2014-06-09T19:20:15"/>
    <n v="1399490415"/>
    <x v="3165"/>
    <b v="1"/>
    <n v="71"/>
    <b v="1"/>
    <x v="0"/>
    <x v="0"/>
    <n v="107"/>
    <n v="37.590000000000003"/>
  </r>
  <r>
    <n v="1772"/>
    <s v="White Mountain"/>
    <s v="A photobook and a short documentary film telling the story of Holocaust in Northwestern Lithuania"/>
    <x v="136"/>
    <n v="858"/>
    <x v="3"/>
    <x v="0"/>
    <s v="GBP"/>
    <n v="1404666836"/>
    <d v="2014-07-06T17:13:56"/>
    <n v="1399482836"/>
    <x v="3166"/>
    <b v="1"/>
    <n v="19"/>
    <b v="0"/>
    <x v="6"/>
    <x v="11"/>
    <n v="16"/>
    <n v="45.16"/>
  </r>
  <r>
    <n v="3791"/>
    <s v="Spin! at The Cumming Playhouse"/>
    <s v="Spin! is an original musical comedy-drama presented by Blue Palm Productions."/>
    <x v="4"/>
    <n v="0"/>
    <x v="3"/>
    <x v="2"/>
    <s v="USD"/>
    <n v="1404664592"/>
    <d v="2014-07-06T16:36:32"/>
    <n v="1399480592"/>
    <x v="3167"/>
    <b v="0"/>
    <n v="0"/>
    <b v="0"/>
    <x v="0"/>
    <x v="19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x v="255"/>
    <n v="4066"/>
    <x v="3"/>
    <x v="2"/>
    <s v="USD"/>
    <n v="1401778740"/>
    <d v="2014-06-03T06:59:00"/>
    <n v="1399474134"/>
    <x v="3168"/>
    <b v="1"/>
    <n v="50"/>
    <b v="0"/>
    <x v="0"/>
    <x v="0"/>
    <n v="41"/>
    <n v="81.319999999999993"/>
  </r>
  <r>
    <n v="3843"/>
    <s v="Vengeance Can Wait"/>
    <s v="Vengeance Can Wait navigates Japanese sub-culture as it charts a dark, twisted and touching, â€œdifferentâ€ kind of love story."/>
    <x v="29"/>
    <n v="1065"/>
    <x v="3"/>
    <x v="2"/>
    <s v="USD"/>
    <n v="1401587064"/>
    <d v="2014-06-01T01:44:24"/>
    <n v="1399427064"/>
    <x v="3169"/>
    <b v="1"/>
    <n v="19"/>
    <b v="0"/>
    <x v="0"/>
    <x v="0"/>
    <n v="21"/>
    <n v="56.05"/>
  </r>
  <r>
    <n v="4028"/>
    <s v="The Last King of the I.D.A. (Minnesota Fringe)"/>
    <s v="The 2014 Minnesota Fringe Festival brings the World Premiere of LightBright's one-act play, The Last King of the I.D.A."/>
    <x v="44"/>
    <n v="561"/>
    <x v="3"/>
    <x v="2"/>
    <s v="USD"/>
    <n v="1402007500"/>
    <d v="2014-06-05T22:31:40"/>
    <n v="1399415500"/>
    <x v="3170"/>
    <b v="0"/>
    <n v="11"/>
    <b v="0"/>
    <x v="0"/>
    <x v="0"/>
    <n v="28"/>
    <n v="51"/>
  </r>
  <r>
    <n v="3987"/>
    <s v="Write Now 5"/>
    <s v="Write Now 5 is a new writing festival in south east London promoting new work from emerging playwrights."/>
    <x v="100"/>
    <n v="151"/>
    <x v="3"/>
    <x v="0"/>
    <s v="GBP"/>
    <n v="1400278290"/>
    <d v="2014-05-16T22:11:30"/>
    <n v="1399414290"/>
    <x v="3171"/>
    <b v="0"/>
    <n v="13"/>
    <b v="0"/>
    <x v="0"/>
    <x v="0"/>
    <n v="38"/>
    <n v="11.62"/>
  </r>
  <r>
    <n v="3375"/>
    <s v="The Frida Kahlo of Penge West"/>
    <s v="Production of wickedly funny new play for two women, written by iconic songwriter and ex-London's Burning man, Chris Larner"/>
    <x v="12"/>
    <n v="3000"/>
    <x v="1"/>
    <x v="0"/>
    <s v="GBP"/>
    <n v="1400423973"/>
    <d v="2014-05-18T14:39:33"/>
    <n v="1399387173"/>
    <x v="3172"/>
    <b v="0"/>
    <n v="17"/>
    <b v="1"/>
    <x v="0"/>
    <x v="0"/>
    <n v="100"/>
    <n v="176.47"/>
  </r>
  <r>
    <n v="3396"/>
    <s v="Rainbowtown"/>
    <s v="&quot;Rainbowtown&quot; is a new play for kids. Help us bring it to the Main Line during the 2014 Philadelphia Fringe Festival!"/>
    <x v="4"/>
    <n v="1565"/>
    <x v="1"/>
    <x v="2"/>
    <s v="USD"/>
    <n v="1401595140"/>
    <d v="2014-06-01T03:59:00"/>
    <n v="1399286589"/>
    <x v="3173"/>
    <b v="0"/>
    <n v="28"/>
    <b v="1"/>
    <x v="0"/>
    <x v="0"/>
    <n v="104"/>
    <n v="55.89"/>
  </r>
  <r>
    <n v="486"/>
    <s v="'WORLD FRIENDS' - Changing the way children learn and play !"/>
    <s v="&quot;Today's Toys Build Tomorrow&quot;  A feature film backed major toy project. Children learn about life while they play and have fun."/>
    <x v="391"/>
    <n v="50"/>
    <x v="3"/>
    <x v="11"/>
    <s v="AUD"/>
    <n v="1401662239"/>
    <d v="2014-06-01T22:37:19"/>
    <n v="1399070239"/>
    <x v="3174"/>
    <b v="0"/>
    <n v="1"/>
    <b v="0"/>
    <x v="7"/>
    <x v="23"/>
    <n v="0"/>
    <n v="50"/>
  </r>
  <r>
    <n v="4051"/>
    <s v="Phantom of the Kun Opera"/>
    <s v="It is a heart-breaking life story of Wu family who tries to preserve the gem of Chinese Kun Opera through generations."/>
    <x v="18"/>
    <n v="0"/>
    <x v="3"/>
    <x v="2"/>
    <s v="USD"/>
    <n v="1399618380"/>
    <d v="2014-05-09T06:53:00"/>
    <n v="1399058797"/>
    <x v="3175"/>
    <b v="0"/>
    <n v="0"/>
    <b v="0"/>
    <x v="0"/>
    <x v="0"/>
    <n v="0"/>
    <n v="0"/>
  </r>
  <r>
    <n v="3025"/>
    <s v="The Other Room â€“ Cardiffâ€™s First Pub Theatre"/>
    <s v="Be part of building Cardiff's first pub theatre, located right in the city centre. Launching January 2015."/>
    <x v="16"/>
    <n v="7555"/>
    <x v="1"/>
    <x v="0"/>
    <s v="GBP"/>
    <n v="1401465600"/>
    <d v="2014-05-30T16:00:00"/>
    <n v="1399032813"/>
    <x v="3176"/>
    <b v="0"/>
    <n v="145"/>
    <b v="1"/>
    <x v="0"/>
    <x v="3"/>
    <n v="302"/>
    <n v="52.1"/>
  </r>
  <r>
    <n v="3505"/>
    <s v="Second Act: The Four Disgracers"/>
    <s v="Four myths._x000a_Four writers._x000a_Four new takes._x000a__x000a_The Four Disgracers comes to the stage to launch a new theatre group, Ixion."/>
    <x v="16"/>
    <n v="2594"/>
    <x v="1"/>
    <x v="2"/>
    <s v="USD"/>
    <n v="1399953600"/>
    <d v="2014-05-13T04:00:00"/>
    <n v="1398983245"/>
    <x v="3177"/>
    <b v="0"/>
    <n v="39"/>
    <b v="1"/>
    <x v="0"/>
    <x v="0"/>
    <n v="104"/>
    <n v="66.510000000000005"/>
  </r>
  <r>
    <n v="3093"/>
    <s v="Theatre of the Black Butterfly's POOL (NO WATER)"/>
    <s v="Jump in the deep end of the provocative and darkly humourous, POOL (NO WATER)...to be performed in a Pool!  Directed by Gordon McCall."/>
    <x v="10"/>
    <n v="910"/>
    <x v="3"/>
    <x v="7"/>
    <s v="CAD"/>
    <n v="1401595140"/>
    <d v="2014-06-01T03:59:00"/>
    <n v="1398980941"/>
    <x v="3178"/>
    <b v="0"/>
    <n v="17"/>
    <b v="0"/>
    <x v="0"/>
    <x v="3"/>
    <n v="23"/>
    <n v="53.53"/>
  </r>
  <r>
    <n v="1518"/>
    <s v="Amelia and the Animals: Photographs by Robin Schwartz"/>
    <s v="A photobook of Robin Schwartz's ongoing series with her daughter Amelia."/>
    <x v="11"/>
    <n v="30805"/>
    <x v="1"/>
    <x v="2"/>
    <s v="USD"/>
    <n v="1401565252"/>
    <d v="2014-05-31T19:40:52"/>
    <n v="1398973252"/>
    <x v="3179"/>
    <b v="1"/>
    <n v="236"/>
    <b v="1"/>
    <x v="6"/>
    <x v="11"/>
    <n v="205"/>
    <n v="130.53"/>
  </r>
  <r>
    <n v="16"/>
    <s v="ArtMoose TV Series"/>
    <s v="We want to create a Sizzle Reel to pitch a Reality TV Series to TV Executive starring artists Art Moose will use new artists each week."/>
    <x v="17"/>
    <n v="12029"/>
    <x v="1"/>
    <x v="2"/>
    <s v="USD"/>
    <n v="1402896600"/>
    <d v="2014-06-16T05:30:00"/>
    <n v="1398971211"/>
    <x v="3180"/>
    <b v="0"/>
    <n v="70"/>
    <b v="1"/>
    <x v="7"/>
    <x v="18"/>
    <n v="100"/>
    <n v="171.84"/>
  </r>
  <r>
    <n v="2413"/>
    <s v="Lone Pine Coffee Brewery"/>
    <s v="Lone Pine Coffee Brewery will be a portable third-wave coffee shop available for wedding receptions and other events!"/>
    <x v="12"/>
    <n v="25"/>
    <x v="3"/>
    <x v="2"/>
    <s v="USD"/>
    <n v="1401579000"/>
    <d v="2014-05-31T23:30:00"/>
    <n v="1398911882"/>
    <x v="3181"/>
    <b v="0"/>
    <n v="3"/>
    <b v="0"/>
    <x v="2"/>
    <x v="20"/>
    <n v="1"/>
    <n v="8.33"/>
  </r>
  <r>
    <n v="1215"/>
    <s v="ShootTokyo: The Book"/>
    <s v="A photography book that brings you on a journey through Tokyo and beyond.   This is a collection of my best images from ShootTokyo."/>
    <x v="29"/>
    <n v="39304.01"/>
    <x v="1"/>
    <x v="2"/>
    <s v="USD"/>
    <n v="1401487756"/>
    <d v="2014-05-30T22:09:16"/>
    <n v="1398895756"/>
    <x v="3182"/>
    <b v="0"/>
    <n v="549"/>
    <b v="1"/>
    <x v="6"/>
    <x v="11"/>
    <n v="786"/>
    <n v="71.59"/>
  </r>
  <r>
    <n v="2110"/>
    <s v="&quot;Vision&quot; - New Album - Brent Brown"/>
    <s v="Brent Brown's breakout new album! Requires help from the record label... You!"/>
    <x v="44"/>
    <n v="2007"/>
    <x v="1"/>
    <x v="2"/>
    <s v="USD"/>
    <n v="1401253140"/>
    <d v="2014-05-28T04:59:00"/>
    <n v="1398873969"/>
    <x v="3183"/>
    <b v="0"/>
    <n v="38"/>
    <b v="1"/>
    <x v="1"/>
    <x v="31"/>
    <n v="100"/>
    <n v="52.82"/>
  </r>
  <r>
    <n v="460"/>
    <s v="Darwin's Kiss"/>
    <s v="An animated web series about biological evolution gone haywire."/>
    <x v="73"/>
    <n v="25"/>
    <x v="3"/>
    <x v="2"/>
    <s v="USD"/>
    <n v="1401595200"/>
    <d v="2014-06-01T04:00:00"/>
    <n v="1398862875"/>
    <x v="3184"/>
    <b v="0"/>
    <n v="2"/>
    <b v="0"/>
    <x v="7"/>
    <x v="23"/>
    <n v="0"/>
    <n v="12.5"/>
  </r>
  <r>
    <n v="2810"/>
    <s v="Bring Bigger, Badder BRIEF HISTORY Back To The Stage!"/>
    <s v="We're remounting the musical that brought down the Bush Administration: A Brief History of the Earth And Everything In It!"/>
    <x v="16"/>
    <n v="2705"/>
    <x v="1"/>
    <x v="2"/>
    <s v="USD"/>
    <n v="1401595140"/>
    <d v="2014-06-01T03:59:00"/>
    <n v="1398828064"/>
    <x v="3185"/>
    <b v="0"/>
    <n v="57"/>
    <b v="1"/>
    <x v="0"/>
    <x v="0"/>
    <n v="108"/>
    <n v="47.46"/>
  </r>
  <r>
    <n v="2830"/>
    <s v="Nakhtik and Avalon"/>
    <s v="Avalon is a new South African Township play and Nakhtik is a  danced political lecture."/>
    <x v="12"/>
    <n v="3000"/>
    <x v="1"/>
    <x v="2"/>
    <s v="USD"/>
    <n v="1399867140"/>
    <d v="2014-05-12T03:59:00"/>
    <n v="1398802148"/>
    <x v="3186"/>
    <b v="0"/>
    <n v="11"/>
    <b v="1"/>
    <x v="0"/>
    <x v="0"/>
    <n v="100"/>
    <n v="272.73"/>
  </r>
  <r>
    <n v="3019"/>
    <s v="Small town theatre, the Gibson Theatre goes Digital"/>
    <s v="We plan to transition from 35mm to the new digital projection format to continue to show current first run films for our community."/>
    <x v="11"/>
    <n v="18185"/>
    <x v="1"/>
    <x v="2"/>
    <s v="USD"/>
    <n v="1401159600"/>
    <d v="2014-05-27T03:00:00"/>
    <n v="1398801620"/>
    <x v="3187"/>
    <b v="0"/>
    <n v="226"/>
    <b v="1"/>
    <x v="0"/>
    <x v="3"/>
    <n v="121"/>
    <n v="80.459999999999994"/>
  </r>
  <r>
    <n v="476"/>
    <s v="Sight Word Music Videos"/>
    <s v="Animated Music Videos that teach kids how to read."/>
    <x v="250"/>
    <n v="4906.59"/>
    <x v="3"/>
    <x v="2"/>
    <s v="USD"/>
    <n v="1401767940"/>
    <d v="2014-06-03T03:59:00"/>
    <n v="1398727441"/>
    <x v="3188"/>
    <b v="0"/>
    <n v="124"/>
    <b v="0"/>
    <x v="7"/>
    <x v="23"/>
    <n v="2"/>
    <n v="39.57"/>
  </r>
  <r>
    <n v="2916"/>
    <s v="An Interview With Gaddafi - The Stage Play"/>
    <s v="The moving dramatisation of one man's journey to find the truth behind the Libyan regime change."/>
    <x v="392"/>
    <n v="145"/>
    <x v="3"/>
    <x v="0"/>
    <s v="GBP"/>
    <n v="1400498789"/>
    <d v="2014-05-19T11:26:29"/>
    <n v="1398511589"/>
    <x v="3189"/>
    <b v="0"/>
    <n v="7"/>
    <b v="0"/>
    <x v="0"/>
    <x v="0"/>
    <n v="8"/>
    <n v="20.71"/>
  </r>
  <r>
    <n v="383"/>
    <s v="Tornado Pursuit: 2014 Storm Chasing Web Series"/>
    <s v="An independent documentary web series about storm chasing in tornado alley that features the chase team TornadoRaiders.com"/>
    <x v="393"/>
    <n v="2065"/>
    <x v="1"/>
    <x v="2"/>
    <s v="USD"/>
    <n v="1400467759"/>
    <d v="2014-05-19T02:49:19"/>
    <n v="1398480559"/>
    <x v="3190"/>
    <b v="0"/>
    <n v="48"/>
    <b v="1"/>
    <x v="7"/>
    <x v="12"/>
    <n v="207"/>
    <n v="43.02"/>
  </r>
  <r>
    <n v="1479"/>
    <s v="Let's Talk Calmly About Security and Privacy"/>
    <s v="A former intelligence analyst/government transparency advocate talks to his colleagues about the past year's NSA revelations."/>
    <x v="108"/>
    <n v="2198"/>
    <x v="1"/>
    <x v="2"/>
    <s v="USD"/>
    <n v="1399694340"/>
    <d v="2014-05-10T03:59:00"/>
    <n v="1398448389"/>
    <x v="3191"/>
    <b v="1"/>
    <n v="71"/>
    <b v="1"/>
    <x v="4"/>
    <x v="39"/>
    <n v="137"/>
    <n v="30.96"/>
  </r>
  <r>
    <n v="2929"/>
    <s v="Right On Cue Kids Theater (ROCKT) First Show"/>
    <s v="Help fund ROCKT's first production!  We want to bring musical theater to kids who have limited access to it, and offer it free to kids."/>
    <x v="34"/>
    <n v="8165.55"/>
    <x v="1"/>
    <x v="2"/>
    <s v="USD"/>
    <n v="1401024758"/>
    <d v="2014-05-25T13:32:38"/>
    <n v="1398432758"/>
    <x v="3192"/>
    <b v="0"/>
    <n v="32"/>
    <b v="1"/>
    <x v="0"/>
    <x v="19"/>
    <n v="102"/>
    <n v="255.17"/>
  </r>
  <r>
    <n v="39"/>
    <s v="Deep Cuts - Series"/>
    <s v="Mystery-Drama Series. Following a shocking event, residents of a remote woodland community learn that some wounds never heal..."/>
    <x v="27"/>
    <n v="32745"/>
    <x v="1"/>
    <x v="0"/>
    <s v="GBP"/>
    <n v="1401058740"/>
    <d v="2014-05-25T22:59:00"/>
    <n v="1398388068"/>
    <x v="3193"/>
    <b v="0"/>
    <n v="217"/>
    <b v="1"/>
    <x v="7"/>
    <x v="18"/>
    <n v="131"/>
    <n v="150.9"/>
  </r>
  <r>
    <n v="448"/>
    <s v="The Last Mice"/>
    <s v="Max is a pessimistic mouse, always fantasizing about the end of the world. In The Last Mice, Max's fantasy becomes a real nightmare."/>
    <x v="16"/>
    <n v="82.01"/>
    <x v="3"/>
    <x v="2"/>
    <s v="USD"/>
    <n v="1400091095"/>
    <d v="2014-05-14T18:11:35"/>
    <n v="1398363095"/>
    <x v="3194"/>
    <b v="0"/>
    <n v="4"/>
    <b v="0"/>
    <x v="7"/>
    <x v="23"/>
    <n v="3"/>
    <n v="20.5"/>
  </r>
  <r>
    <n v="3489"/>
    <s v="&quot;Oh, the Humanity&quot; at the Tabard Theatre this September"/>
    <s v="A brilliant play by Will Eno. An exciting, young theatre company. A production that promises to wow. You wouldn't want to miss it."/>
    <x v="29"/>
    <n v="5635"/>
    <x v="1"/>
    <x v="0"/>
    <s v="GBP"/>
    <n v="1400965200"/>
    <d v="2014-05-24T21:00:00"/>
    <n v="1398352531"/>
    <x v="3195"/>
    <b v="0"/>
    <n v="72"/>
    <b v="1"/>
    <x v="0"/>
    <x v="0"/>
    <n v="113"/>
    <n v="78.260000000000005"/>
  </r>
  <r>
    <n v="3685"/>
    <s v="Two Noble Kinsmen: Fire &amp; Shadows"/>
    <s v="Bare Theatre &amp; Cirque de Vol Studios are back for another outdoor adventure in the amphitheatre at Raleigh Little Theatre!"/>
    <x v="29"/>
    <n v="5285"/>
    <x v="1"/>
    <x v="2"/>
    <s v="USD"/>
    <n v="1400533200"/>
    <d v="2014-05-19T21:00:00"/>
    <n v="1398348859"/>
    <x v="3196"/>
    <b v="0"/>
    <n v="126"/>
    <b v="1"/>
    <x v="0"/>
    <x v="0"/>
    <n v="106"/>
    <n v="41.94"/>
  </r>
  <r>
    <n v="3551"/>
    <s v="2014 UASPA Theatre Showcase"/>
    <s v="UASPA is a performing arts high school producing its 2014 Theatre Showcase featuring our strongest performances and original work."/>
    <x v="4"/>
    <n v="1527.5"/>
    <x v="1"/>
    <x v="2"/>
    <s v="USD"/>
    <n v="1400796420"/>
    <d v="2014-05-22T22:07:00"/>
    <n v="1398342170"/>
    <x v="3197"/>
    <b v="0"/>
    <n v="25"/>
    <b v="1"/>
    <x v="0"/>
    <x v="0"/>
    <n v="102"/>
    <n v="61.1"/>
  </r>
  <r>
    <n v="3418"/>
    <s v="&quot;Mukha-Tsokotukha&quot; SoloSchool Youth Play"/>
    <s v="Atlanta SoloSchool brings a beloved children's play to the 4th Annual Festival of Russian Youth Theaters in Washington, DC on May 31."/>
    <x v="10"/>
    <n v="4035"/>
    <x v="1"/>
    <x v="2"/>
    <s v="USD"/>
    <n v="1400875307"/>
    <d v="2014-05-23T20:01:47"/>
    <n v="1398283307"/>
    <x v="3198"/>
    <b v="0"/>
    <n v="56"/>
    <b v="1"/>
    <x v="0"/>
    <x v="0"/>
    <n v="101"/>
    <n v="72.0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94"/>
    <n v="0"/>
    <x v="3"/>
    <x v="2"/>
    <s v="USD"/>
    <n v="1403039842"/>
    <d v="2014-06-17T21:17:22"/>
    <n v="1397855842"/>
    <x v="3199"/>
    <b v="0"/>
    <n v="0"/>
    <b v="0"/>
    <x v="4"/>
    <x v="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x v="395"/>
    <n v="3877"/>
    <x v="3"/>
    <x v="2"/>
    <s v="USD"/>
    <n v="1400569140"/>
    <d v="2014-05-20T06:59:00"/>
    <n v="1397854356"/>
    <x v="3200"/>
    <b v="0"/>
    <n v="46"/>
    <b v="0"/>
    <x v="0"/>
    <x v="0"/>
    <n v="35"/>
    <n v="84.28"/>
  </r>
  <r>
    <n v="3758"/>
    <s v="Luigi's Ladies"/>
    <s v="LUIGI'S LADIES: an original one-woman musical comedy"/>
    <x v="4"/>
    <n v="1535"/>
    <x v="1"/>
    <x v="2"/>
    <s v="USD"/>
    <n v="1400475600"/>
    <d v="2014-05-19T05:00:00"/>
    <n v="1397819938"/>
    <x v="3201"/>
    <b v="0"/>
    <n v="26"/>
    <b v="1"/>
    <x v="0"/>
    <x v="19"/>
    <n v="102"/>
    <n v="59.04"/>
  </r>
  <r>
    <n v="2870"/>
    <s v="America is at the Mall: A Post 9/11 Happily  Never After"/>
    <s v="The war in Iraq changed everything -one journey from the safe haven of the 99% to the shadows of veteran. How would you persevere?"/>
    <x v="29"/>
    <n v="750"/>
    <x v="3"/>
    <x v="2"/>
    <s v="USD"/>
    <n v="1400301165"/>
    <d v="2014-05-17T04:32:45"/>
    <n v="1397709165"/>
    <x v="3202"/>
    <b v="0"/>
    <n v="9"/>
    <b v="0"/>
    <x v="0"/>
    <x v="0"/>
    <n v="15"/>
    <n v="83.33"/>
  </r>
  <r>
    <n v="3961"/>
    <s v="New Edinburgh play"/>
    <s v="I've written a fun new play exploring the reality of gay stereotypes in 2014 - with accommodation and venue hire it needs some dough :)"/>
    <x v="29"/>
    <n v="21"/>
    <x v="3"/>
    <x v="0"/>
    <s v="GBP"/>
    <n v="1399584210"/>
    <d v="2014-05-08T21:23:30"/>
    <n v="1397683410"/>
    <x v="3203"/>
    <b v="0"/>
    <n v="2"/>
    <b v="0"/>
    <x v="0"/>
    <x v="0"/>
    <n v="0"/>
    <n v="10.5"/>
  </r>
  <r>
    <n v="1841"/>
    <s v="Hydra Effect Debut EP"/>
    <s v="Hard Rock with a Positive Message. Help us fund, release and promote our debut EP!"/>
    <x v="44"/>
    <n v="2035"/>
    <x v="1"/>
    <x v="2"/>
    <s v="USD"/>
    <n v="1400561940"/>
    <d v="2014-05-20T04:59:00"/>
    <n v="1397679445"/>
    <x v="3204"/>
    <b v="0"/>
    <n v="40"/>
    <b v="1"/>
    <x v="1"/>
    <x v="6"/>
    <n v="102"/>
    <n v="50.88"/>
  </r>
  <r>
    <n v="2769"/>
    <s v="Raph the Ninja Giraffe"/>
    <s v="Raph the Ninja Giraffe is a project that is my 5 year old sons idea, &amp; I am working with him to bring his idea to life."/>
    <x v="153"/>
    <n v="2"/>
    <x v="3"/>
    <x v="0"/>
    <s v="GBP"/>
    <n v="1401997790"/>
    <d v="2014-06-05T19:49:50"/>
    <n v="1397677790"/>
    <x v="3205"/>
    <b v="0"/>
    <n v="2"/>
    <b v="0"/>
    <x v="4"/>
    <x v="15"/>
    <n v="0"/>
    <n v="1"/>
  </r>
  <r>
    <n v="400"/>
    <s v="From Two Sticks - the fight against hunger and malnutrition"/>
    <s v="A documentary film on a sustainable, grassroots effort to fight malnutrition in Indonesia.  And it's organic!"/>
    <x v="2"/>
    <n v="11230.25"/>
    <x v="1"/>
    <x v="2"/>
    <s v="USD"/>
    <n v="1400297400"/>
    <d v="2014-05-17T03:30:00"/>
    <n v="1397661347"/>
    <x v="3206"/>
    <b v="0"/>
    <n v="62"/>
    <b v="1"/>
    <x v="7"/>
    <x v="12"/>
    <n v="112"/>
    <n v="181.13"/>
  </r>
  <r>
    <n v="2557"/>
    <s v="European Tour"/>
    <s v="Raising money for our concert tour of Switzerland and Germany in June/July 2014"/>
    <x v="36"/>
    <n v="1066"/>
    <x v="1"/>
    <x v="0"/>
    <s v="GBP"/>
    <n v="1400176386"/>
    <d v="2014-05-15T17:53:06"/>
    <n v="1397584386"/>
    <x v="3207"/>
    <b v="0"/>
    <n v="36"/>
    <b v="1"/>
    <x v="1"/>
    <x v="16"/>
    <n v="118"/>
    <n v="29.61"/>
  </r>
  <r>
    <n v="280"/>
    <s v="Korengal Theatrical Release"/>
    <s v="My latest film Korengal, takes us back to the same valley with the same troops as in my Academy AwardÂ® nominated film Restrepo."/>
    <x v="93"/>
    <n v="117108"/>
    <x v="1"/>
    <x v="2"/>
    <s v="USD"/>
    <n v="1401459035"/>
    <d v="2014-05-30T14:10:35"/>
    <n v="1397571035"/>
    <x v="3208"/>
    <b v="1"/>
    <n v="2139"/>
    <b v="1"/>
    <x v="7"/>
    <x v="12"/>
    <n v="156"/>
    <n v="54.75"/>
  </r>
  <r>
    <n v="1941"/>
    <s v="Gramofon: Modern Cloud Jukebox"/>
    <s v="Gramofon streams cloud music to your sound system. A modern jukebox: smartphones are the remotes + WiFi brings everyone together."/>
    <x v="110"/>
    <n v="315295.89"/>
    <x v="1"/>
    <x v="2"/>
    <s v="USD"/>
    <n v="1400137131"/>
    <d v="2014-05-15T06:58:51"/>
    <n v="1397545131"/>
    <x v="3209"/>
    <b v="1"/>
    <n v="4883"/>
    <b v="1"/>
    <x v="5"/>
    <x v="25"/>
    <n v="126"/>
    <n v="64.569999999999993"/>
  </r>
  <r>
    <n v="1962"/>
    <s v="AttoDuino - Turbocharged, Wireless, Arduino Compatible"/>
    <s v="It's like an Arduino on steroids â€“ built-in bluetooth, battery management, and floating-point coprocessor, in a small, simple package."/>
    <x v="2"/>
    <n v="19292.5"/>
    <x v="1"/>
    <x v="2"/>
    <s v="USD"/>
    <n v="1400006636"/>
    <d v="2014-05-13T18:43:56"/>
    <n v="1397414636"/>
    <x v="3210"/>
    <b v="1"/>
    <n v="306"/>
    <b v="1"/>
    <x v="5"/>
    <x v="25"/>
    <n v="193"/>
    <n v="63.05"/>
  </r>
  <r>
    <n v="3842"/>
    <s v="Shakespeare's The Tempest: In-The-Round"/>
    <s v="Follow the sell-out Tree Folk Theatre, as we lead you through The Tempest with masks, puppetry and live music! 15th July - 3rd August"/>
    <x v="29"/>
    <n v="1097"/>
    <x v="3"/>
    <x v="0"/>
    <s v="GBP"/>
    <n v="1399809052"/>
    <d v="2014-05-11T11:50:52"/>
    <n v="1397217052"/>
    <x v="3211"/>
    <b v="1"/>
    <n v="23"/>
    <b v="0"/>
    <x v="0"/>
    <x v="0"/>
    <n v="22"/>
    <n v="47.7"/>
  </r>
  <r>
    <n v="1080"/>
    <s v="Skullforge: The Hunt"/>
    <s v="A fantasy action RPG which follows an elven ex-slave on a journey of magic, revenge, intrigue, and deceit."/>
    <x v="24"/>
    <n v="1821"/>
    <x v="3"/>
    <x v="2"/>
    <s v="USD"/>
    <n v="1399778333"/>
    <d v="2014-05-11T03:18:53"/>
    <n v="1397186333"/>
    <x v="3212"/>
    <b v="0"/>
    <n v="98"/>
    <b v="0"/>
    <x v="3"/>
    <x v="30"/>
    <n v="9"/>
    <n v="18.579999999999998"/>
  </r>
  <r>
    <n v="3760"/>
    <s v="Song of the Sea"/>
    <s v="Two Shows: SIRENS and The Girl From Bare Cove. A community of artists determined to give voice to survivors of sexual violence."/>
    <x v="29"/>
    <n v="5050.7700000000004"/>
    <x v="1"/>
    <x v="2"/>
    <s v="USD"/>
    <n v="1399293386"/>
    <d v="2014-05-05T12:36:26"/>
    <n v="1397133386"/>
    <x v="3213"/>
    <b v="0"/>
    <n v="91"/>
    <b v="1"/>
    <x v="0"/>
    <x v="19"/>
    <n v="101"/>
    <n v="55.5"/>
  </r>
  <r>
    <n v="2036"/>
    <s v="L.E.D Portable Charger"/>
    <s v="A high-capacity portable charger with LED lights keeps your iPhone, iPad, smartphones, tablets and other devices juiced up on-the-go."/>
    <x v="26"/>
    <n v="39500.5"/>
    <x v="1"/>
    <x v="2"/>
    <s v="USD"/>
    <n v="1399668319"/>
    <d v="2014-05-09T20:45:19"/>
    <n v="1397076319"/>
    <x v="3214"/>
    <b v="1"/>
    <n v="848"/>
    <b v="1"/>
    <x v="5"/>
    <x v="25"/>
    <n v="132"/>
    <n v="46.58"/>
  </r>
  <r>
    <n v="1649"/>
    <s v="Sam Lyons New Album - 2014"/>
    <s v="This is it! The new Sam Lyons album #3. Help me make it happen by pledging today - pre-order the CD and other cool stuff right here."/>
    <x v="242"/>
    <n v="3822.33"/>
    <x v="1"/>
    <x v="2"/>
    <s v="USD"/>
    <n v="1400862355"/>
    <d v="2014-05-23T16:25:55"/>
    <n v="1396974355"/>
    <x v="3215"/>
    <b v="0"/>
    <n v="81"/>
    <b v="1"/>
    <x v="1"/>
    <x v="37"/>
    <n v="101"/>
    <n v="47.19"/>
  </r>
  <r>
    <n v="2020"/>
    <s v="Low Voltage Metal Sensor for use with Arduino type boards"/>
    <s v="Low Voltage Metal Sensor directly compatible with Arduino type computers for Robotics, &amp; Motor Control, WITHOUT USING MAGNETS!"/>
    <x v="4"/>
    <n v="2885"/>
    <x v="1"/>
    <x v="2"/>
    <s v="USD"/>
    <n v="1400108640"/>
    <d v="2014-05-14T23:04:00"/>
    <n v="1396923624"/>
    <x v="3216"/>
    <b v="1"/>
    <n v="122"/>
    <b v="1"/>
    <x v="5"/>
    <x v="25"/>
    <n v="192"/>
    <n v="23.6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4"/>
    <n v="20032"/>
    <x v="1"/>
    <x v="2"/>
    <s v="USD"/>
    <n v="1399672800"/>
    <d v="2014-05-09T22:00:00"/>
    <n v="1396906530"/>
    <x v="3217"/>
    <b v="0"/>
    <n v="48"/>
    <b v="1"/>
    <x v="1"/>
    <x v="6"/>
    <n v="100"/>
    <n v="417.33"/>
  </r>
  <r>
    <n v="1224"/>
    <s v="&quot;I Dreamed Last Night&quot; Album (Canceled)"/>
    <s v="Modern Celtic influenced CD.  Help me finish what I started before the stroke."/>
    <x v="11"/>
    <n v="1060"/>
    <x v="2"/>
    <x v="2"/>
    <s v="USD"/>
    <n v="1402060302"/>
    <d v="2014-06-06T13:11:42"/>
    <n v="1396876302"/>
    <x v="3218"/>
    <b v="0"/>
    <n v="18"/>
    <b v="0"/>
    <x v="1"/>
    <x v="40"/>
    <n v="7"/>
    <n v="58.89"/>
  </r>
  <r>
    <n v="2311"/>
    <s v="Mary Fagan's CD Project!"/>
    <s v="I'm heading back into the studio!  I'm planning to record a CD of original songs and one with some jazz standards."/>
    <x v="33"/>
    <n v="9370"/>
    <x v="1"/>
    <x v="2"/>
    <s v="USD"/>
    <n v="1399421189"/>
    <d v="2014-05-07T00:06:29"/>
    <n v="1396829189"/>
    <x v="3219"/>
    <b v="1"/>
    <n v="104"/>
    <b v="1"/>
    <x v="1"/>
    <x v="31"/>
    <n v="104"/>
    <n v="90.1"/>
  </r>
  <r>
    <n v="934"/>
    <s v="Kyle Krysa debut EP Ground Effect"/>
    <s v="Ground Effect is my first solo EP project intended to help promote Fusion and creative music music in Saskatchewan and Canada."/>
    <x v="29"/>
    <n v="1520"/>
    <x v="3"/>
    <x v="7"/>
    <s v="CAD"/>
    <n v="1399183200"/>
    <d v="2014-05-04T06:00:00"/>
    <n v="1396633284"/>
    <x v="3220"/>
    <b v="0"/>
    <n v="30"/>
    <b v="0"/>
    <x v="1"/>
    <x v="26"/>
    <n v="30"/>
    <n v="50.67"/>
  </r>
  <r>
    <n v="1864"/>
    <s v="Fat Cheeks the Cannonball - iPhone and Android"/>
    <s v="Cannons, Power Gloves, and PUNCHING STUFF!  Help Fat Cheeks collect Acorns for upgrades and customize his gear in this Endless Runner"/>
    <x v="80"/>
    <n v="2788"/>
    <x v="3"/>
    <x v="2"/>
    <s v="USD"/>
    <n v="1399223500"/>
    <d v="2014-05-04T17:11:40"/>
    <n v="1396631500"/>
    <x v="3221"/>
    <b v="0"/>
    <n v="48"/>
    <b v="0"/>
    <x v="3"/>
    <x v="22"/>
    <n v="43"/>
    <n v="58.08"/>
  </r>
  <r>
    <n v="2209"/>
    <s v="NYPC's North American (+ Colombia!) Tour May 2014 - Part 2"/>
    <s v="Support us and pledge for rewards on our new bigger Tour of the US, Canada and Colombia!"/>
    <x v="18"/>
    <n v="754"/>
    <x v="1"/>
    <x v="0"/>
    <s v="GBP"/>
    <n v="1397516400"/>
    <d v="2014-04-14T23:00:00"/>
    <n v="1396524644"/>
    <x v="3222"/>
    <b v="0"/>
    <n v="15"/>
    <b v="1"/>
    <x v="1"/>
    <x v="21"/>
    <n v="151"/>
    <n v="50.27"/>
  </r>
  <r>
    <n v="2084"/>
    <s v="Project: Ballerina Black UK Tour"/>
    <s v="Los Angeles based Ballerina Black are on their way to tour the UK in May. Join our club &amp; help make it happen."/>
    <x v="12"/>
    <n v="3250"/>
    <x v="1"/>
    <x v="2"/>
    <s v="USD"/>
    <n v="1399186740"/>
    <d v="2014-05-04T06:59:00"/>
    <n v="1396468782"/>
    <x v="3223"/>
    <b v="0"/>
    <n v="46"/>
    <b v="1"/>
    <x v="1"/>
    <x v="31"/>
    <n v="108"/>
    <n v="70.650000000000006"/>
  </r>
  <r>
    <n v="2054"/>
    <s v="SITU Smart Food Nutrition Scale for iPad and Android tablets"/>
    <s v="SITU is the smart food nutrition scale anyone can use. It weighs your food in calories and nutrients in addition to grams and ounces."/>
    <x v="49"/>
    <n v="39757"/>
    <x v="1"/>
    <x v="0"/>
    <s v="GBP"/>
    <n v="1399033810"/>
    <d v="2014-05-02T12:30:10"/>
    <n v="1396441810"/>
    <x v="3224"/>
    <b v="0"/>
    <n v="621"/>
    <b v="1"/>
    <x v="5"/>
    <x v="25"/>
    <n v="114"/>
    <n v="64.02"/>
  </r>
  <r>
    <n v="837"/>
    <s v="Take 147 - Nothin' to Lose CD Project"/>
    <s v="Take 147 is currently in the process of recording the debut album called, &quot;Nothin' to Lose&quot;."/>
    <x v="16"/>
    <n v="3045"/>
    <x v="1"/>
    <x v="2"/>
    <s v="USD"/>
    <n v="1398988662"/>
    <d v="2014-05-01T23:57:42"/>
    <n v="1396396662"/>
    <x v="3225"/>
    <b v="0"/>
    <n v="62"/>
    <b v="1"/>
    <x v="1"/>
    <x v="6"/>
    <n v="122"/>
    <n v="49.11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1"/>
    <x v="2"/>
    <s v="USD"/>
    <n v="1398834000"/>
    <d v="2014-04-30T05:00:00"/>
    <n v="1396371612"/>
    <x v="3226"/>
    <b v="1"/>
    <n v="100"/>
    <b v="1"/>
    <x v="5"/>
    <x v="14"/>
    <n v="102"/>
    <n v="107.1"/>
  </r>
  <r>
    <n v="1967"/>
    <s v="Ion: A Music Detecting Mood Light with Bluetooth Low Energy"/>
    <s v="Ion is a light show for your desk, dorm room, or living room.  It responds to music, connects to your phone, and brightens your day!"/>
    <x v="24"/>
    <n v="74026"/>
    <x v="1"/>
    <x v="2"/>
    <s v="USD"/>
    <n v="1398959729"/>
    <d v="2014-05-01T15:55:29"/>
    <n v="1396367729"/>
    <x v="3227"/>
    <b v="1"/>
    <n v="405"/>
    <b v="1"/>
    <x v="5"/>
    <x v="25"/>
    <n v="370"/>
    <n v="182.78"/>
  </r>
  <r>
    <n v="1944"/>
    <s v="The BIG Turtle ShellÂ®: Rugged, Wireless BoomBox &amp; Power Bank"/>
    <s v="The Big Turtle ShellÂ® is a rugged wireless Bluetooth speaker built for a life of action. Water resistant and durable with a huge sound."/>
    <x v="61"/>
    <n v="315222.2"/>
    <x v="1"/>
    <x v="2"/>
    <s v="USD"/>
    <n v="1398952890"/>
    <d v="2014-05-01T14:01:30"/>
    <n v="1396360890"/>
    <x v="3228"/>
    <b v="1"/>
    <n v="1789"/>
    <b v="1"/>
    <x v="5"/>
    <x v="25"/>
    <n v="788"/>
    <n v="176.2"/>
  </r>
  <r>
    <n v="3557"/>
    <s v="Good Bread Alley"/>
    <s v="A play by April Yvette Thompson. A Gullah Healer Woman and an Afro-Cuban Priest forge a new world of magic &amp; dreams in Jim Crow Miami."/>
    <x v="46"/>
    <n v="100036"/>
    <x v="1"/>
    <x v="2"/>
    <s v="USD"/>
    <n v="1399271911"/>
    <d v="2014-05-05T06:38:31"/>
    <n v="1396334311"/>
    <x v="3229"/>
    <b v="0"/>
    <n v="558"/>
    <b v="1"/>
    <x v="0"/>
    <x v="0"/>
    <n v="100"/>
    <n v="179.28"/>
  </r>
  <r>
    <n v="778"/>
    <s v="Summers' Love, A Cute and Funny Cinderella Love Story"/>
    <s v="Laughter, tears and good times in the warm glow of Summer s Love. The perfect recipe for the winter blahs."/>
    <x v="18"/>
    <n v="2"/>
    <x v="3"/>
    <x v="2"/>
    <s v="USD"/>
    <n v="1398876680"/>
    <d v="2014-04-30T16:51:20"/>
    <n v="1396284680"/>
    <x v="3230"/>
    <b v="0"/>
    <n v="1"/>
    <b v="0"/>
    <x v="4"/>
    <x v="35"/>
    <n v="0"/>
    <n v="2"/>
  </r>
  <r>
    <n v="2606"/>
    <s v="2000 Student Projects to the Edge of Space"/>
    <s v="PongSat 2 !!!!!_x000a__x000a_On September 27, 2014 we are going to send 2000 student projects to the edge of space."/>
    <x v="90"/>
    <n v="12106"/>
    <x v="1"/>
    <x v="2"/>
    <s v="USD"/>
    <n v="1398791182"/>
    <d v="2014-04-29T17:06:22"/>
    <n v="1396026382"/>
    <x v="3231"/>
    <b v="1"/>
    <n v="385"/>
    <b v="1"/>
    <x v="5"/>
    <x v="14"/>
    <n v="110"/>
    <n v="31.44"/>
  </r>
  <r>
    <n v="2033"/>
    <s v="BrewNanny Home Brew Monitor"/>
    <s v="BrewNannyâ„¢ accurately measures the health and progress of your home brew and alerts you to problems immediately, wherever you are."/>
    <x v="27"/>
    <n v="44669"/>
    <x v="1"/>
    <x v="2"/>
    <s v="USD"/>
    <n v="1398477518"/>
    <d v="2014-04-26T01:58:38"/>
    <n v="1395885518"/>
    <x v="3232"/>
    <b v="1"/>
    <n v="158"/>
    <b v="1"/>
    <x v="5"/>
    <x v="25"/>
    <n v="179"/>
    <n v="282.72000000000003"/>
  </r>
  <r>
    <n v="2230"/>
    <s v="Little Dungeon: Turtle Rock"/>
    <s v="Dungeon Crawl for All! A card game of swords, monsters and LOOT! Adventurers as young as 5 and &quot;seasoned&quot; warriors are all welcomed."/>
    <x v="73"/>
    <n v="10706"/>
    <x v="1"/>
    <x v="2"/>
    <s v="USD"/>
    <n v="1398460127"/>
    <d v="2014-04-25T21:08:47"/>
    <n v="1395868127"/>
    <x v="3233"/>
    <b v="0"/>
    <n v="498"/>
    <b v="1"/>
    <x v="3"/>
    <x v="4"/>
    <n v="126"/>
    <n v="21.5"/>
  </r>
  <r>
    <n v="79"/>
    <s v="Japanese/International Short Film &quot;Mtn.&quot;"/>
    <s v="A short film about life, achieving your dreams, and overcoming hardship. We all have our mountain to climb."/>
    <x v="67"/>
    <n v="1651"/>
    <x v="1"/>
    <x v="0"/>
    <s v="GBP"/>
    <n v="1398451093"/>
    <d v="2014-04-25T18:38:13"/>
    <n v="1395859093"/>
    <x v="3234"/>
    <b v="0"/>
    <n v="41"/>
    <b v="1"/>
    <x v="7"/>
    <x v="29"/>
    <n v="127"/>
    <n v="40.270000000000003"/>
  </r>
  <r>
    <n v="1146"/>
    <s v="Sleepy PIg Barbecue: Auburn's First BBQ Food Truck"/>
    <s v="Bringing the flavor of competition BBQ to small town Auburn with the ease of a big city food truck."/>
    <x v="41"/>
    <n v="530"/>
    <x v="3"/>
    <x v="2"/>
    <s v="USD"/>
    <n v="1399071173"/>
    <d v="2014-05-02T22:52:53"/>
    <n v="1395787973"/>
    <x v="3235"/>
    <b v="0"/>
    <n v="12"/>
    <b v="0"/>
    <x v="2"/>
    <x v="20"/>
    <n v="9"/>
    <n v="44.17"/>
  </r>
  <r>
    <n v="1088"/>
    <s v="Still Alive"/>
    <s v="A fresh twist on survival games. Intense, high-stakes 30 minute rounds for up to 10 players."/>
    <x v="168"/>
    <n v="6382.34"/>
    <x v="3"/>
    <x v="2"/>
    <s v="USD"/>
    <n v="1398366667"/>
    <d v="2014-04-24T19:11:07"/>
    <n v="1395774667"/>
    <x v="3236"/>
    <b v="0"/>
    <n v="147"/>
    <b v="0"/>
    <x v="3"/>
    <x v="30"/>
    <n v="14"/>
    <n v="43.42"/>
  </r>
  <r>
    <n v="1119"/>
    <s v="Island of Paws - A Dog and Cat RPG Game    0==]=====&gt;"/>
    <s v="Dog people and cat people unit!! Help save Paw Island from the monsters in this milti-player (50-100 Person at a time) online RPG game"/>
    <x v="171"/>
    <n v="5"/>
    <x v="3"/>
    <x v="2"/>
    <s v="USD"/>
    <n v="1396810864"/>
    <d v="2014-04-06T19:01:04"/>
    <n v="1395687664"/>
    <x v="3237"/>
    <b v="0"/>
    <n v="1"/>
    <b v="0"/>
    <x v="3"/>
    <x v="30"/>
    <n v="0"/>
    <n v="5"/>
  </r>
  <r>
    <n v="2736"/>
    <s v="Open Source Programmable Solar BMS Li-ion, LiFePO4 dev board"/>
    <s v="Fully Programmable Solar BMS ( Battery Management System ) Learn to program microcontrollers and HW design video tutorials_x000a_Open Source"/>
    <x v="34"/>
    <n v="9832"/>
    <x v="1"/>
    <x v="7"/>
    <s v="CAD"/>
    <n v="1398268773"/>
    <d v="2014-04-23T15:59:33"/>
    <n v="1395676773"/>
    <x v="3238"/>
    <b v="0"/>
    <n v="58"/>
    <b v="1"/>
    <x v="5"/>
    <x v="25"/>
    <n v="123"/>
    <n v="169.52"/>
  </r>
  <r>
    <n v="2739"/>
    <s v="LPLC - Low Power, Low Cost PIC18 Development Board"/>
    <s v="LPLC Board; A powerful, low cost, ultra low power microcontroller development board with template software and online tutorials."/>
    <x v="193"/>
    <n v="4225"/>
    <x v="1"/>
    <x v="0"/>
    <s v="GBP"/>
    <n v="1399324717"/>
    <d v="2014-05-05T21:18:37"/>
    <n v="1395436717"/>
    <x v="3239"/>
    <b v="0"/>
    <n v="191"/>
    <b v="1"/>
    <x v="5"/>
    <x v="25"/>
    <n v="384"/>
    <n v="22.12"/>
  </r>
  <r>
    <n v="293"/>
    <s v="NELL SHIPMAN:GIRL FROM GOD'S COUNTRY FILM"/>
    <s v="The untold story of the first action-adventure heroine who left Hollywood with 70 abused animal actors to make  her films in Idaho"/>
    <x v="86"/>
    <n v="26360"/>
    <x v="1"/>
    <x v="2"/>
    <s v="USD"/>
    <n v="1398009714"/>
    <d v="2014-04-20T16:01:54"/>
    <n v="1395417714"/>
    <x v="3240"/>
    <b v="1"/>
    <n v="131"/>
    <b v="1"/>
    <x v="7"/>
    <x v="12"/>
    <n v="101"/>
    <n v="201.22"/>
  </r>
  <r>
    <n v="53"/>
    <s v="Rolling out Vegan Mashup's Season 2"/>
    <s v="Delicious TV's Vegan Mashup launching season two on public television"/>
    <x v="12"/>
    <n v="3289"/>
    <x v="1"/>
    <x v="2"/>
    <s v="USD"/>
    <n v="1396648800"/>
    <d v="2014-04-04T22:00:00"/>
    <n v="1395407445"/>
    <x v="3241"/>
    <b v="0"/>
    <n v="117"/>
    <b v="1"/>
    <x v="7"/>
    <x v="18"/>
    <n v="110"/>
    <n v="28.11"/>
  </r>
  <r>
    <n v="833"/>
    <s v="Ragman Rolls"/>
    <s v="This is an American rock album."/>
    <x v="41"/>
    <n v="6100"/>
    <x v="1"/>
    <x v="2"/>
    <s v="USD"/>
    <n v="1397941475"/>
    <d v="2014-04-19T21:04:35"/>
    <n v="1395349475"/>
    <x v="3242"/>
    <b v="0"/>
    <n v="41"/>
    <b v="1"/>
    <x v="1"/>
    <x v="6"/>
    <n v="102"/>
    <n v="148.78"/>
  </r>
  <r>
    <n v="1123"/>
    <s v="Droplets"/>
    <s v="Fast paced mobile game where you control a rain drop by tilting your screen. Absorb other rain drops to go faster, but avoid clouds."/>
    <x v="29"/>
    <n v="11"/>
    <x v="3"/>
    <x v="2"/>
    <s v="USD"/>
    <n v="1397910848"/>
    <d v="2014-04-19T12:34:08"/>
    <n v="1395318848"/>
    <x v="3243"/>
    <b v="0"/>
    <n v="3"/>
    <b v="0"/>
    <x v="3"/>
    <x v="30"/>
    <n v="0"/>
    <n v="3.67"/>
  </r>
  <r>
    <n v="112"/>
    <s v="MITOSIS | a short film"/>
    <s v="Only one choice can stop Anthony Oswald from fulfilling his destiny and saving millions of lives, and itâ€™s not his decision to make."/>
    <x v="29"/>
    <n v="5200"/>
    <x v="1"/>
    <x v="2"/>
    <s v="USD"/>
    <n v="1397354400"/>
    <d v="2014-04-13T02:00:00"/>
    <n v="1395277318"/>
    <x v="3244"/>
    <b v="0"/>
    <n v="81"/>
    <b v="1"/>
    <x v="7"/>
    <x v="29"/>
    <n v="104"/>
    <n v="64.2"/>
  </r>
  <r>
    <n v="2211"/>
    <s v="Kickstart the Future (of Telefuture)"/>
    <s v="Telefuture, a record label sharing 80's inspired electronic music, wants to release some incredible albums on various physical mediums!"/>
    <x v="16"/>
    <n v="4890"/>
    <x v="1"/>
    <x v="2"/>
    <s v="USD"/>
    <n v="1397113140"/>
    <d v="2014-04-10T06:59:00"/>
    <n v="1395168625"/>
    <x v="3245"/>
    <b v="0"/>
    <n v="120"/>
    <b v="1"/>
    <x v="1"/>
    <x v="21"/>
    <n v="196"/>
    <n v="40.75"/>
  </r>
  <r>
    <n v="94"/>
    <s v="&quot;Paper Chase&quot; Students can make family friendly short films."/>
    <s v="Nathan has his ideal job, the opportunity to see his dream girl on a daily basis. The local bully Jake aims to change all that."/>
    <x v="5"/>
    <n v="260"/>
    <x v="1"/>
    <x v="0"/>
    <s v="GBP"/>
    <n v="1396890822"/>
    <d v="2014-04-07T17:13:42"/>
    <n v="1395162822"/>
    <x v="3246"/>
    <b v="0"/>
    <n v="12"/>
    <b v="1"/>
    <x v="7"/>
    <x v="29"/>
    <n v="104"/>
    <n v="21.67"/>
  </r>
  <r>
    <n v="2312"/>
    <s v="DINOWALRUS: 3RD RECORD ON VINYL"/>
    <s v="Help Brooklyn psychedelic synth rockers DINOWALRUS release their 3rd Record, COMPLEXION, on vinyl!"/>
    <x v="12"/>
    <n v="3236"/>
    <x v="1"/>
    <x v="2"/>
    <s v="USD"/>
    <n v="1397862000"/>
    <d v="2014-04-18T23:00:00"/>
    <n v="1395155478"/>
    <x v="3247"/>
    <b v="1"/>
    <n v="79"/>
    <b v="1"/>
    <x v="1"/>
    <x v="31"/>
    <n v="108"/>
    <n v="40.96"/>
  </r>
  <r>
    <n v="1226"/>
    <s v="Pavlo is Filming  a PBS Concert Special (Canceled)"/>
    <s v="Pavlo will be independently filming his second full length PBS Special and DVD in May with director George Veras"/>
    <x v="22"/>
    <n v="1937"/>
    <x v="2"/>
    <x v="2"/>
    <s v="USD"/>
    <n v="1398042000"/>
    <d v="2014-04-21T01:00:00"/>
    <n v="1395089981"/>
    <x v="3248"/>
    <b v="0"/>
    <n v="40"/>
    <b v="0"/>
    <x v="1"/>
    <x v="40"/>
    <n v="4"/>
    <n v="48.43"/>
  </r>
  <r>
    <n v="1098"/>
    <s v="Kick, Punch... Fireball"/>
    <s v="Kick, Punch... Fireball is an FPS type arena game set inside the fantasy world."/>
    <x v="27"/>
    <n v="1803"/>
    <x v="3"/>
    <x v="2"/>
    <s v="USD"/>
    <n v="1397413095"/>
    <d v="2014-04-13T18:18:15"/>
    <n v="1394821095"/>
    <x v="3249"/>
    <b v="0"/>
    <n v="22"/>
    <b v="0"/>
    <x v="3"/>
    <x v="30"/>
    <n v="7"/>
    <n v="81.95"/>
  </r>
  <r>
    <n v="933"/>
    <s v="An album of 10 &quot;jazz art songs&quot; by Matthew John Mortimer"/>
    <s v="I've only been able to release 7/10 songs for this album. I'd like to get into a professional studio and record them all properly."/>
    <x v="44"/>
    <n v="120"/>
    <x v="3"/>
    <x v="2"/>
    <s v="USD"/>
    <n v="1399867409"/>
    <d v="2014-05-12T04:03:29"/>
    <n v="1394683409"/>
    <x v="3250"/>
    <b v="0"/>
    <n v="2"/>
    <b v="0"/>
    <x v="1"/>
    <x v="26"/>
    <n v="6"/>
    <n v="60"/>
  </r>
  <r>
    <n v="1369"/>
    <s v="FEEL BETTER: Derek Fawcett's solo, full-length debut"/>
    <s v="Fawcett's FEEL BETTER is an album of love unrequited, realized, and rued, with echoes of Petty, Springsteen, Neil Young &amp; Coldplay."/>
    <x v="396"/>
    <n v="34090.629999999997"/>
    <x v="1"/>
    <x v="2"/>
    <s v="USD"/>
    <n v="1397225746"/>
    <d v="2014-04-11T14:15:46"/>
    <n v="1394633746"/>
    <x v="3251"/>
    <b v="0"/>
    <n v="406"/>
    <b v="1"/>
    <x v="1"/>
    <x v="6"/>
    <n v="105"/>
    <n v="83.97"/>
  </r>
  <r>
    <n v="298"/>
    <s v="DisHonesty - A Documentary Feature Film"/>
    <s v="The truth is, we all lie - and by &quot;we,&quot; we mean everyone!"/>
    <x v="397"/>
    <n v="137254.84"/>
    <x v="1"/>
    <x v="2"/>
    <s v="USD"/>
    <n v="1399669200"/>
    <d v="2014-05-09T21:00:00"/>
    <n v="1394536048"/>
    <x v="3252"/>
    <b v="1"/>
    <n v="2436"/>
    <b v="1"/>
    <x v="7"/>
    <x v="12"/>
    <n v="109"/>
    <n v="56.34"/>
  </r>
  <r>
    <n v="2026"/>
    <s v="MIDI Sprout - Biodata Sonification Device"/>
    <s v="MIDI Sprout enables plants to play synthesizers in real time."/>
    <x v="27"/>
    <n v="33370.769999999997"/>
    <x v="1"/>
    <x v="2"/>
    <s v="USD"/>
    <n v="1398052740"/>
    <d v="2014-04-21T03:59:00"/>
    <n v="1394127585"/>
    <x v="3253"/>
    <b v="1"/>
    <n v="454"/>
    <b v="1"/>
    <x v="5"/>
    <x v="25"/>
    <n v="133"/>
    <n v="73.5"/>
  </r>
  <r>
    <n v="1118"/>
    <s v="Battle-Buddy â€“ Bringing gamers together"/>
    <s v="Ideal for social players as well as a tool for esports teams, Battle Buddy will help organise and coordinate, pugs, scrims, wars &amp; you!"/>
    <x v="52"/>
    <n v="109"/>
    <x v="3"/>
    <x v="11"/>
    <s v="AUD"/>
    <n v="1396666779"/>
    <d v="2014-04-05T02:59:39"/>
    <n v="1394078379"/>
    <x v="3254"/>
    <b v="0"/>
    <n v="3"/>
    <b v="0"/>
    <x v="3"/>
    <x v="30"/>
    <n v="2"/>
    <n v="36.33"/>
  </r>
  <r>
    <n v="471"/>
    <s v="Red Origins"/>
    <s v="Three kids try to stop Mazi Mbe's plan to restore Africa to its original state where Tricksters &amp; Spirits ruled_x000a_and Juju was law."/>
    <x v="83"/>
    <n v="6541"/>
    <x v="3"/>
    <x v="2"/>
    <s v="USD"/>
    <n v="1397924379"/>
    <d v="2014-04-19T16:19:39"/>
    <n v="1394039979"/>
    <x v="3255"/>
    <b v="0"/>
    <n v="170"/>
    <b v="0"/>
    <x v="7"/>
    <x v="23"/>
    <n v="12"/>
    <n v="38.479999999999997"/>
  </r>
  <r>
    <n v="60"/>
    <s v="Ever Since - Short Film"/>
    <s v="Set in a beautiful but desolate world, we see how loneliness can lead to friendship in unconventional ways."/>
    <x v="52"/>
    <n v="4648.33"/>
    <x v="1"/>
    <x v="0"/>
    <s v="GBP"/>
    <n v="1395532800"/>
    <d v="2014-03-23T00:00:00"/>
    <n v="1393882717"/>
    <x v="3256"/>
    <b v="0"/>
    <n v="108"/>
    <b v="1"/>
    <x v="7"/>
    <x v="29"/>
    <n v="103"/>
    <n v="43.04"/>
  </r>
  <r>
    <n v="2320"/>
    <s v="Ocean Versus Daughter's New Album!"/>
    <s v="We've been hard at work crafting our next batch of songs, and we need your help to record it!  Have a look at our quick witchy video!"/>
    <x v="29"/>
    <n v="5433"/>
    <x v="1"/>
    <x v="2"/>
    <s v="USD"/>
    <n v="1396463800"/>
    <d v="2014-04-02T18:36:40"/>
    <n v="1393443400"/>
    <x v="3257"/>
    <b v="1"/>
    <n v="89"/>
    <b v="1"/>
    <x v="1"/>
    <x v="31"/>
    <n v="109"/>
    <n v="61.04"/>
  </r>
  <r>
    <n v="2260"/>
    <s v="Cryptex Dice Vault"/>
    <s v="A fine wood cryptex dice vault to store your favorite dice. Designed to hold a standard set of 7 polyhedrals for your favorite RPG."/>
    <x v="16"/>
    <n v="8173"/>
    <x v="1"/>
    <x v="2"/>
    <s v="USD"/>
    <n v="1395876250"/>
    <d v="2014-03-26T23:24:10"/>
    <n v="1393287850"/>
    <x v="3258"/>
    <b v="0"/>
    <n v="84"/>
    <b v="1"/>
    <x v="3"/>
    <x v="4"/>
    <n v="327"/>
    <n v="97.3"/>
  </r>
  <r>
    <n v="2298"/>
    <s v="Jonny Gray: First Full Length Album"/>
    <s v="My name is Jonny Gray, and my friends and I are working together to raise funds for my debut album"/>
    <x v="26"/>
    <n v="31522"/>
    <x v="1"/>
    <x v="2"/>
    <s v="USD"/>
    <n v="1395861033"/>
    <d v="2014-03-26T19:10:33"/>
    <n v="1393272633"/>
    <x v="3259"/>
    <b v="0"/>
    <n v="288"/>
    <b v="1"/>
    <x v="1"/>
    <x v="6"/>
    <n v="105"/>
    <n v="109.45"/>
  </r>
  <r>
    <n v="846"/>
    <s v="CURVE: The debut album from Miroist needs awesome merch"/>
    <s v="Pre-order and help me fund new merchandise so we can make the album release something amazing."/>
    <x v="193"/>
    <n v="1342.01"/>
    <x v="1"/>
    <x v="0"/>
    <s v="GBP"/>
    <n v="1394460000"/>
    <d v="2014-03-10T14:00:00"/>
    <n v="1393233855"/>
    <x v="3260"/>
    <b v="0"/>
    <n v="47"/>
    <b v="1"/>
    <x v="1"/>
    <x v="34"/>
    <n v="122"/>
    <n v="28.55"/>
  </r>
  <r>
    <n v="1105"/>
    <s v="Nightmare Zombies"/>
    <s v="Nightmare Zombies is the first Oculus Rift Only immersive zombie simulator in the Post-Apocalypse urban environment of New York City."/>
    <x v="398"/>
    <n v="1431"/>
    <x v="3"/>
    <x v="2"/>
    <s v="USD"/>
    <n v="1395627327"/>
    <d v="2014-03-24T02:15:27"/>
    <n v="1393038927"/>
    <x v="3261"/>
    <b v="0"/>
    <n v="20"/>
    <b v="0"/>
    <x v="3"/>
    <x v="30"/>
    <n v="0"/>
    <n v="71.55"/>
  </r>
  <r>
    <n v="1263"/>
    <s v="New Tropic Bombs EP ~ &quot;Return to Bomber Bay&quot;"/>
    <s v="A fresh batch of chaos from Toledo, Ohio's reggae-rockers, Tropic Bombs!"/>
    <x v="4"/>
    <n v="1785"/>
    <x v="1"/>
    <x v="2"/>
    <s v="USD"/>
    <n v="1396054800"/>
    <d v="2014-03-29T01:00:00"/>
    <n v="1393034470"/>
    <x v="3262"/>
    <b v="1"/>
    <n v="41"/>
    <b v="1"/>
    <x v="1"/>
    <x v="6"/>
    <n v="119"/>
    <n v="43.54"/>
  </r>
  <r>
    <n v="742"/>
    <s v="&quot;My Life As Julia Roberts, Snapshots Of A LIfe"/>
    <s v="Thats right &quot;My Life As Julia Robertsâ€¦Snapshots Of A Life&quot; is going on the road! The first book tour! With Author Liane Langford!"/>
    <x v="230"/>
    <n v="1550"/>
    <x v="1"/>
    <x v="2"/>
    <s v="USD"/>
    <n v="1395435712"/>
    <d v="2014-03-21T21:01:52"/>
    <n v="1392847312"/>
    <x v="3263"/>
    <b v="0"/>
    <n v="23"/>
    <b v="1"/>
    <x v="4"/>
    <x v="27"/>
    <n v="111"/>
    <n v="67.39"/>
  </r>
  <r>
    <n v="1946"/>
    <s v="eMersion Gesture Control System for Music Performance &amp; More"/>
    <s v="A smart technology that allows your instrument to transform movement, orientation and momentum into audio &amp; visual effects."/>
    <x v="30"/>
    <n v="11231"/>
    <x v="1"/>
    <x v="2"/>
    <s v="USD"/>
    <n v="1397961361"/>
    <d v="2014-04-20T02:36:01"/>
    <n v="1392780961"/>
    <x v="3264"/>
    <b v="1"/>
    <n v="70"/>
    <b v="1"/>
    <x v="5"/>
    <x v="25"/>
    <n v="150"/>
    <n v="160.44"/>
  </r>
  <r>
    <n v="2770"/>
    <s v="The Story Of Circle And Square"/>
    <s v="A story about two friends who part ways because they are different, then reunite after learning they both are made of atoms."/>
    <x v="24"/>
    <n v="2082.25"/>
    <x v="3"/>
    <x v="2"/>
    <s v="USD"/>
    <n v="1395158130"/>
    <d v="2014-03-18T15:55:30"/>
    <n v="1392569730"/>
    <x v="3265"/>
    <b v="0"/>
    <n v="33"/>
    <b v="0"/>
    <x v="4"/>
    <x v="15"/>
    <n v="10"/>
    <n v="63.1"/>
  </r>
  <r>
    <n v="2152"/>
    <s v="Space Shooter RPG+"/>
    <s v="Our game is going to be a space shooter that has RPG elements with New Game+! It will be unlike any space shooter ever played."/>
    <x v="26"/>
    <n v="50"/>
    <x v="3"/>
    <x v="2"/>
    <s v="USD"/>
    <n v="1394909909"/>
    <d v="2014-03-15T18:58:29"/>
    <n v="1392321509"/>
    <x v="3266"/>
    <b v="0"/>
    <n v="4"/>
    <b v="0"/>
    <x v="3"/>
    <x v="30"/>
    <n v="0"/>
    <n v="12.5"/>
  </r>
  <r>
    <n v="103"/>
    <s v="I'M TWENTY SOMETHING"/>
    <s v="Three friends in their twenties are trying to do the impossible - have fun on a casual Friday night."/>
    <x v="67"/>
    <n v="1367"/>
    <x v="1"/>
    <x v="0"/>
    <s v="GBP"/>
    <n v="1394220030"/>
    <d v="2014-03-07T19:20:30"/>
    <n v="1392232830"/>
    <x v="3267"/>
    <b v="0"/>
    <n v="49"/>
    <b v="1"/>
    <x v="7"/>
    <x v="29"/>
    <n v="105"/>
    <n v="27.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63"/>
    <n v="14.5"/>
    <x v="3"/>
    <x v="2"/>
    <s v="USD"/>
    <n v="1394772031"/>
    <d v="2014-03-14T04:40:31"/>
    <n v="1392183631"/>
    <x v="3268"/>
    <b v="0"/>
    <n v="3"/>
    <b v="0"/>
    <x v="7"/>
    <x v="23"/>
    <n v="0"/>
    <n v="4.83"/>
  </r>
  <r>
    <n v="1279"/>
    <s v="Making the Next Traveling Suitcase Album"/>
    <s v="The Traveling Suitcase is a 3-piece rock outfit from Oshkosh, WI. We have released 2 albums since 2010 and we are ready to record!"/>
    <x v="399"/>
    <n v="13864.17"/>
    <x v="1"/>
    <x v="2"/>
    <s v="USD"/>
    <n v="1395624170"/>
    <d v="2014-03-24T01:22:50"/>
    <n v="1392171770"/>
    <x v="3269"/>
    <b v="1"/>
    <n v="189"/>
    <b v="1"/>
    <x v="1"/>
    <x v="6"/>
    <n v="111"/>
    <n v="73.36"/>
  </r>
  <r>
    <n v="1667"/>
    <s v="Celeste Amadee &quot;A Sign of Weakness&quot; EP and Music Video"/>
    <s v="I am so excited to be recording my debut EP called &quot;A Sign of Weakness&quot; as well as shooting a music video for the title track!"/>
    <x v="15"/>
    <n v="4313"/>
    <x v="1"/>
    <x v="2"/>
    <s v="USD"/>
    <n v="1394521140"/>
    <d v="2014-03-11T06:59:00"/>
    <n v="1392169298"/>
    <x v="3270"/>
    <b v="0"/>
    <n v="82"/>
    <b v="1"/>
    <x v="1"/>
    <x v="37"/>
    <n v="127"/>
    <n v="52.6"/>
  </r>
  <r>
    <n v="906"/>
    <s v="24th Music Presents Channeling Motown (Live)"/>
    <s v="The DMV's most respected saxophonist pay tribute to Motown."/>
    <x v="11"/>
    <n v="0"/>
    <x v="3"/>
    <x v="2"/>
    <s v="USD"/>
    <n v="1394681590"/>
    <d v="2014-03-13T03:33:10"/>
    <n v="1392093190"/>
    <x v="3271"/>
    <b v="0"/>
    <n v="0"/>
    <b v="0"/>
    <x v="1"/>
    <x v="26"/>
    <n v="0"/>
    <n v="0"/>
  </r>
  <r>
    <n v="1897"/>
    <s v="Vanessa Lively's New Album 2014"/>
    <s v="My new album produced by Paul Curreri is one of the most unique musical projects I have done. Let's finish it before the baby comes!"/>
    <x v="400"/>
    <n v="6506"/>
    <x v="1"/>
    <x v="2"/>
    <s v="USD"/>
    <n v="1393966800"/>
    <d v="2014-03-04T21:00:00"/>
    <n v="1392040806"/>
    <x v="3272"/>
    <b v="0"/>
    <n v="183"/>
    <b v="1"/>
    <x v="1"/>
    <x v="31"/>
    <n v="102"/>
    <n v="35.549999999999997"/>
  </r>
  <r>
    <n v="931"/>
    <s v="First jazz album for Multidirectional, Now printing time!"/>
    <s v="A contemporary jazz project crossing music lines, from jazz to rock walking through some free elements and full of melody!"/>
    <x v="44"/>
    <n v="131"/>
    <x v="3"/>
    <x v="0"/>
    <s v="GBP"/>
    <n v="1395007200"/>
    <d v="2014-03-16T22:00:00"/>
    <n v="1392021502"/>
    <x v="3273"/>
    <b v="0"/>
    <n v="7"/>
    <b v="0"/>
    <x v="1"/>
    <x v="26"/>
    <n v="7"/>
    <n v="18.71"/>
  </r>
  <r>
    <n v="784"/>
    <s v="STEELcyclopedia - The Titans of Hard Rock"/>
    <s v="The book I am working on now is the third is a series of rock encyclopedias. However, I am in need of funding to cover the photo costs."/>
    <x v="20"/>
    <n v="1025"/>
    <x v="1"/>
    <x v="2"/>
    <s v="USD"/>
    <n v="1395023719"/>
    <d v="2014-03-17T02:35:19"/>
    <n v="1391571319"/>
    <x v="3274"/>
    <b v="0"/>
    <n v="10"/>
    <b v="1"/>
    <x v="1"/>
    <x v="6"/>
    <n v="103"/>
    <n v="102.5"/>
  </r>
  <r>
    <n v="405"/>
    <s v="The Healing Effect Movie"/>
    <s v="Come, join our movie movement.  A new documentary about the healing power of food."/>
    <x v="401"/>
    <n v="3036"/>
    <x v="1"/>
    <x v="2"/>
    <s v="USD"/>
    <n v="1394071339"/>
    <d v="2014-03-06T02:02:19"/>
    <n v="1391479339"/>
    <x v="3275"/>
    <b v="0"/>
    <n v="55"/>
    <b v="1"/>
    <x v="7"/>
    <x v="12"/>
    <n v="108"/>
    <n v="55.2"/>
  </r>
  <r>
    <n v="389"/>
    <s v="The Food Cure"/>
    <s v="What difference can food really make? A documentary film about six people who make the radical choice to face cancer with their plates."/>
    <x v="96"/>
    <n v="123444.12"/>
    <x v="1"/>
    <x v="2"/>
    <s v="USD"/>
    <n v="1394233140"/>
    <d v="2014-03-07T22:59:00"/>
    <n v="1391477450"/>
    <x v="3276"/>
    <b v="0"/>
    <n v="1510"/>
    <b v="1"/>
    <x v="7"/>
    <x v="12"/>
    <n v="182"/>
    <n v="81.75"/>
  </r>
  <r>
    <n v="1567"/>
    <s v="Kickstart a Traveling Heart (Canceled)"/>
    <s v="Traveling to create a book of my photography! Help support my trip and buy a book! Also limited edition t-shirts and prints for sale!"/>
    <x v="73"/>
    <n v="350"/>
    <x v="2"/>
    <x v="2"/>
    <s v="USD"/>
    <n v="1392595200"/>
    <d v="2014-02-17T00:00:00"/>
    <n v="1391293745"/>
    <x v="3277"/>
    <b v="0"/>
    <n v="13"/>
    <b v="0"/>
    <x v="4"/>
    <x v="8"/>
    <n v="4"/>
    <n v="26.92"/>
  </r>
  <r>
    <n v="365"/>
    <s v="A QUEER COUNTRY"/>
    <s v="Please help us finish this documentary about how Tel Aviv in Israel became a gay friendly liberal hub in a religious state"/>
    <x v="11"/>
    <n v="15596"/>
    <x v="1"/>
    <x v="0"/>
    <s v="GBP"/>
    <n v="1393597999"/>
    <d v="2014-02-28T14:33:19"/>
    <n v="1391005999"/>
    <x v="3278"/>
    <b v="0"/>
    <n v="65"/>
    <b v="1"/>
    <x v="7"/>
    <x v="12"/>
    <n v="104"/>
    <n v="239.94"/>
  </r>
  <r>
    <n v="2633"/>
    <s v="ISS-Above"/>
    <s v="A device that lights up whenever the International Space Station is nearby (that happens more often than you might expect)"/>
    <x v="29"/>
    <n v="17731"/>
    <x v="1"/>
    <x v="2"/>
    <s v="USD"/>
    <n v="1393542000"/>
    <d v="2014-02-27T23:00:00"/>
    <n v="1390938332"/>
    <x v="3279"/>
    <b v="0"/>
    <n v="199"/>
    <b v="1"/>
    <x v="5"/>
    <x v="14"/>
    <n v="355"/>
    <n v="89.1"/>
  </r>
  <r>
    <n v="737"/>
    <s v="Eat Mendocino: Writing the Book"/>
    <s v="For one year, two women exclusively ate food produced within Mendocino County, CA. Now, they will write a book about their adventures."/>
    <x v="29"/>
    <n v="6120"/>
    <x v="1"/>
    <x v="2"/>
    <s v="USD"/>
    <n v="1392408000"/>
    <d v="2014-02-14T20:00:00"/>
    <n v="1390890987"/>
    <x v="3280"/>
    <b v="0"/>
    <n v="108"/>
    <b v="1"/>
    <x v="4"/>
    <x v="27"/>
    <n v="122"/>
    <n v="56.67"/>
  </r>
  <r>
    <n v="2336"/>
    <s v="SOSU Barrel-Aged Sriracha"/>
    <s v="Aged in whiskey barrels for a unique fruity, spicy, and smoky flavor. Youâ€™ve never tasted sriracha quite like this before."/>
    <x v="24"/>
    <n v="104146.51"/>
    <x v="1"/>
    <x v="2"/>
    <s v="USD"/>
    <n v="1394316695"/>
    <d v="2014-03-08T22:11:35"/>
    <n v="1390860695"/>
    <x v="3281"/>
    <b v="1"/>
    <n v="2165"/>
    <b v="1"/>
    <x v="2"/>
    <x v="2"/>
    <n v="521"/>
    <n v="48.1"/>
  </r>
  <r>
    <n v="1260"/>
    <s v="Cub Country &quot;Repeat Until Death&quot; master and vinyl production"/>
    <s v="Cub Country is mastering our final 10 song recording and pressing it to 12&quot; vinyl with beautiful full-color original artwork."/>
    <x v="63"/>
    <n v="3751"/>
    <x v="1"/>
    <x v="2"/>
    <s v="USD"/>
    <n v="1393445620"/>
    <d v="2014-02-26T20:13:40"/>
    <n v="1390853620"/>
    <x v="3282"/>
    <b v="1"/>
    <n v="74"/>
    <b v="1"/>
    <x v="1"/>
    <x v="6"/>
    <n v="114"/>
    <n v="50.69"/>
  </r>
  <r>
    <n v="1830"/>
    <s v="Help Vintage Blue Complete and Promote Our Record!"/>
    <s v="We have come a long way on our new record, but now we need your help.  Help us, and together we can make magic!"/>
    <x v="11"/>
    <n v="15230"/>
    <x v="1"/>
    <x v="2"/>
    <s v="USD"/>
    <n v="1393259107"/>
    <d v="2014-02-24T16:25:07"/>
    <n v="1390667107"/>
    <x v="3283"/>
    <b v="0"/>
    <n v="226"/>
    <b v="1"/>
    <x v="1"/>
    <x v="6"/>
    <n v="102"/>
    <n v="67.39"/>
  </r>
  <r>
    <n v="774"/>
    <s v="Arabella makes her novel Pants On FIre! an audio book!"/>
    <s v="Arabella seeks studio time to professionally read her novel, making it available to listeners as an audio book on audible.com"/>
    <x v="18"/>
    <n v="351"/>
    <x v="3"/>
    <x v="2"/>
    <s v="USD"/>
    <n v="1393181018"/>
    <d v="2014-02-23T18:43:38"/>
    <n v="1390589018"/>
    <x v="3284"/>
    <b v="0"/>
    <n v="9"/>
    <b v="0"/>
    <x v="4"/>
    <x v="35"/>
    <n v="70"/>
    <n v="39"/>
  </r>
  <r>
    <n v="68"/>
    <s v="King Eider: Short Film"/>
    <s v="Black Comedy by final year students at Leeds University. _x000a_'Bird watching, tea, seaside and murder. Just your average British holiday.'"/>
    <x v="81"/>
    <n v="763"/>
    <x v="1"/>
    <x v="0"/>
    <s v="GBP"/>
    <n v="1393162791"/>
    <d v="2014-02-23T13:39:51"/>
    <n v="1390570791"/>
    <x v="3285"/>
    <b v="0"/>
    <n v="36"/>
    <b v="1"/>
    <x v="7"/>
    <x v="29"/>
    <n v="127"/>
    <n v="21.19"/>
  </r>
  <r>
    <n v="2274"/>
    <s v="Ryubix Manor--Madness, Betrayal, Murder, Vengeance... Family"/>
    <s v="Ryubix Manor-A system agnostic (OSR/OGL compatible) haunted house module for 4-8 players, scalable to 20th level. 325 area descriptions"/>
    <x v="16"/>
    <n v="2990"/>
    <x v="1"/>
    <x v="2"/>
    <s v="USD"/>
    <n v="1393156857"/>
    <d v="2014-02-23T12:00:57"/>
    <n v="1390564857"/>
    <x v="3286"/>
    <b v="0"/>
    <n v="99"/>
    <b v="1"/>
    <x v="3"/>
    <x v="4"/>
    <n v="120"/>
    <n v="30.2"/>
  </r>
  <r>
    <n v="1678"/>
    <s v="Cassandra Violet &quot;Beyond the Fray&quot; Music Video"/>
    <s v="Help me make an amazing music video so that I can take my music to the next level and get a manager!"/>
    <x v="4"/>
    <n v="1776"/>
    <x v="1"/>
    <x v="2"/>
    <s v="USD"/>
    <n v="1391718671"/>
    <d v="2014-02-06T20:31:11"/>
    <n v="1390509071"/>
    <x v="3287"/>
    <b v="0"/>
    <n v="49"/>
    <b v="1"/>
    <x v="1"/>
    <x v="37"/>
    <n v="118"/>
    <n v="36.24"/>
  </r>
  <r>
    <n v="243"/>
    <s v="Following Boruch"/>
    <s v="A Hasidic man reaches a turning point in his recovery from mental illness and addiction, and is determined to start a new life."/>
    <x v="27"/>
    <n v="25648"/>
    <x v="1"/>
    <x v="2"/>
    <s v="USD"/>
    <n v="1393031304"/>
    <d v="2014-02-22T01:08:24"/>
    <n v="1390439304"/>
    <x v="3288"/>
    <b v="1"/>
    <n v="328"/>
    <b v="1"/>
    <x v="7"/>
    <x v="12"/>
    <n v="103"/>
    <n v="78.2"/>
  </r>
  <r>
    <n v="1065"/>
    <s v="Diggers Fall tactical multiplayer pc shooter"/>
    <s v="Need funds for an Australian fps mp shooter pc game called Diggers Fall were china invades Aus, cost for advertising and settings menu."/>
    <x v="12"/>
    <n v="81"/>
    <x v="3"/>
    <x v="11"/>
    <s v="AUD"/>
    <n v="1392800922"/>
    <d v="2014-02-19T09:08:42"/>
    <n v="1390381722"/>
    <x v="3289"/>
    <b v="0"/>
    <n v="5"/>
    <b v="0"/>
    <x v="3"/>
    <x v="30"/>
    <n v="3"/>
    <n v="16.2"/>
  </r>
  <r>
    <n v="1097"/>
    <s v="Rabbly"/>
    <s v="Rabbly is action-adventure game. Is about a scientist going on an adventure, to find rare materials in another galaxy."/>
    <x v="46"/>
    <n v="47"/>
    <x v="3"/>
    <x v="2"/>
    <s v="USD"/>
    <n v="1393786877"/>
    <d v="2014-03-02T19:01:17"/>
    <n v="1390330877"/>
    <x v="3290"/>
    <b v="0"/>
    <n v="7"/>
    <b v="0"/>
    <x v="3"/>
    <x v="30"/>
    <n v="0"/>
    <n v="6.71"/>
  </r>
  <r>
    <n v="2245"/>
    <s v="TimeWatch: GUMSHOE Investigative Time Travel RPG"/>
    <s v="You've got a time machine, high-powered weapons and a whole lot of history to save. Welcome to TimeWatch!"/>
    <x v="10"/>
    <n v="105881"/>
    <x v="1"/>
    <x v="2"/>
    <s v="USD"/>
    <n v="1393005600"/>
    <d v="2014-02-21T18:00:00"/>
    <n v="1390323617"/>
    <x v="3291"/>
    <b v="0"/>
    <n v="1980"/>
    <b v="1"/>
    <x v="3"/>
    <x v="4"/>
    <n v="2647"/>
    <n v="53.48"/>
  </r>
  <r>
    <n v="375"/>
    <s v="Project Reconnect: WHERE WE ARE NOW"/>
    <s v="As the videocam &quot;Enrique de Malaca&quot; circumnavigates the globe, it captures stories of friends who have set foot on other lands."/>
    <x v="18"/>
    <n v="600"/>
    <x v="1"/>
    <x v="2"/>
    <s v="USD"/>
    <n v="1393694280"/>
    <d v="2014-03-01T17:18:00"/>
    <n v="1390088311"/>
    <x v="3292"/>
    <b v="0"/>
    <n v="14"/>
    <b v="1"/>
    <x v="7"/>
    <x v="12"/>
    <n v="120"/>
    <n v="42.86"/>
  </r>
  <r>
    <n v="1826"/>
    <s v="BEAR GHOST! Professional Recording! Yay!"/>
    <s v="Hear your favorite Bear Ghost in eargasmic quality!"/>
    <x v="44"/>
    <n v="2020"/>
    <x v="1"/>
    <x v="2"/>
    <s v="USD"/>
    <n v="1392675017"/>
    <d v="2014-02-17T22:10:17"/>
    <n v="1390083017"/>
    <x v="3293"/>
    <b v="0"/>
    <n v="38"/>
    <b v="1"/>
    <x v="1"/>
    <x v="6"/>
    <n v="101"/>
    <n v="53.16"/>
  </r>
  <r>
    <n v="1262"/>
    <s v="WPG Drummer Boy's band &quot;Bold as Lions&quot; Releases debut album!"/>
    <s v="A soon to be husband and wife bringing hope to the music industry._x000a_You will fall in love with their sound and story."/>
    <x v="80"/>
    <n v="8152"/>
    <x v="1"/>
    <x v="7"/>
    <s v="CAD"/>
    <n v="1392574692"/>
    <d v="2014-02-16T18:18:12"/>
    <n v="1389982692"/>
    <x v="3294"/>
    <b v="1"/>
    <n v="105"/>
    <b v="1"/>
    <x v="1"/>
    <x v="6"/>
    <n v="125"/>
    <n v="77.64"/>
  </r>
  <r>
    <n v="1860"/>
    <s v="A Simple Complex's 2013 CD Release Party DVD"/>
    <s v="ASC had a one-of-a-kind CD release party in 2013, and we want to share it with the world - in DVD format!"/>
    <x v="51"/>
    <n v="1001"/>
    <x v="1"/>
    <x v="2"/>
    <s v="USD"/>
    <n v="1391706084"/>
    <d v="2014-02-06T17:01:24"/>
    <n v="1389891684"/>
    <x v="3295"/>
    <b v="0"/>
    <n v="19"/>
    <b v="1"/>
    <x v="1"/>
    <x v="6"/>
    <n v="133"/>
    <n v="52.68"/>
  </r>
  <r>
    <n v="450"/>
    <s v="DreamAfrica"/>
    <s v="Why do the moon and stars receive their light from the sun? Africa has a story to tell. Ananse and Kweku appear in this great folktale."/>
    <x v="22"/>
    <n v="396"/>
    <x v="3"/>
    <x v="2"/>
    <s v="USD"/>
    <n v="1392417800"/>
    <d v="2014-02-14T22:43:20"/>
    <n v="1389825800"/>
    <x v="3296"/>
    <b v="0"/>
    <n v="7"/>
    <b v="0"/>
    <x v="7"/>
    <x v="23"/>
    <n v="1"/>
    <n v="56.57"/>
  </r>
  <r>
    <n v="1563"/>
    <s v="Expedition into the Empty Quarter - The Book (Canceled)"/>
    <s v="Unique book revealing my discoveries in the Empty Quarter of Oman. Collection of travel writing, poetry, artwork and science!"/>
    <x v="41"/>
    <n v="85"/>
    <x v="2"/>
    <x v="0"/>
    <s v="GBP"/>
    <n v="1394815751"/>
    <d v="2014-03-14T16:49:11"/>
    <n v="1389635351"/>
    <x v="3297"/>
    <b v="0"/>
    <n v="2"/>
    <b v="0"/>
    <x v="4"/>
    <x v="8"/>
    <n v="1"/>
    <n v="42.5"/>
  </r>
  <r>
    <n v="443"/>
    <s v="Bad Teddy Studios"/>
    <s v="We love cartoons!! We want to make more but it costs money to so. Be apart of your daily dose of WTF!?! Pledge now!!"/>
    <x v="2"/>
    <n v="10"/>
    <x v="3"/>
    <x v="7"/>
    <s v="CAD"/>
    <n v="1391991701"/>
    <d v="2014-02-10T00:21:41"/>
    <n v="1389399701"/>
    <x v="3298"/>
    <b v="0"/>
    <n v="2"/>
    <b v="0"/>
    <x v="7"/>
    <x v="23"/>
    <n v="0"/>
    <n v="5"/>
  </r>
  <r>
    <n v="416"/>
    <s v="Fire in the Heart of the City"/>
    <s v="35,000 pounds of food to a city. Highlighting the &quot;Convoy New Britain&quot; event from birth to beyond."/>
    <x v="20"/>
    <n v="1202.17"/>
    <x v="1"/>
    <x v="2"/>
    <s v="USD"/>
    <n v="1391851831"/>
    <d v="2014-02-08T09:30:31"/>
    <n v="1389259831"/>
    <x v="3299"/>
    <b v="0"/>
    <n v="25"/>
    <b v="1"/>
    <x v="7"/>
    <x v="12"/>
    <n v="120"/>
    <n v="48.09"/>
  </r>
  <r>
    <n v="2154"/>
    <s v="Demigods - Rise of the Children - Part 1 (Design)"/>
    <s v="A Real Time Strategy game based on Greek mythology in a fictional world."/>
    <x v="5"/>
    <n v="2"/>
    <x v="3"/>
    <x v="2"/>
    <s v="USD"/>
    <n v="1390921827"/>
    <d v="2014-01-28T15:10:27"/>
    <n v="1389193827"/>
    <x v="3300"/>
    <b v="0"/>
    <n v="2"/>
    <b v="0"/>
    <x v="3"/>
    <x v="30"/>
    <n v="1"/>
    <n v="1"/>
  </r>
  <r>
    <n v="2214"/>
    <s v="Spiff is ready to join the digital age!"/>
    <s v="Join this Kickstarter project today to assist Spiff in converting his analog recordings from the 80's to digital!"/>
    <x v="81"/>
    <n v="1755.01"/>
    <x v="1"/>
    <x v="2"/>
    <s v="USD"/>
    <n v="1391713248"/>
    <d v="2014-02-06T19:00:48"/>
    <n v="1389121248"/>
    <x v="3301"/>
    <b v="0"/>
    <n v="24"/>
    <b v="1"/>
    <x v="1"/>
    <x v="21"/>
    <n v="293"/>
    <n v="73.13"/>
  </r>
  <r>
    <n v="404"/>
    <s v="The Last One: Unfolding the AIDS MEMORIAL QUILT"/>
    <s v="A feature length documentary, exploring the many lives memorialized by the iconic AIDS Memorial Quilt."/>
    <x v="49"/>
    <n v="36082"/>
    <x v="1"/>
    <x v="2"/>
    <s v="USD"/>
    <n v="1391641440"/>
    <d v="2014-02-05T23:04:00"/>
    <n v="1389107062"/>
    <x v="3302"/>
    <b v="0"/>
    <n v="271"/>
    <b v="1"/>
    <x v="7"/>
    <x v="12"/>
    <n v="103"/>
    <n v="133.13999999999999"/>
  </r>
  <r>
    <n v="1629"/>
    <s v="Off The Turnpike | A Loud New Way to Release Loud New Music"/>
    <s v="Help Off The Turnpike release new music, and set fire to everything!"/>
    <x v="41"/>
    <n v="6220"/>
    <x v="1"/>
    <x v="2"/>
    <s v="USD"/>
    <n v="1392929333"/>
    <d v="2014-02-20T20:48:53"/>
    <n v="1389041333"/>
    <x v="3303"/>
    <b v="0"/>
    <n v="82"/>
    <b v="1"/>
    <x v="1"/>
    <x v="6"/>
    <n v="104"/>
    <n v="75.849999999999994"/>
  </r>
  <r>
    <n v="1072"/>
    <s v="World Defense : Tower Defense"/>
    <s v="A tower defense game that is played anywhere on the earth's surface!  This project is to expand it to be multiplayer and mod support."/>
    <x v="93"/>
    <n v="51"/>
    <x v="3"/>
    <x v="2"/>
    <s v="USD"/>
    <n v="1391630297"/>
    <d v="2014-02-05T19:58:17"/>
    <n v="1389038297"/>
    <x v="3304"/>
    <b v="0"/>
    <n v="4"/>
    <b v="0"/>
    <x v="3"/>
    <x v="30"/>
    <n v="0"/>
    <n v="12.75"/>
  </r>
  <r>
    <n v="2132"/>
    <s v="Universe Rush"/>
    <s v="Fight your way to dominate the universe. Be the first to try our engaging cross-platform mmo-strategy and bring it closer to reality."/>
    <x v="46"/>
    <n v="2112.9899999999998"/>
    <x v="3"/>
    <x v="2"/>
    <s v="USD"/>
    <n v="1391427692"/>
    <d v="2014-02-03T11:41:32"/>
    <n v="1388835692"/>
    <x v="3305"/>
    <b v="0"/>
    <n v="99"/>
    <b v="0"/>
    <x v="3"/>
    <x v="30"/>
    <n v="2"/>
    <n v="21.34"/>
  </r>
  <r>
    <n v="761"/>
    <s v="DONE WITH DEATH"/>
    <s v="The day Chuck died was the day everything changed. Now he has to save the afterlife from extinction or die again trying."/>
    <x v="29"/>
    <n v="235"/>
    <x v="3"/>
    <x v="2"/>
    <s v="USD"/>
    <n v="1391364126"/>
    <d v="2014-02-02T18:02:06"/>
    <n v="1388772126"/>
    <x v="3306"/>
    <b v="0"/>
    <n v="6"/>
    <b v="0"/>
    <x v="4"/>
    <x v="35"/>
    <n v="5"/>
    <n v="39.17"/>
  </r>
  <r>
    <n v="911"/>
    <s v="Hot Jazz and Latin Luxury in Lima"/>
    <s v="Promoting an &quot;over the top&quot; all inclusive jazz experience featuring top notch performers in a luxurious Latin setting in Lima, Peru."/>
    <x v="46"/>
    <n v="0"/>
    <x v="3"/>
    <x v="2"/>
    <s v="USD"/>
    <n v="1390522045"/>
    <d v="2014-01-24T00:07:25"/>
    <n v="1388707645"/>
    <x v="3307"/>
    <b v="0"/>
    <n v="0"/>
    <b v="0"/>
    <x v="1"/>
    <x v="26"/>
    <n v="0"/>
    <n v="0"/>
  </r>
  <r>
    <n v="1261"/>
    <s v="The Puget EP's Vinyl Release"/>
    <s v="We just recorded a stellar EP and we're trying to put it out on vinyl.  Can you help these punx out?"/>
    <x v="44"/>
    <n v="2025"/>
    <x v="1"/>
    <x v="2"/>
    <s v="USD"/>
    <n v="1390983227"/>
    <d v="2014-01-29T08:13:47"/>
    <n v="1388391227"/>
    <x v="3308"/>
    <b v="1"/>
    <n v="52"/>
    <b v="1"/>
    <x v="1"/>
    <x v="6"/>
    <n v="101"/>
    <n v="38.94"/>
  </r>
  <r>
    <n v="1822"/>
    <s v="Wood Butcher's new music video- I Don't Wanna Party"/>
    <s v="Wood Butcher needs your help to make this happen. Buy a CD, support local music!"/>
    <x v="137"/>
    <n v="300"/>
    <x v="1"/>
    <x v="7"/>
    <s v="CAD"/>
    <n v="1391194860"/>
    <d v="2014-01-31T19:01:00"/>
    <n v="1388084862"/>
    <x v="3309"/>
    <b v="0"/>
    <n v="11"/>
    <b v="1"/>
    <x v="1"/>
    <x v="6"/>
    <n v="100"/>
    <n v="27.27"/>
  </r>
  <r>
    <n v="451"/>
    <s v="The Gangbangers"/>
    <s v="This comedy follows two devils who discover a magical boombox to become musicians after an 80s rapture enchants earth with fairy-tales."/>
    <x v="24"/>
    <n v="0"/>
    <x v="3"/>
    <x v="2"/>
    <s v="USD"/>
    <n v="1390669791"/>
    <d v="2014-01-25T17:09:51"/>
    <n v="1388077791"/>
    <x v="3310"/>
    <b v="0"/>
    <n v="0"/>
    <b v="0"/>
    <x v="7"/>
    <x v="23"/>
    <n v="0"/>
    <n v="0"/>
  </r>
  <r>
    <n v="99"/>
    <s v="BEAT: An Original Short Film"/>
    <s v="A feminist tale of two girls finally giving a &quot;Nice Guy&quot; what he truly deserves. Also, dancing!"/>
    <x v="4"/>
    <n v="1590.29"/>
    <x v="1"/>
    <x v="2"/>
    <s v="USD"/>
    <n v="1390426799"/>
    <d v="2014-01-22T21:39:59"/>
    <n v="1387834799"/>
    <x v="3311"/>
    <b v="0"/>
    <n v="39"/>
    <b v="1"/>
    <x v="7"/>
    <x v="29"/>
    <n v="106"/>
    <n v="40.78"/>
  </r>
  <r>
    <n v="809"/>
    <s v="Peter's New Album!!"/>
    <s v="Acknowledged songwriter looking to record album of new songs to secure a Publishing Contract"/>
    <x v="10"/>
    <n v="4151"/>
    <x v="1"/>
    <x v="2"/>
    <s v="USD"/>
    <n v="1390161630"/>
    <d v="2014-01-19T20:00:30"/>
    <n v="1387569630"/>
    <x v="3312"/>
    <b v="0"/>
    <n v="52"/>
    <b v="1"/>
    <x v="1"/>
    <x v="6"/>
    <n v="104"/>
    <n v="79.83"/>
  </r>
  <r>
    <n v="1824"/>
    <s v="Tin Man's Broken Wisdom Fund"/>
    <s v="cd fund raiser"/>
    <x v="12"/>
    <n v="3002"/>
    <x v="1"/>
    <x v="2"/>
    <s v="USD"/>
    <n v="1389146880"/>
    <d v="2014-01-08T02:08:00"/>
    <n v="1387403967"/>
    <x v="3313"/>
    <b v="0"/>
    <n v="40"/>
    <b v="1"/>
    <x v="1"/>
    <x v="6"/>
    <n v="100"/>
    <n v="75.05"/>
  </r>
  <r>
    <n v="1924"/>
    <s v="The 'Songs from the Bookmark' Sessions"/>
    <s v="We are recording a cd of Songs- About life and love_x000a_from the perspective a conscious country girl_x000a_living in the city."/>
    <x v="12"/>
    <n v="3432"/>
    <x v="1"/>
    <x v="2"/>
    <s v="USD"/>
    <n v="1389814380"/>
    <d v="2014-01-15T19:33:00"/>
    <n v="1387390555"/>
    <x v="3314"/>
    <b v="0"/>
    <n v="33"/>
    <b v="1"/>
    <x v="1"/>
    <x v="31"/>
    <n v="114"/>
    <n v="104"/>
  </r>
  <r>
    <n v="496"/>
    <s v="Airships and Anatasia: The Movie"/>
    <s v="The movie is about the adventures of Ethan, Danna, The mysterious inventor and more."/>
    <x v="97"/>
    <n v="1"/>
    <x v="3"/>
    <x v="2"/>
    <s v="USD"/>
    <n v="1392070874"/>
    <d v="2014-02-10T22:21:14"/>
    <n v="1386886874"/>
    <x v="3315"/>
    <b v="0"/>
    <n v="1"/>
    <b v="0"/>
    <x v="7"/>
    <x v="23"/>
    <n v="0"/>
    <n v="1"/>
  </r>
  <r>
    <n v="2756"/>
    <s v="The Most Basic of Truths"/>
    <s v="We all pray to the same God no matter what name we might refer to Him as.  Our children deserve to know this basic truth."/>
    <x v="2"/>
    <n v="1048"/>
    <x v="3"/>
    <x v="2"/>
    <s v="USD"/>
    <n v="1389476201"/>
    <d v="2014-01-11T21:36:41"/>
    <n v="1386884201"/>
    <x v="3316"/>
    <b v="0"/>
    <n v="33"/>
    <b v="0"/>
    <x v="4"/>
    <x v="15"/>
    <n v="10"/>
    <n v="31.76"/>
  </r>
  <r>
    <n v="1266"/>
    <s v="Sensory Station's First EP"/>
    <s v="We are looking to record our first EP produced by Aaron Harris (ISIS/Palms) at Studio West."/>
    <x v="115"/>
    <n v="9545"/>
    <x v="1"/>
    <x v="2"/>
    <s v="USD"/>
    <n v="1389474145"/>
    <d v="2014-01-11T21:02:25"/>
    <n v="1386882145"/>
    <x v="3317"/>
    <b v="1"/>
    <n v="50"/>
    <b v="1"/>
    <x v="1"/>
    <x v="6"/>
    <n v="100"/>
    <n v="190.9"/>
  </r>
  <r>
    <n v="819"/>
    <s v="Winter Tour"/>
    <s v="We are touring the Southeast in support of our new EP"/>
    <x v="100"/>
    <n v="435"/>
    <x v="1"/>
    <x v="2"/>
    <s v="USD"/>
    <n v="1387601040"/>
    <d v="2013-12-21T04:44:00"/>
    <n v="1386806254"/>
    <x v="3318"/>
    <b v="0"/>
    <n v="14"/>
    <b v="1"/>
    <x v="1"/>
    <x v="6"/>
    <n v="109"/>
    <n v="31.07"/>
  </r>
  <r>
    <n v="2603"/>
    <s v="Manned Mock Mars Mission"/>
    <s v="I will be building a mock space station and simulate living on Mars for two weeks."/>
    <x v="165"/>
    <n v="1776"/>
    <x v="1"/>
    <x v="2"/>
    <s v="USD"/>
    <n v="1387835654"/>
    <d v="2013-12-23T21:54:14"/>
    <n v="1386626054"/>
    <x v="3319"/>
    <b v="1"/>
    <n v="50"/>
    <b v="1"/>
    <x v="5"/>
    <x v="14"/>
    <n v="101"/>
    <n v="35.5200000000000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68"/>
    <n v="50"/>
    <x v="3"/>
    <x v="2"/>
    <s v="USD"/>
    <n v="1389055198"/>
    <d v="2014-01-07T00:39:58"/>
    <n v="1386463198"/>
    <x v="3320"/>
    <b v="0"/>
    <n v="1"/>
    <b v="0"/>
    <x v="1"/>
    <x v="26"/>
    <n v="0"/>
    <n v="50"/>
  </r>
  <r>
    <n v="2276"/>
    <s v="Giggle Chips:  ABC Computer Science Game Cards"/>
    <s v="ABC cards include definitions, shapes recognition, robot tangram, a binary concentration and color memory games! Made in the U.S."/>
    <x v="402"/>
    <n v="4856"/>
    <x v="1"/>
    <x v="2"/>
    <s v="USD"/>
    <n v="1388936289"/>
    <d v="2014-01-05T15:38:09"/>
    <n v="1386344289"/>
    <x v="3321"/>
    <b v="0"/>
    <n v="75"/>
    <b v="1"/>
    <x v="3"/>
    <x v="4"/>
    <n v="106"/>
    <n v="64.75"/>
  </r>
  <r>
    <n v="1488"/>
    <s v="Nanolution"/>
    <s v="A blockbuster sci-fi adventure. What would you do if one day your life changed to beyond the imaginable?"/>
    <x v="11"/>
    <n v="360"/>
    <x v="3"/>
    <x v="11"/>
    <s v="AUD"/>
    <n v="1388928660"/>
    <d v="2014-01-05T13:31:00"/>
    <n v="1386336660"/>
    <x v="3322"/>
    <b v="0"/>
    <n v="6"/>
    <b v="0"/>
    <x v="4"/>
    <x v="35"/>
    <n v="2"/>
    <n v="60"/>
  </r>
  <r>
    <n v="1074"/>
    <s v="Kingdom Espionage"/>
    <s v="An ambitious multiplayer game set in fantastical medieval world where you must defend your castle while attacking others to gain ranks!"/>
    <x v="365"/>
    <n v="3407"/>
    <x v="3"/>
    <x v="2"/>
    <s v="USD"/>
    <n v="1388808545"/>
    <d v="2014-01-04T04:09:05"/>
    <n v="1386216545"/>
    <x v="3323"/>
    <b v="0"/>
    <n v="30"/>
    <b v="0"/>
    <x v="3"/>
    <x v="30"/>
    <n v="6"/>
    <n v="113.57"/>
  </r>
  <r>
    <n v="63"/>
    <s v="The Attic"/>
    <s v="The Attic is my first short film.  Please help me with post production and distribution so that I can let it out into the world"/>
    <x v="44"/>
    <n v="2270.37"/>
    <x v="1"/>
    <x v="2"/>
    <s v="USD"/>
    <n v="1388206740"/>
    <d v="2013-12-28T04:59:00"/>
    <n v="1386194013"/>
    <x v="3324"/>
    <b v="0"/>
    <n v="64"/>
    <b v="1"/>
    <x v="7"/>
    <x v="29"/>
    <n v="114"/>
    <n v="35.47"/>
  </r>
  <r>
    <n v="271"/>
    <s v="The Mathare Project"/>
    <s v="A documentary shot over 12 years about the hopes and dreams of five orphans struggling to reach adulthood in Kenya's Mathare slum."/>
    <x v="26"/>
    <n v="31404"/>
    <x v="1"/>
    <x v="2"/>
    <s v="USD"/>
    <n v="1388649600"/>
    <d v="2014-01-02T08:00:00"/>
    <n v="1386123861"/>
    <x v="3325"/>
    <b v="1"/>
    <n v="287"/>
    <b v="1"/>
    <x v="7"/>
    <x v="12"/>
    <n v="105"/>
    <n v="109.42"/>
  </r>
  <r>
    <n v="2737"/>
    <s v="The PowerPot X: Most Reliable 10-Watt Portable Generator"/>
    <s v="An innovative portable generator that turns heat into electricity. Now with 10 Watts of power at your fingertips... all while you cook!"/>
    <x v="26"/>
    <n v="73818.240000000005"/>
    <x v="1"/>
    <x v="2"/>
    <s v="USD"/>
    <n v="1389812400"/>
    <d v="2014-01-15T19:00:00"/>
    <n v="1386108087"/>
    <x v="3326"/>
    <b v="0"/>
    <n v="456"/>
    <b v="1"/>
    <x v="5"/>
    <x v="25"/>
    <n v="246"/>
    <n v="161.88"/>
  </r>
  <r>
    <n v="3039"/>
    <s v="Shelter the Schmee"/>
    <s v="After 22 yrs downstairs we are &quot;getting out of  our parents basement&quot; and building a new 50 seat theater in a new location."/>
    <x v="24"/>
    <n v="21742.78"/>
    <x v="1"/>
    <x v="2"/>
    <s v="USD"/>
    <n v="1388303940"/>
    <d v="2013-12-29T07:59:00"/>
    <n v="1386011038"/>
    <x v="3327"/>
    <b v="0"/>
    <n v="236"/>
    <b v="1"/>
    <x v="0"/>
    <x v="3"/>
    <n v="109"/>
    <n v="92.13"/>
  </r>
  <r>
    <n v="1608"/>
    <s v="The Devil &amp; Me Debut Album, &quot;...It's Not A Dream&quot;"/>
    <s v="The Devil &amp; Me's Debut album, &quot;...It's Not A Dream&quot;, featuring 9 original, Hard Rock songs."/>
    <x v="43"/>
    <n v="1215"/>
    <x v="1"/>
    <x v="2"/>
    <s v="USD"/>
    <n v="1388553960"/>
    <d v="2014-01-01T05:26:00"/>
    <n v="1385754986"/>
    <x v="3328"/>
    <b v="0"/>
    <n v="23"/>
    <b v="1"/>
    <x v="1"/>
    <x v="6"/>
    <n v="101"/>
    <n v="52.83"/>
  </r>
  <r>
    <n v="2302"/>
    <s v="Wildcat Strike's 2nd album release - Digital Age"/>
    <s v="Wildcat Strike is looking to complete it's second full length album, titled &quot;Digital Age&quot;, and we want you to be a part of it!"/>
    <x v="403"/>
    <n v="3925"/>
    <x v="1"/>
    <x v="2"/>
    <s v="USD"/>
    <n v="1388473200"/>
    <d v="2013-12-31T07:00:00"/>
    <n v="1385585434"/>
    <x v="3329"/>
    <b v="1"/>
    <n v="85"/>
    <b v="1"/>
    <x v="1"/>
    <x v="31"/>
    <n v="171"/>
    <n v="46.18"/>
  </r>
  <r>
    <n v="470"/>
    <s v="Glippets: The Aliens next door -  Animation from Comic Strip"/>
    <s v="Glippets is a fun comic strip and animation that features cute aliens taking up residence next door!   See the strip at glippets.com"/>
    <x v="29"/>
    <n v="51"/>
    <x v="3"/>
    <x v="2"/>
    <s v="USD"/>
    <n v="1389844800"/>
    <d v="2014-01-16T04:00:00"/>
    <n v="1385524889"/>
    <x v="3330"/>
    <b v="0"/>
    <n v="2"/>
    <b v="0"/>
    <x v="7"/>
    <x v="23"/>
    <n v="1"/>
    <n v="25.5"/>
  </r>
  <r>
    <n v="769"/>
    <s v="Sorry I Tripped in Your Yard"/>
    <s v="Over a year of dedication has produced amazing photos and stirring words. The last step is to help those words appear in a printed book"/>
    <x v="10"/>
    <n v="1656"/>
    <x v="3"/>
    <x v="2"/>
    <s v="USD"/>
    <n v="1388102094"/>
    <d v="2013-12-26T23:54:54"/>
    <n v="1385510094"/>
    <x v="3331"/>
    <b v="0"/>
    <n v="52"/>
    <b v="0"/>
    <x v="4"/>
    <x v="35"/>
    <n v="41"/>
    <n v="31.85"/>
  </r>
  <r>
    <n v="2051"/>
    <s v="YOYO WARRIOR - A premium yoyo for any budget"/>
    <s v="A collaborative effort between three generations who set out to provide a premium, top-quality yoyo at an affordable price."/>
    <x v="34"/>
    <n v="10429"/>
    <x v="1"/>
    <x v="2"/>
    <s v="USD"/>
    <n v="1388017937"/>
    <d v="2013-12-26T00:32:17"/>
    <n v="1385425937"/>
    <x v="3332"/>
    <b v="0"/>
    <n v="242"/>
    <b v="1"/>
    <x v="5"/>
    <x v="25"/>
    <n v="130"/>
    <n v="43.1"/>
  </r>
  <r>
    <n v="2065"/>
    <s v="Snooperscopeâ„¢: Night Vision for Your Smartphone iPhone iPad"/>
    <s v="Give your mobile device the ability to see &amp; capture the world in complete darkness while revealing items not visible to your naked eye"/>
    <x v="61"/>
    <n v="79686.05"/>
    <x v="1"/>
    <x v="0"/>
    <s v="GBP"/>
    <n v="1387958429"/>
    <d v="2013-12-25T08:00:29"/>
    <n v="1385366429"/>
    <x v="3333"/>
    <b v="0"/>
    <n v="1556"/>
    <b v="1"/>
    <x v="5"/>
    <x v="25"/>
    <n v="199"/>
    <n v="51.21"/>
  </r>
  <r>
    <n v="1855"/>
    <s v="Motion Device Debut EP"/>
    <s v="11 year old Sara &amp; Motion Device want rock &amp; metal fans all over the world to unite and join the ROCK REVOLUTION!!!"/>
    <x v="295"/>
    <n v="13480.16"/>
    <x v="1"/>
    <x v="7"/>
    <s v="CAD"/>
    <n v="1389012940"/>
    <d v="2014-01-06T12:55:40"/>
    <n v="1385124940"/>
    <x v="3334"/>
    <b v="0"/>
    <n v="191"/>
    <b v="1"/>
    <x v="1"/>
    <x v="6"/>
    <n v="154"/>
    <n v="70.58"/>
  </r>
  <r>
    <n v="1067"/>
    <s v="Fate Fighters - The Ultimate Decision Maker"/>
    <s v="Canâ€™t make up your mind about something? Simply type in your two options and let the fighters of fate decide for you!"/>
    <x v="18"/>
    <n v="130"/>
    <x v="3"/>
    <x v="2"/>
    <s v="USD"/>
    <n v="1387657931"/>
    <d v="2013-12-21T20:32:11"/>
    <n v="1385065931"/>
    <x v="3335"/>
    <b v="0"/>
    <n v="10"/>
    <b v="0"/>
    <x v="3"/>
    <x v="30"/>
    <n v="26"/>
    <n v="13"/>
  </r>
  <r>
    <n v="733"/>
    <s v="Sinatra Cookbook - Recipes for the Ruby framework"/>
    <s v="Sinatra Cookbook is an ebook featuring 12 fantastic example applications built on the Sinatra framework and many well known Ruby gems."/>
    <x v="16"/>
    <n v="3012"/>
    <x v="1"/>
    <x v="0"/>
    <s v="GBP"/>
    <n v="1387533892"/>
    <d v="2013-12-20T10:04:52"/>
    <n v="1384941892"/>
    <x v="3336"/>
    <b v="0"/>
    <n v="169"/>
    <b v="1"/>
    <x v="4"/>
    <x v="27"/>
    <n v="120"/>
    <n v="17.82"/>
  </r>
  <r>
    <n v="411"/>
    <s v="GO FAR: The Christopher Rush Story (4)"/>
    <s v="An inspirational feature-length documentary that will help those with disabilities achieve their goals despite the obstacles."/>
    <x v="26"/>
    <n v="30315"/>
    <x v="1"/>
    <x v="2"/>
    <s v="USD"/>
    <n v="1387688400"/>
    <d v="2013-12-22T05:00:00"/>
    <n v="1384920804"/>
    <x v="3337"/>
    <b v="0"/>
    <n v="241"/>
    <b v="1"/>
    <x v="7"/>
    <x v="12"/>
    <n v="101"/>
    <n v="125.79"/>
  </r>
  <r>
    <n v="877"/>
    <s v="A Saxidentals Music Video!!!"/>
    <s v="The Saxidentals are a Laie, HI based saxophone quartet. We have been playing gigs all around Laie and would love to make a music video!"/>
    <x v="44"/>
    <n v="1351"/>
    <x v="3"/>
    <x v="2"/>
    <s v="USD"/>
    <n v="1387479360"/>
    <d v="2013-12-19T18:56:00"/>
    <n v="1384887360"/>
    <x v="3338"/>
    <b v="0"/>
    <n v="29"/>
    <b v="0"/>
    <x v="1"/>
    <x v="26"/>
    <n v="68"/>
    <n v="46.59"/>
  </r>
  <r>
    <n v="1659"/>
    <s v="The Penny Arcade Quartet's Christmas EP"/>
    <s v="The long awaited Christmas EP is in session! We need your help to get it professionally mixed, produced and manufactured."/>
    <x v="18"/>
    <n v="564"/>
    <x v="1"/>
    <x v="0"/>
    <s v="GBP"/>
    <n v="1387281600"/>
    <d v="2013-12-17T12:00:00"/>
    <n v="1384811721"/>
    <x v="3339"/>
    <b v="0"/>
    <n v="45"/>
    <b v="1"/>
    <x v="1"/>
    <x v="37"/>
    <n v="113"/>
    <n v="12.53"/>
  </r>
  <r>
    <n v="768"/>
    <s v="A dream of becoming an upcoming Author"/>
    <s v="Haunted by a wrong decision and hunted by a Tall Dark Stranger, a misguided teen struggles to find her way home ..or will she make it?"/>
    <x v="16"/>
    <n v="0"/>
    <x v="3"/>
    <x v="2"/>
    <s v="USD"/>
    <n v="1387169890"/>
    <d v="2013-12-16T04:58:10"/>
    <n v="1384577890"/>
    <x v="3340"/>
    <b v="0"/>
    <n v="0"/>
    <b v="0"/>
    <x v="4"/>
    <x v="35"/>
    <n v="0"/>
    <n v="0"/>
  </r>
  <r>
    <n v="2319"/>
    <s v="Nevada Color recording first full-length album &quot;Adventures&quot;"/>
    <s v="The upcoming debut full-length album from Nevada Color &quot;Adventures&quot; will be available Spring 2014 with your help!"/>
    <x v="12"/>
    <n v="3231"/>
    <x v="1"/>
    <x v="2"/>
    <s v="USD"/>
    <n v="1387072685"/>
    <d v="2013-12-15T01:58:05"/>
    <n v="1384480685"/>
    <x v="3341"/>
    <b v="1"/>
    <n v="77"/>
    <b v="1"/>
    <x v="1"/>
    <x v="31"/>
    <n v="108"/>
    <n v="41.96"/>
  </r>
  <r>
    <n v="2120"/>
    <s v="Hearty Har Full Length Album"/>
    <s v="&lt;3_x000a_Coming in from outer space. Help Hearty Har record their 1st album!!"/>
    <x v="34"/>
    <n v="8070.43"/>
    <x v="1"/>
    <x v="2"/>
    <s v="USD"/>
    <n v="1388617736"/>
    <d v="2014-01-01T23:08:56"/>
    <n v="1384384136"/>
    <x v="3342"/>
    <b v="0"/>
    <n v="69"/>
    <b v="1"/>
    <x v="1"/>
    <x v="31"/>
    <n v="101"/>
    <n v="116.96"/>
  </r>
  <r>
    <n v="3169"/>
    <s v="The Window"/>
    <s v="We're bringing The Window to the Cherry Lane Theater in January 2014."/>
    <x v="34"/>
    <n v="8241"/>
    <x v="1"/>
    <x v="2"/>
    <s v="USD"/>
    <n v="1386910740"/>
    <d v="2013-12-13T04:59:00"/>
    <n v="1384364561"/>
    <x v="3343"/>
    <b v="1"/>
    <n v="82"/>
    <b v="1"/>
    <x v="0"/>
    <x v="0"/>
    <n v="103"/>
    <n v="100.5"/>
  </r>
  <r>
    <n v="1922"/>
    <s v="Low Weather // Debut Album"/>
    <s v="Low Weather's debut album is halfway finished.  With your help and your help alone we can record the rest!"/>
    <x v="44"/>
    <n v="2311"/>
    <x v="1"/>
    <x v="2"/>
    <s v="USD"/>
    <n v="1386828507"/>
    <d v="2013-12-12T06:08:27"/>
    <n v="1384236507"/>
    <x v="3344"/>
    <b v="0"/>
    <n v="64"/>
    <b v="1"/>
    <x v="1"/>
    <x v="31"/>
    <n v="116"/>
    <n v="36.11"/>
  </r>
  <r>
    <n v="317"/>
    <s v="Good Men, Bad Men, and a Few Rowdy Ladies"/>
    <s v="The story of a cowboy town with a prison problem, and the colorful characters who call it home."/>
    <x v="26"/>
    <n v="30241"/>
    <x v="1"/>
    <x v="2"/>
    <s v="USD"/>
    <n v="1386778483"/>
    <d v="2013-12-11T16:14:43"/>
    <n v="1384186483"/>
    <x v="3345"/>
    <b v="1"/>
    <n v="316"/>
    <b v="1"/>
    <x v="7"/>
    <x v="12"/>
    <n v="101"/>
    <n v="95.7"/>
  </r>
  <r>
    <n v="1282"/>
    <s v="Natalie York presents: &quot;PROMISES&quot;"/>
    <s v="Natalie York is releasing her new album, &quot;PROMISES.&quot; Get involved by pre-ordering your copy of the record and other goodies here!"/>
    <x v="11"/>
    <n v="18542"/>
    <x v="1"/>
    <x v="2"/>
    <s v="USD"/>
    <n v="1386565140"/>
    <d v="2013-12-09T04:59:00"/>
    <n v="1383909855"/>
    <x v="3346"/>
    <b v="1"/>
    <n v="274"/>
    <b v="1"/>
    <x v="1"/>
    <x v="6"/>
    <n v="124"/>
    <n v="67.67"/>
  </r>
  <r>
    <n v="1235"/>
    <s v="Afternoon of Shakuhachi and Koto Music - CD Project"/>
    <s v="We plan to make studio recordings for a CD that highlights six new works composed for our Shakuhachi and Koto Music concert series."/>
    <x v="404"/>
    <n v="210"/>
    <x v="2"/>
    <x v="2"/>
    <s v="USD"/>
    <n v="1387077299"/>
    <d v="2013-12-15T03:14:59"/>
    <n v="1383621299"/>
    <x v="3347"/>
    <b v="0"/>
    <n v="6"/>
    <b v="0"/>
    <x v="1"/>
    <x v="40"/>
    <n v="3"/>
    <n v="35"/>
  </r>
  <r>
    <n v="80"/>
    <s v="Swingers Anonymous"/>
    <s v="What would you do if you ended up at a swingers party with two dead bodies and $20,000 in drug money?"/>
    <x v="17"/>
    <n v="12870"/>
    <x v="1"/>
    <x v="2"/>
    <s v="USD"/>
    <n v="1386640856"/>
    <d v="2013-12-10T02:00:56"/>
    <n v="1383616856"/>
    <x v="3348"/>
    <b v="0"/>
    <n v="47"/>
    <b v="1"/>
    <x v="7"/>
    <x v="29"/>
    <n v="107"/>
    <n v="273.83"/>
  </r>
  <r>
    <n v="1626"/>
    <s v="The Protest's Next Album"/>
    <s v="Help Christian Rock Band &quot;The Protest&quot; fund their new album and further their mission of positively impacting lives."/>
    <x v="34"/>
    <n v="8095"/>
    <x v="1"/>
    <x v="2"/>
    <s v="USD"/>
    <n v="1385932867"/>
    <d v="2013-12-01T21:21:07"/>
    <n v="1383337267"/>
    <x v="3349"/>
    <b v="0"/>
    <n v="108"/>
    <b v="1"/>
    <x v="1"/>
    <x v="6"/>
    <n v="101"/>
    <n v="74.95"/>
  </r>
  <r>
    <n v="1255"/>
    <s v="The Space Bards Present Their First Album, &quot;Neon Milk&quot;!"/>
    <s v="Let the Space Bards abduct you on a quirky musical journey about two aliens struggling to fit in on planet Earth."/>
    <x v="12"/>
    <n v="6071"/>
    <x v="1"/>
    <x v="2"/>
    <s v="USD"/>
    <n v="1385932652"/>
    <d v="2013-12-01T21:17:32"/>
    <n v="1383337052"/>
    <x v="3350"/>
    <b v="1"/>
    <n v="109"/>
    <b v="1"/>
    <x v="1"/>
    <x v="6"/>
    <n v="202"/>
    <n v="55.7"/>
  </r>
  <r>
    <n v="736"/>
    <s v="What Happens in Vegas Stays on YouTube"/>
    <s v="I'm writing a new book! Topic: Privacy is Dead. What does a world without privacy mean for humanity? Our reputations? Our kids?"/>
    <x v="405"/>
    <n v="11345"/>
    <x v="1"/>
    <x v="2"/>
    <s v="USD"/>
    <n v="1385009940"/>
    <d v="2013-11-21T04:59:00"/>
    <n v="1383327440"/>
    <x v="3351"/>
    <b v="0"/>
    <n v="108"/>
    <b v="1"/>
    <x v="4"/>
    <x v="27"/>
    <n v="315"/>
    <n v="105.05"/>
  </r>
  <r>
    <n v="2040"/>
    <s v="Programmable Capacitor"/>
    <s v="4.29 Billion+ Capacitor Combinations._x000a_No Coding Required."/>
    <x v="12"/>
    <n v="7445.14"/>
    <x v="1"/>
    <x v="2"/>
    <s v="USD"/>
    <n v="1384557303"/>
    <d v="2013-11-15T23:15:03"/>
    <n v="1383257703"/>
    <x v="3352"/>
    <b v="1"/>
    <n v="271"/>
    <b v="1"/>
    <x v="5"/>
    <x v="25"/>
    <n v="248"/>
    <n v="27.47"/>
  </r>
  <r>
    <n v="2037"/>
    <s v="Pedal Power -- Human Scale Energy For Everyday Tasks"/>
    <s v="With an efficiency of 97%, bicycle technology is nearly perfect. So why do we use it only for transportation?"/>
    <x v="2"/>
    <n v="30047.64"/>
    <x v="1"/>
    <x v="2"/>
    <s v="USD"/>
    <n v="1388383353"/>
    <d v="2013-12-30T06:02:33"/>
    <n v="1383195753"/>
    <x v="3353"/>
    <b v="1"/>
    <n v="429"/>
    <b v="1"/>
    <x v="5"/>
    <x v="25"/>
    <n v="300"/>
    <n v="70.040000000000006"/>
  </r>
  <r>
    <n v="871"/>
    <s v="fo/mo/deep heads back into the studio to record their 3rd CD"/>
    <s v="fo/mo/deep heads back into the studio in January 2014 to record their 3rd CD. Seeking to continue experimenting with all things groove:"/>
    <x v="41"/>
    <n v="325"/>
    <x v="3"/>
    <x v="2"/>
    <s v="USD"/>
    <n v="1385735295"/>
    <d v="2013-11-29T14:28:15"/>
    <n v="1383139695"/>
    <x v="3354"/>
    <b v="0"/>
    <n v="12"/>
    <b v="0"/>
    <x v="1"/>
    <x v="26"/>
    <n v="5"/>
    <n v="27.08"/>
  </r>
  <r>
    <n v="1102"/>
    <s v="Runers"/>
    <s v="Runers is a top-down rogue-like shooter where as you advance you create more powerful spells and fight fierce monsters and bosses."/>
    <x v="34"/>
    <n v="425"/>
    <x v="3"/>
    <x v="2"/>
    <s v="USD"/>
    <n v="1386568740"/>
    <d v="2013-12-09T05:59:00"/>
    <n v="1383095125"/>
    <x v="3355"/>
    <b v="0"/>
    <n v="24"/>
    <b v="0"/>
    <x v="3"/>
    <x v="30"/>
    <n v="5"/>
    <n v="17.71"/>
  </r>
  <r>
    <n v="434"/>
    <s v="Trumpy and Viola take to the Big Apple"/>
    <s v="A campaign to share their love on the silver screen and make possible a street musicianâ€™s dream to play them at the same time."/>
    <x v="16"/>
    <n v="125"/>
    <x v="3"/>
    <x v="2"/>
    <s v="USD"/>
    <n v="1385931702"/>
    <d v="2013-12-01T21:01:42"/>
    <n v="1383076902"/>
    <x v="3356"/>
    <b v="0"/>
    <n v="2"/>
    <b v="0"/>
    <x v="7"/>
    <x v="23"/>
    <n v="5"/>
    <n v="62.5"/>
  </r>
  <r>
    <n v="925"/>
    <s v="&quot;Never Let Me Go&quot; CD Recording Project"/>
    <s v="This project is a mix of original &amp; standard song selections.  This phase covers recording and package design expenses."/>
    <x v="41"/>
    <n v="160"/>
    <x v="3"/>
    <x v="2"/>
    <s v="USD"/>
    <n v="1385590111"/>
    <d v="2013-11-27T22:08:31"/>
    <n v="1382994511"/>
    <x v="3357"/>
    <b v="0"/>
    <n v="5"/>
    <b v="0"/>
    <x v="1"/>
    <x v="26"/>
    <n v="3"/>
    <n v="32"/>
  </r>
  <r>
    <n v="2049"/>
    <s v="LOCK8 - the World's First Smart Bike Lock"/>
    <s v="Keyless. Alarm secured. GPS tracking."/>
    <x v="22"/>
    <n v="60095.35"/>
    <x v="1"/>
    <x v="0"/>
    <s v="GBP"/>
    <n v="1386025140"/>
    <d v="2013-12-02T22:59:00"/>
    <n v="1382963963"/>
    <x v="3358"/>
    <b v="0"/>
    <n v="742"/>
    <b v="1"/>
    <x v="5"/>
    <x v="25"/>
    <n v="120"/>
    <n v="80.989999999999995"/>
  </r>
  <r>
    <n v="2145"/>
    <s v="Theocalypse - Mythology and Modern day collide in this RPG"/>
    <s v="When the gods of religions and days passed return to our modern world, humanity must fight for its survival and future."/>
    <x v="11"/>
    <n v="4565"/>
    <x v="3"/>
    <x v="2"/>
    <s v="USD"/>
    <n v="1385534514"/>
    <d v="2013-11-27T06:41:54"/>
    <n v="1382938914"/>
    <x v="3359"/>
    <b v="0"/>
    <n v="89"/>
    <b v="0"/>
    <x v="3"/>
    <x v="30"/>
    <n v="30"/>
    <n v="51.29"/>
  </r>
  <r>
    <n v="2239"/>
    <s v="Pro Tabletop Gaming Audio Collection"/>
    <s v="Next stretch goal unlocks at $33,000 and/or 500 backers unlocks 2 bonus stretch goals."/>
    <x v="27"/>
    <n v="32006.67"/>
    <x v="1"/>
    <x v="2"/>
    <s v="USD"/>
    <n v="1385870520"/>
    <d v="2013-12-01T04:02:00"/>
    <n v="1382742014"/>
    <x v="3360"/>
    <b v="0"/>
    <n v="426"/>
    <b v="1"/>
    <x v="3"/>
    <x v="4"/>
    <n v="128"/>
    <n v="75.13"/>
  </r>
  <r>
    <n v="1652"/>
    <s v="Autumn Ashley: The Bold New EP &quot;Battle Grounds&quot;"/>
    <s v="A stunning musical story, telling of the triumphs and struggles we experience through our relationships with life, friends and lovers."/>
    <x v="52"/>
    <n v="4530"/>
    <x v="1"/>
    <x v="2"/>
    <s v="USD"/>
    <n v="1385297393"/>
    <d v="2013-11-24T12:49:53"/>
    <n v="1382701793"/>
    <x v="3361"/>
    <b v="0"/>
    <n v="70"/>
    <b v="1"/>
    <x v="1"/>
    <x v="37"/>
    <n v="101"/>
    <n v="64.709999999999994"/>
  </r>
  <r>
    <n v="1069"/>
    <s v="Until The End (PC, Mac, and Linux)"/>
    <s v="A run-n-gun zombie survival game where you scavenge for items to make the night a little less scary."/>
    <x v="89"/>
    <n v="850"/>
    <x v="3"/>
    <x v="2"/>
    <s v="USD"/>
    <n v="1385447459"/>
    <d v="2013-11-26T06:30:59"/>
    <n v="1382679059"/>
    <x v="3362"/>
    <b v="0"/>
    <n v="21"/>
    <b v="0"/>
    <x v="3"/>
    <x v="30"/>
    <n v="39"/>
    <n v="40.479999999999997"/>
  </r>
  <r>
    <n v="2289"/>
    <s v="Blind Man Deaf Boy Tour!"/>
    <s v="Blind Man Deaf Boy is a Folk Punk band from Denver, we need money to get ourselves a van and take it on tour around the west coast."/>
    <x v="4"/>
    <n v="1611"/>
    <x v="1"/>
    <x v="2"/>
    <s v="USD"/>
    <n v="1386372120"/>
    <d v="2013-12-06T23:22:00"/>
    <n v="1382659060"/>
    <x v="3363"/>
    <b v="0"/>
    <n v="25"/>
    <b v="1"/>
    <x v="1"/>
    <x v="6"/>
    <n v="107"/>
    <n v="64.44"/>
  </r>
  <r>
    <n v="860"/>
    <s v="Jazz arrangements of Mozart Horn Concertos #3 &amp; #4"/>
    <s v="â€œThe Odd Couple Quintetâ€ is aptly named, since the Horn and Bassoon are truly an â€˜odd coupleâ€™ to front a jazz group."/>
    <x v="109"/>
    <n v="2540"/>
    <x v="3"/>
    <x v="2"/>
    <s v="USD"/>
    <n v="1385123713"/>
    <d v="2013-11-22T12:35:13"/>
    <n v="1382528113"/>
    <x v="3364"/>
    <b v="0"/>
    <n v="48"/>
    <b v="0"/>
    <x v="1"/>
    <x v="26"/>
    <n v="18"/>
    <n v="52.92"/>
  </r>
  <r>
    <n v="890"/>
    <s v="Help fund Richard Sosa's &quot;FolkameriqueÃ±o&quot; CD"/>
    <s v="I'm producing an original gospel-folk, &quot;AmeriqueÃ±o&quot; collection of hymns and songs, so organic you could grow tomatoes with them."/>
    <x v="12"/>
    <n v="125"/>
    <x v="3"/>
    <x v="2"/>
    <s v="USD"/>
    <n v="1385055979"/>
    <d v="2013-11-21T17:46:19"/>
    <n v="1382460379"/>
    <x v="3365"/>
    <b v="0"/>
    <n v="4"/>
    <b v="0"/>
    <x v="1"/>
    <x v="31"/>
    <n v="4"/>
    <n v="31.25"/>
  </r>
  <r>
    <n v="2242"/>
    <s v="The Princess Bride Playing Cards from USPCC"/>
    <s v="Inconceivable! An amazing new illustrative deck based on The Princess Bride movie."/>
    <x v="2"/>
    <n v="136009.76"/>
    <x v="1"/>
    <x v="2"/>
    <s v="USD"/>
    <n v="1385521320"/>
    <d v="2013-11-27T03:02:00"/>
    <n v="1382449733"/>
    <x v="3366"/>
    <b v="0"/>
    <n v="2525"/>
    <b v="1"/>
    <x v="3"/>
    <x v="4"/>
    <n v="1360"/>
    <n v="53.87"/>
  </r>
  <r>
    <n v="2207"/>
    <s v="Piece of Happy"/>
    <s v="Each piece has a story behind it. Not of some life drama but of an experience you live whilst listening; Happiness evoking"/>
    <x v="44"/>
    <n v="2000"/>
    <x v="1"/>
    <x v="2"/>
    <s v="USD"/>
    <n v="1384580373"/>
    <d v="2013-11-16T05:39:33"/>
    <n v="1381984773"/>
    <x v="3367"/>
    <b v="0"/>
    <n v="7"/>
    <b v="1"/>
    <x v="1"/>
    <x v="21"/>
    <n v="100"/>
    <n v="285.70999999999998"/>
  </r>
  <r>
    <n v="699"/>
    <s v="TapTap, a touch communication wristband"/>
    <s v="TapTap is a technology to transfer touch between two people. It can also be an activity tracker, a game controller or smart alarm."/>
    <x v="282"/>
    <n v="107148.74"/>
    <x v="3"/>
    <x v="2"/>
    <s v="USD"/>
    <n v="1385136000"/>
    <d v="2013-11-22T16:00:00"/>
    <n v="1381923548"/>
    <x v="3368"/>
    <b v="0"/>
    <n v="890"/>
    <b v="0"/>
    <x v="5"/>
    <x v="10"/>
    <n v="82"/>
    <n v="120.39"/>
  </r>
  <r>
    <n v="920"/>
    <s v="MIAMI JAZZ PROJECT: TEST OF TIME RECORDING"/>
    <s v="Miami club band records powerhouse fusion album. You don't have to be a musician to understand the sound of jazz."/>
    <x v="136"/>
    <n v="0"/>
    <x v="3"/>
    <x v="2"/>
    <s v="USD"/>
    <n v="1384448822"/>
    <d v="2013-11-14T17:07:02"/>
    <n v="1381853222"/>
    <x v="3369"/>
    <b v="0"/>
    <n v="0"/>
    <b v="0"/>
    <x v="1"/>
    <x v="26"/>
    <n v="0"/>
    <n v="0"/>
  </r>
  <r>
    <n v="2227"/>
    <s v="Mechabrick - A Minifig/Mecha board game and models"/>
    <s v="Mechabrick is a set of precision plastic kits to convert your Minifigs into robots then battle with them in an exciting board game."/>
    <x v="88"/>
    <n v="20459"/>
    <x v="1"/>
    <x v="0"/>
    <s v="GBP"/>
    <n v="1384374155"/>
    <d v="2013-11-13T20:22:35"/>
    <n v="1381778555"/>
    <x v="3370"/>
    <b v="0"/>
    <n v="301"/>
    <b v="1"/>
    <x v="3"/>
    <x v="4"/>
    <n v="157"/>
    <n v="67.97"/>
  </r>
  <r>
    <n v="1271"/>
    <s v="Flav Martin's 30-Year Overnight Success Project"/>
    <s v="Flav Martin's 30-year overnight success project pretty much says it all. Dedicated to parenting, she's off to school, back to La musica"/>
    <x v="30"/>
    <n v="7635"/>
    <x v="1"/>
    <x v="2"/>
    <s v="USD"/>
    <n v="1384363459"/>
    <d v="2013-11-13T17:24:19"/>
    <n v="1381767859"/>
    <x v="3371"/>
    <b v="1"/>
    <n v="31"/>
    <b v="1"/>
    <x v="1"/>
    <x v="6"/>
    <n v="102"/>
    <n v="246.29"/>
  </r>
  <r>
    <n v="1971"/>
    <s v="castAR: the most versatile AR &amp; VR system"/>
    <s v="castAR: bridging the physical world with the virtual worlds; 3D holographic like projections in AR, fully immersive environments in VR"/>
    <x v="247"/>
    <n v="1052110.8700000001"/>
    <x v="1"/>
    <x v="2"/>
    <s v="USD"/>
    <n v="1384488000"/>
    <d v="2013-11-15T04:00:00"/>
    <n v="1381752061"/>
    <x v="3372"/>
    <b v="1"/>
    <n v="3863"/>
    <b v="1"/>
    <x v="5"/>
    <x v="25"/>
    <n v="263"/>
    <n v="272.36"/>
  </r>
  <r>
    <n v="862"/>
    <s v="The London Jazz Machine  - Jazz greats musical project"/>
    <s v="I want to work with the great John Goodsall and Percy Jones from Brand X to create the ultimate new jazz album."/>
    <x v="22"/>
    <n v="170"/>
    <x v="3"/>
    <x v="0"/>
    <s v="GBP"/>
    <n v="1384179548"/>
    <d v="2013-11-11T14:19:08"/>
    <n v="1381583948"/>
    <x v="3373"/>
    <b v="0"/>
    <n v="4"/>
    <b v="0"/>
    <x v="1"/>
    <x v="26"/>
    <n v="0"/>
    <n v="42.5"/>
  </r>
  <r>
    <n v="110"/>
    <s v="Earlids"/>
    <s v="Lee, an awkward teenager with sound-blocking earlids, must confront his self-isolation after a girl moves in next door."/>
    <x v="67"/>
    <n v="1700"/>
    <x v="1"/>
    <x v="2"/>
    <s v="USD"/>
    <n v="1384408740"/>
    <d v="2013-11-14T05:59:00"/>
    <n v="1381445253"/>
    <x v="3374"/>
    <b v="0"/>
    <n v="26"/>
    <b v="1"/>
    <x v="7"/>
    <x v="29"/>
    <n v="131"/>
    <n v="65.38"/>
  </r>
  <r>
    <n v="791"/>
    <s v="Brad Hoshaw &amp; the Seven Deadlies - New Studio Album"/>
    <s v="Second album from award-winning Brad Hoshaw &amp; the Seven Deadlies, featuring crowd favorites &quot;New Tattoo&quot; and &quot;Delta King.&quot;"/>
    <x v="30"/>
    <n v="7790"/>
    <x v="1"/>
    <x v="2"/>
    <s v="USD"/>
    <n v="1384322340"/>
    <d v="2013-11-13T05:59:00"/>
    <n v="1381430646"/>
    <x v="3375"/>
    <b v="0"/>
    <n v="128"/>
    <b v="1"/>
    <x v="1"/>
    <x v="6"/>
    <n v="104"/>
    <n v="60.86"/>
  </r>
  <r>
    <n v="2138"/>
    <s v="Tales Of Tameria - Dawning Light"/>
    <s v="A game with a mixture of a few genres from RPG, Simulation and to adventure elements."/>
    <x v="20"/>
    <n v="128"/>
    <x v="3"/>
    <x v="0"/>
    <s v="GBP"/>
    <n v="1383959939"/>
    <d v="2013-11-09T01:18:59"/>
    <n v="1381364339"/>
    <x v="3376"/>
    <b v="0"/>
    <n v="12"/>
    <b v="0"/>
    <x v="3"/>
    <x v="30"/>
    <n v="13"/>
    <n v="10.67"/>
  </r>
  <r>
    <n v="792"/>
    <s v="&quot;Believable Lies&quot; - The Album"/>
    <s v="Rock n' Roll about the intersection of lies and belief: the Believable Lie."/>
    <x v="16"/>
    <n v="2511.11"/>
    <x v="1"/>
    <x v="2"/>
    <s v="USD"/>
    <n v="1383861483"/>
    <d v="2013-11-07T21:58:03"/>
    <n v="1381265883"/>
    <x v="3377"/>
    <b v="0"/>
    <n v="60"/>
    <b v="1"/>
    <x v="1"/>
    <x v="6"/>
    <n v="100"/>
    <n v="41.85"/>
  </r>
  <r>
    <n v="1561"/>
    <s v="The Content of Character Book Series, Volume I, 1750 - 1940"/>
    <s v="An illustrated retrospective of the journey from African to African American using a collection of fine art engravings &amp; photographs."/>
    <x v="2"/>
    <n v="67"/>
    <x v="2"/>
    <x v="2"/>
    <s v="USD"/>
    <n v="1383789603"/>
    <d v="2013-11-07T02:00:03"/>
    <n v="1381194003"/>
    <x v="3378"/>
    <b v="0"/>
    <n v="1"/>
    <b v="0"/>
    <x v="4"/>
    <x v="8"/>
    <n v="1"/>
    <n v="67"/>
  </r>
  <r>
    <n v="937"/>
    <s v="&quot;Antoine Roney Trio&quot; at Cuba's Havana Jazz Festival 2013"/>
    <s v="We've been invited to perform at Jazz Festival 2013. We must request funding to successfully manage this special invitation"/>
    <x v="1"/>
    <n v="40"/>
    <x v="3"/>
    <x v="2"/>
    <s v="USD"/>
    <n v="1383509357"/>
    <d v="2013-11-03T20:09:17"/>
    <n v="1380913757"/>
    <x v="3379"/>
    <b v="0"/>
    <n v="2"/>
    <b v="0"/>
    <x v="1"/>
    <x v="26"/>
    <n v="1"/>
    <n v="20"/>
  </r>
  <r>
    <n v="1481"/>
    <s v="Downloads From My Mind - Science Fiction Short Stories"/>
    <s v="This will be my first collection of short stories, written from ideas and scraps of ideas that I've had since I was a young child."/>
    <x v="29"/>
    <n v="105"/>
    <x v="3"/>
    <x v="7"/>
    <s v="CAD"/>
    <n v="1383430145"/>
    <d v="2013-11-02T22:09:05"/>
    <n v="1380838145"/>
    <x v="3380"/>
    <b v="0"/>
    <n v="6"/>
    <b v="0"/>
    <x v="4"/>
    <x v="35"/>
    <n v="2"/>
    <n v="17.5"/>
  </r>
  <r>
    <n v="3152"/>
    <s v="'Gilead', an original theatre piece"/>
    <s v="'Gilead' is an original theatre piece inspired by Margaret Atwood's 'The Handmaid's Tale'. (Brighton Fringe 2014)"/>
    <x v="89"/>
    <n v="2331"/>
    <x v="1"/>
    <x v="0"/>
    <s v="GBP"/>
    <n v="1383425367"/>
    <d v="2013-11-02T20:49:27"/>
    <n v="1380833367"/>
    <x v="3381"/>
    <b v="1"/>
    <n v="67"/>
    <b v="1"/>
    <x v="0"/>
    <x v="0"/>
    <n v="106"/>
    <n v="34.79"/>
  </r>
  <r>
    <n v="441"/>
    <s v="Wolf Squad Lego Stop Motion"/>
    <s v="A group of specialist clones called Wolf Squad are the only clones left after order 66 and are searching the galaxy for survivors!"/>
    <x v="100"/>
    <n v="0"/>
    <x v="3"/>
    <x v="0"/>
    <s v="GBP"/>
    <n v="1383418996"/>
    <d v="2013-11-02T19:03:16"/>
    <n v="1380826996"/>
    <x v="3382"/>
    <b v="0"/>
    <n v="0"/>
    <b v="0"/>
    <x v="7"/>
    <x v="23"/>
    <n v="0"/>
    <n v="0"/>
  </r>
  <r>
    <n v="289"/>
    <s v="Audience Unlock: &quot;The UK Gold&quot;"/>
    <s v="A campaign to unlock an award winning film that exposes for the first time the modern British Empire ... and it's terrible cost."/>
    <x v="11"/>
    <n v="15723"/>
    <x v="1"/>
    <x v="0"/>
    <s v="GBP"/>
    <n v="1383389834"/>
    <d v="2013-11-02T10:57:14"/>
    <n v="1380797834"/>
    <x v="3383"/>
    <b v="1"/>
    <n v="232"/>
    <b v="1"/>
    <x v="7"/>
    <x v="12"/>
    <n v="105"/>
    <n v="67.77"/>
  </r>
  <r>
    <n v="787"/>
    <s v="Mahayla CD Pressing"/>
    <s v="We've made our goal with your help. Thanks so much! This is a great time to pre-purchase the album and get some extra perks."/>
    <x v="43"/>
    <n v="1370"/>
    <x v="1"/>
    <x v="2"/>
    <s v="USD"/>
    <n v="1383318226"/>
    <d v="2013-11-01T15:03:46"/>
    <n v="1380726226"/>
    <x v="3384"/>
    <b v="0"/>
    <n v="17"/>
    <b v="1"/>
    <x v="1"/>
    <x v="6"/>
    <n v="114"/>
    <n v="80.59"/>
  </r>
  <r>
    <n v="2212"/>
    <s v="Dragon's Eye Recordings: Label Relaunch"/>
    <s v="Help Dragon's Eye relaunch with 4 new releases by Yann Novak, Pinkcourtesyphone, Steve Roden &amp; Lawrence English + Stephen Vitiello"/>
    <x v="41"/>
    <n v="6863"/>
    <x v="1"/>
    <x v="2"/>
    <s v="USD"/>
    <n v="1383526800"/>
    <d v="2013-11-04T01:00:00"/>
    <n v="1380650177"/>
    <x v="3385"/>
    <b v="0"/>
    <n v="123"/>
    <b v="1"/>
    <x v="1"/>
    <x v="21"/>
    <n v="114"/>
    <n v="55.8"/>
  </r>
  <r>
    <n v="1370"/>
    <s v="Food On You presents Baby's First Parental Advisory"/>
    <s v="Songs about the first year of parenthood, often inappropriate for children"/>
    <x v="4"/>
    <n v="1555"/>
    <x v="1"/>
    <x v="2"/>
    <s v="USD"/>
    <n v="1381881890"/>
    <d v="2013-10-16T00:04:50"/>
    <n v="1380585890"/>
    <x v="3386"/>
    <b v="0"/>
    <n v="20"/>
    <b v="1"/>
    <x v="1"/>
    <x v="6"/>
    <n v="104"/>
    <n v="77.75"/>
  </r>
  <r>
    <n v="456"/>
    <s v="Sideways Mohawk vs This Guy ( Comic eBook &amp; Cartoon Movie )"/>
    <s v="Sideways Mohawk vs This Guy a special project combining th two stories into a Comic eBook &amp; full length Cartoon Movie homemade goodness"/>
    <x v="307"/>
    <n v="61"/>
    <x v="3"/>
    <x v="2"/>
    <s v="USD"/>
    <n v="1382414340"/>
    <d v="2013-10-22T03:59:00"/>
    <n v="1380559201"/>
    <x v="3387"/>
    <b v="0"/>
    <n v="3"/>
    <b v="0"/>
    <x v="7"/>
    <x v="23"/>
    <n v="1"/>
    <n v="20.329999999999998"/>
  </r>
  <r>
    <n v="1264"/>
    <s v="Bear. is recording their first ep!"/>
    <s v="We are a four piece from Golden, CO, and have our hearts on getting into the studio this fall to get music from our heads to your ears."/>
    <x v="284"/>
    <n v="1082"/>
    <x v="1"/>
    <x v="2"/>
    <s v="USD"/>
    <n v="1383062083"/>
    <d v="2013-10-29T15:54:43"/>
    <n v="1380556483"/>
    <x v="3388"/>
    <b v="1"/>
    <n v="34"/>
    <b v="1"/>
    <x v="1"/>
    <x v="6"/>
    <n v="166"/>
    <n v="31.82"/>
  </r>
  <r>
    <n v="2527"/>
    <s v="Britten in Song: A Centennial Celebration"/>
    <s v="Five Programs of Benjamin Britten's vocal works featuring over 20 extraordinary vocalists and pianists."/>
    <x v="10"/>
    <n v="4085"/>
    <x v="1"/>
    <x v="2"/>
    <s v="USD"/>
    <n v="1382068740"/>
    <d v="2013-10-18T03:59:00"/>
    <n v="1380477691"/>
    <x v="3389"/>
    <b v="0"/>
    <n v="71"/>
    <b v="1"/>
    <x v="1"/>
    <x v="16"/>
    <n v="102"/>
    <n v="57.54"/>
  </r>
  <r>
    <n v="1617"/>
    <s v="The Coffis Brothers 2nd Album!"/>
    <s v="The Coffis Brothers &amp;The Mountain Men are recording a brand new full length record."/>
    <x v="72"/>
    <n v="10210"/>
    <x v="1"/>
    <x v="2"/>
    <s v="USD"/>
    <n v="1383332400"/>
    <d v="2013-11-01T19:00:00"/>
    <n v="1380470188"/>
    <x v="3390"/>
    <b v="0"/>
    <n v="158"/>
    <b v="1"/>
    <x v="1"/>
    <x v="6"/>
    <n v="146"/>
    <n v="64.62"/>
  </r>
  <r>
    <n v="1252"/>
    <s v="Remaster and Re-release &quot;Reality vs the Optimist&quot; on vinyl."/>
    <s v="Our hope is to re-release this 2007 Kiss Kiss cult classic &quot;Reality vs the Optimist&quot; on vinyl as was always our intention."/>
    <x v="1"/>
    <n v="4818"/>
    <x v="1"/>
    <x v="2"/>
    <s v="USD"/>
    <n v="1382658169"/>
    <d v="2013-10-24T23:42:49"/>
    <n v="1380238969"/>
    <x v="3391"/>
    <b v="1"/>
    <n v="141"/>
    <b v="1"/>
    <x v="1"/>
    <x v="6"/>
    <n v="138"/>
    <n v="34.17"/>
  </r>
  <r>
    <n v="408"/>
    <s v="Reverence: A Documentary Short on Branded Yarmulkes"/>
    <s v="A documentary exploring the phenomenon of custom and branded yarmulkes in Jewish-American communities."/>
    <x v="41"/>
    <n v="6086.26"/>
    <x v="1"/>
    <x v="2"/>
    <s v="USD"/>
    <n v="1383676790"/>
    <d v="2013-11-05T18:39:50"/>
    <n v="1380217190"/>
    <x v="3392"/>
    <b v="0"/>
    <n v="38"/>
    <b v="1"/>
    <x v="7"/>
    <x v="12"/>
    <n v="101"/>
    <n v="160.16"/>
  </r>
  <r>
    <n v="2661"/>
    <s v="Summer Camp - A creative space for makers and artists alike."/>
    <s v="Summer Camp is an old gas station that will have workshops, custom art framing, and carry vintage &amp; home goods."/>
    <x v="29"/>
    <n v="5145"/>
    <x v="1"/>
    <x v="2"/>
    <s v="USD"/>
    <n v="1382742010"/>
    <d v="2013-10-25T23:00:10"/>
    <n v="1380150010"/>
    <x v="3393"/>
    <b v="0"/>
    <n v="60"/>
    <b v="1"/>
    <x v="5"/>
    <x v="38"/>
    <n v="103"/>
    <n v="85.75"/>
  </r>
  <r>
    <n v="864"/>
    <s v="Help fund an album of LDS songs arranged for jazz piano trio"/>
    <s v="Help to make an album that will stand out in the pantheon of LDS music, an album of the highest musical and artistic standards."/>
    <x v="80"/>
    <n v="2700"/>
    <x v="3"/>
    <x v="2"/>
    <s v="USD"/>
    <n v="1381917540"/>
    <d v="2013-10-16T09:59:00"/>
    <n v="1379990038"/>
    <x v="3394"/>
    <b v="0"/>
    <n v="79"/>
    <b v="0"/>
    <x v="1"/>
    <x v="26"/>
    <n v="42"/>
    <n v="34.18"/>
  </r>
  <r>
    <n v="2772"/>
    <s v="Why Won't This Kid Go To Sleep?!? Goodnight, Kaiden!"/>
    <s v="See the little boy in the photo? Doesn't he look angelic? Wouldn't you like to read his story? Take a look at this......."/>
    <x v="34"/>
    <n v="0"/>
    <x v="3"/>
    <x v="2"/>
    <s v="USD"/>
    <n v="1381006294"/>
    <d v="2013-10-05T20:51:34"/>
    <n v="1379710294"/>
    <x v="3395"/>
    <b v="0"/>
    <n v="0"/>
    <b v="0"/>
    <x v="4"/>
    <x v="15"/>
    <n v="0"/>
    <n v="0"/>
  </r>
  <r>
    <n v="2136"/>
    <s v="Dark Paradise"/>
    <s v="A dark and twisted game with physiological madness and corruption as a man becomes the ultimate bio weapon."/>
    <x v="87"/>
    <n v="47.69"/>
    <x v="3"/>
    <x v="2"/>
    <s v="USD"/>
    <n v="1382184786"/>
    <d v="2013-10-19T12:13:06"/>
    <n v="1379592786"/>
    <x v="3396"/>
    <b v="0"/>
    <n v="4"/>
    <b v="0"/>
    <x v="3"/>
    <x v="30"/>
    <n v="0"/>
    <n v="11.92"/>
  </r>
  <r>
    <n v="1925"/>
    <s v="The Freakniks Debut Album: Infinite Love"/>
    <s v="The Freakniks are making their psychedelic freak-folk debut studio album and they need your help."/>
    <x v="4"/>
    <n v="1655"/>
    <x v="1"/>
    <x v="2"/>
    <s v="USD"/>
    <n v="1381449600"/>
    <d v="2013-10-11T00:00:00"/>
    <n v="1379540288"/>
    <x v="3397"/>
    <b v="0"/>
    <n v="52"/>
    <b v="1"/>
    <x v="1"/>
    <x v="31"/>
    <n v="110"/>
    <n v="31.83"/>
  </r>
  <r>
    <n v="2005"/>
    <s v="bassAware Holster"/>
    <s v="The bassAware Holster is a new type of wearable audio technology that uses vibration to create a massive bass experience."/>
    <x v="26"/>
    <n v="37104.03"/>
    <x v="1"/>
    <x v="2"/>
    <s v="USD"/>
    <n v="1381895940"/>
    <d v="2013-10-16T03:59:00"/>
    <n v="1379532618"/>
    <x v="3398"/>
    <b v="1"/>
    <n v="191"/>
    <b v="1"/>
    <x v="5"/>
    <x v="25"/>
    <n v="124"/>
    <n v="194.26"/>
  </r>
  <r>
    <n v="449"/>
    <s v="Shell &amp; Paddy"/>
    <s v="Shell &amp; Paddy is a 2D animation cartoon with 4 minutes of slapstick surreal humour staring two animal characters in weird, wacky world."/>
    <x v="44"/>
    <n v="45"/>
    <x v="3"/>
    <x v="0"/>
    <s v="GBP"/>
    <n v="1382017085"/>
    <d v="2013-10-17T13:38:05"/>
    <n v="1379425085"/>
    <x v="3399"/>
    <b v="0"/>
    <n v="5"/>
    <b v="0"/>
    <x v="7"/>
    <x v="23"/>
    <n v="2"/>
    <n v="9"/>
  </r>
  <r>
    <n v="1472"/>
    <s v="The Longest Shortest Time: Season 2"/>
    <s v="A podcast about surprising struggles in early parenthood, created and hosted by award-winning author and radio producer Hillary Frank."/>
    <x v="27"/>
    <n v="34676"/>
    <x v="1"/>
    <x v="2"/>
    <s v="USD"/>
    <n v="1381928503"/>
    <d v="2013-10-16T13:01:43"/>
    <n v="1379336503"/>
    <x v="3400"/>
    <b v="1"/>
    <n v="336"/>
    <b v="1"/>
    <x v="4"/>
    <x v="39"/>
    <n v="139"/>
    <n v="103.2"/>
  </r>
  <r>
    <n v="414"/>
    <s v="thisisstuttering: A Documentary"/>
    <s v="thisisstuttering is a found-footage doc that has already changed lives. It is completely done; we need your help to get it out there."/>
    <x v="260"/>
    <n v="19028"/>
    <x v="1"/>
    <x v="2"/>
    <s v="USD"/>
    <n v="1381541465"/>
    <d v="2013-10-12T01:31:05"/>
    <n v="1378949465"/>
    <x v="3401"/>
    <b v="0"/>
    <n v="208"/>
    <b v="1"/>
    <x v="7"/>
    <x v="12"/>
    <n v="103"/>
    <n v="91.48"/>
  </r>
  <r>
    <n v="393"/>
    <s v="THE PENGUIN COUNTERS Documentary Film"/>
    <s v="This is a story thatâ€™s never been told, about tackling climate change one penguin at a timeâ€¦"/>
    <x v="22"/>
    <n v="55223"/>
    <x v="1"/>
    <x v="2"/>
    <s v="USD"/>
    <n v="1381424452"/>
    <d v="2013-10-10T17:00:52"/>
    <n v="1378746052"/>
    <x v="3402"/>
    <b v="0"/>
    <n v="351"/>
    <b v="1"/>
    <x v="7"/>
    <x v="12"/>
    <n v="110"/>
    <n v="157.33000000000001"/>
  </r>
  <r>
    <n v="1952"/>
    <s v="Nix Color Sensor"/>
    <s v="Nix is a breakthrough smartphone accessory. Just scan an object and instantly view the color on your iPhone, Android, PC, or Mac."/>
    <x v="49"/>
    <n v="69465.33"/>
    <x v="1"/>
    <x v="7"/>
    <s v="CAD"/>
    <n v="1381934015"/>
    <d v="2013-10-16T14:33:35"/>
    <n v="1378737215"/>
    <x v="3403"/>
    <b v="1"/>
    <n v="682"/>
    <b v="1"/>
    <x v="5"/>
    <x v="25"/>
    <n v="198"/>
    <n v="101.86"/>
  </r>
  <r>
    <n v="842"/>
    <s v="&quot;Frontiers&quot; A new full-length LP by Ontario's Unsacred Seed"/>
    <s v="Help fund our new concept album, inspired heavily by Sci-Fi and cosmology. Together, we can make &quot;Frontiers&quot; a great release!"/>
    <x v="16"/>
    <n v="2608"/>
    <x v="1"/>
    <x v="7"/>
    <s v="CAD"/>
    <n v="1381723140"/>
    <d v="2013-10-14T03:59:00"/>
    <n v="1378735983"/>
    <x v="3404"/>
    <b v="1"/>
    <n v="39"/>
    <b v="1"/>
    <x v="1"/>
    <x v="34"/>
    <n v="104"/>
    <n v="66.87"/>
  </r>
  <r>
    <n v="1650"/>
    <s v="The Psalm Praise Project, Vol. 2"/>
    <s v="Help me record a CD that uses pop styling to give a fresh sound to ancient wisdom from scripture!"/>
    <x v="44"/>
    <n v="2831"/>
    <x v="1"/>
    <x v="2"/>
    <s v="USD"/>
    <n v="1381314437"/>
    <d v="2013-10-09T10:27:17"/>
    <n v="1378722437"/>
    <x v="3405"/>
    <b v="0"/>
    <n v="32"/>
    <b v="1"/>
    <x v="1"/>
    <x v="37"/>
    <n v="142"/>
    <n v="88.47"/>
  </r>
  <r>
    <n v="1114"/>
    <s v="TeleRide"/>
    <s v="SciFi racing game for Android &amp; iOS platforms. Player gets a unique weapon which introduces an additional dimension to the competition."/>
    <x v="41"/>
    <n v="10"/>
    <x v="3"/>
    <x v="0"/>
    <s v="GBP"/>
    <n v="1381306687"/>
    <d v="2013-10-09T08:18:07"/>
    <n v="1378714687"/>
    <x v="3406"/>
    <b v="0"/>
    <n v="3"/>
    <b v="0"/>
    <x v="3"/>
    <x v="30"/>
    <n v="0"/>
    <n v="3.33"/>
  </r>
  <r>
    <n v="2546"/>
    <s v="Cor Cantiamo's First Commercially Released Recording"/>
    <s v="We want to release an album of choral music by acclaimed Finnish composer Jaakko MÃ¤ntyjÃ¤rvi in 2014"/>
    <x v="1"/>
    <n v="3910"/>
    <x v="1"/>
    <x v="2"/>
    <s v="USD"/>
    <n v="1380949200"/>
    <d v="2013-10-05T05:00:00"/>
    <n v="1378586179"/>
    <x v="3407"/>
    <b v="0"/>
    <n v="65"/>
    <b v="1"/>
    <x v="1"/>
    <x v="16"/>
    <n v="112"/>
    <n v="60.15"/>
  </r>
  <r>
    <n v="836"/>
    <s v="DESMADRE Full Album + Press Kit"/>
    <s v="An album you can bring home to mom."/>
    <x v="29"/>
    <n v="5046.5200000000004"/>
    <x v="1"/>
    <x v="2"/>
    <s v="USD"/>
    <n v="1381108918"/>
    <d v="2013-10-07T01:21:58"/>
    <n v="1378516918"/>
    <x v="3408"/>
    <b v="0"/>
    <n v="46"/>
    <b v="1"/>
    <x v="1"/>
    <x v="6"/>
    <n v="101"/>
    <n v="109.71"/>
  </r>
  <r>
    <n v="1645"/>
    <s v="John Clark Records His Debut Album â€œAll I Haveâ€"/>
    <s v="&quot;All I Have is filled with soaring pianos and bright guitars; heartfelt songs coupled with intuitive melodic compositions&quot;"/>
    <x v="29"/>
    <n v="5540"/>
    <x v="1"/>
    <x v="2"/>
    <s v="USD"/>
    <n v="1379515740"/>
    <d v="2013-09-18T14:49:00"/>
    <n v="1378306140"/>
    <x v="3409"/>
    <b v="0"/>
    <n v="10"/>
    <b v="1"/>
    <x v="1"/>
    <x v="37"/>
    <n v="111"/>
    <n v="554"/>
  </r>
  <r>
    <n v="1490"/>
    <s v="Publishing Book ll of The Merlin Chronicles Trilogy"/>
    <s v="Book ll of The Merlin Chronicles is ready to publish- just need that great cover art like Book l has: Kickstarter Book Cover Project"/>
    <x v="265"/>
    <n v="895"/>
    <x v="3"/>
    <x v="2"/>
    <s v="USD"/>
    <n v="1380720474"/>
    <d v="2013-10-02T13:27:54"/>
    <n v="1378214874"/>
    <x v="3410"/>
    <b v="0"/>
    <n v="19"/>
    <b v="0"/>
    <x v="4"/>
    <x v="35"/>
    <n v="31"/>
    <n v="47.11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1"/>
    <x v="2"/>
    <s v="USD"/>
    <n v="1383264000"/>
    <d v="2013-11-01T00:00:00"/>
    <n v="1378080409"/>
    <x v="3411"/>
    <b v="1"/>
    <n v="665"/>
    <b v="1"/>
    <x v="7"/>
    <x v="12"/>
    <n v="133"/>
    <n v="100.08"/>
  </r>
  <r>
    <n v="430"/>
    <s v="&quot;I'll Take You Back&quot; Animated Music Video"/>
    <s v="Freddy Flint is creating an animated music video to the new &quot;Buttonpusher&quot; single, &quot;I'll Take You Back&quot;"/>
    <x v="20"/>
    <n v="24"/>
    <x v="3"/>
    <x v="2"/>
    <s v="USD"/>
    <n v="1378866867"/>
    <d v="2013-09-11T02:34:27"/>
    <n v="1377570867"/>
    <x v="3412"/>
    <b v="0"/>
    <n v="5"/>
    <b v="0"/>
    <x v="7"/>
    <x v="23"/>
    <n v="2"/>
    <n v="4.8"/>
  </r>
  <r>
    <n v="1225"/>
    <s v="Cesar Chavez's First Music Album (Canceled)"/>
    <s v="My first music album is a collection of 9 songs honoring Mexico's prolific composer, Jose Alfredo Jimenez with my artistic vision."/>
    <x v="12"/>
    <n v="132"/>
    <x v="2"/>
    <x v="2"/>
    <s v="USD"/>
    <n v="1382478278"/>
    <d v="2013-10-22T21:44:38"/>
    <n v="1377294278"/>
    <x v="3413"/>
    <b v="0"/>
    <n v="3"/>
    <b v="0"/>
    <x v="1"/>
    <x v="40"/>
    <n v="4"/>
    <n v="44"/>
  </r>
  <r>
    <n v="2542"/>
    <s v="Classical Music by Marquita"/>
    <s v="Marquita Renee Ntim records her first Classical Album, complete with her playing the viola, cello and singing opera."/>
    <x v="3"/>
    <n v="725"/>
    <x v="1"/>
    <x v="2"/>
    <s v="USD"/>
    <n v="1380599940"/>
    <d v="2013-10-01T03:59:00"/>
    <n v="1377252857"/>
    <x v="3414"/>
    <b v="0"/>
    <n v="13"/>
    <b v="1"/>
    <x v="1"/>
    <x v="16"/>
    <n v="104"/>
    <n v="55.77"/>
  </r>
  <r>
    <n v="1268"/>
    <s v="Full Devil Jacket 2nd Album Release"/>
    <s v="Full Devil Jacket Is releasing their first record in over 12 yrs and we want you to be a part of it!"/>
    <x v="17"/>
    <n v="14000"/>
    <x v="1"/>
    <x v="2"/>
    <s v="USD"/>
    <n v="1379708247"/>
    <d v="2013-09-20T20:17:27"/>
    <n v="1377116247"/>
    <x v="3415"/>
    <b v="1"/>
    <n v="182"/>
    <b v="1"/>
    <x v="1"/>
    <x v="6"/>
    <n v="117"/>
    <n v="76.92"/>
  </r>
  <r>
    <n v="1232"/>
    <s v="A very effective CD-Book for the Bilingual Pre-Kinder Class!"/>
    <s v="CD-Book w/ 26 original songs + illustrations + activities that WORK developing full literacy skills (language &amp; math) of preschoolers."/>
    <x v="29"/>
    <n v="40"/>
    <x v="2"/>
    <x v="2"/>
    <s v="USD"/>
    <n v="1381090870"/>
    <d v="2013-10-06T20:21:10"/>
    <n v="1377030070"/>
    <x v="3416"/>
    <b v="0"/>
    <n v="1"/>
    <b v="0"/>
    <x v="1"/>
    <x v="40"/>
    <n v="1"/>
    <n v="40"/>
  </r>
  <r>
    <n v="285"/>
    <s v="The Phantom Tollbooth: Beyond Expectations - Final Push"/>
    <s v="A documentary about the classic children's book, its creators, and the lasting impact over half a century and beyond."/>
    <x v="109"/>
    <n v="32035.51"/>
    <x v="1"/>
    <x v="2"/>
    <s v="USD"/>
    <n v="1379614128"/>
    <d v="2013-09-19T18:08:48"/>
    <n v="1377022128"/>
    <x v="3417"/>
    <b v="1"/>
    <n v="563"/>
    <b v="1"/>
    <x v="7"/>
    <x v="12"/>
    <n v="229"/>
    <n v="56.9"/>
  </r>
  <r>
    <n v="796"/>
    <s v="Madrone: New Album for 2013"/>
    <s v="Madrone is an independent band creating melodic, emotional, _x000a_alternative-rock needing your help to finish their new album."/>
    <x v="2"/>
    <n v="10135"/>
    <x v="1"/>
    <x v="2"/>
    <s v="USD"/>
    <n v="1379279400"/>
    <d v="2013-09-15T21:10:00"/>
    <n v="1376687485"/>
    <x v="3418"/>
    <b v="0"/>
    <n v="90"/>
    <b v="1"/>
    <x v="1"/>
    <x v="6"/>
    <n v="101"/>
    <n v="112.61"/>
  </r>
  <r>
    <n v="435"/>
    <s v="Planet Earth Superheroes"/>
    <s v="Be a part of the Planet Earth Superheroes legacy by supporting the project. Mike and friends gain powers to save endangered animals."/>
    <x v="119"/>
    <n v="3"/>
    <x v="3"/>
    <x v="2"/>
    <s v="USD"/>
    <n v="1379094980"/>
    <d v="2013-09-13T17:56:20"/>
    <n v="1376502980"/>
    <x v="3419"/>
    <b v="0"/>
    <n v="3"/>
    <b v="0"/>
    <x v="7"/>
    <x v="23"/>
    <n v="0"/>
    <n v="1"/>
  </r>
  <r>
    <n v="1474"/>
    <s v="Bring the Seattle Geekly podcast back!"/>
    <s v="We ended the Seattle Geekly podcast back in mid 2011, We've been thinking of bringing it back but we need help monetarily."/>
    <x v="12"/>
    <n v="3368"/>
    <x v="1"/>
    <x v="2"/>
    <s v="USD"/>
    <n v="1379093292"/>
    <d v="2013-09-13T17:28:12"/>
    <n v="1376501292"/>
    <x v="3420"/>
    <b v="1"/>
    <n v="76"/>
    <b v="1"/>
    <x v="4"/>
    <x v="39"/>
    <n v="112"/>
    <n v="44.32"/>
  </r>
  <r>
    <n v="2144"/>
    <s v="Project Starborn"/>
    <s v="A thousand community-built sandbox games (and more!) with a fully-customizable game engine."/>
    <x v="406"/>
    <n v="607"/>
    <x v="3"/>
    <x v="2"/>
    <s v="USD"/>
    <n v="1379164040"/>
    <d v="2013-09-14T13:07:20"/>
    <n v="1376399240"/>
    <x v="3421"/>
    <b v="0"/>
    <n v="24"/>
    <b v="0"/>
    <x v="3"/>
    <x v="30"/>
    <n v="2"/>
    <n v="25.29"/>
  </r>
  <r>
    <n v="2173"/>
    <s v="Brother K's first full length album, One Eyed King"/>
    <s v="Our first full length album, One Eyed King, is an overdriven roadtrip through the heart of darkness. Rocknroll with a reading problem."/>
    <x v="240"/>
    <n v="5331"/>
    <x v="1"/>
    <x v="2"/>
    <s v="USD"/>
    <n v="1378785540"/>
    <d v="2013-09-10T03:59:00"/>
    <n v="1376066243"/>
    <x v="3422"/>
    <b v="0"/>
    <n v="90"/>
    <b v="1"/>
    <x v="1"/>
    <x v="6"/>
    <n v="127"/>
    <n v="59.23"/>
  </r>
  <r>
    <n v="2286"/>
    <s v="Arson In The Suburbs"/>
    <s v="Arson In The Suburbs is ready to release its FIRST three song E.P. and looking to raise funds to get back in the studio! RnFnR!"/>
    <x v="4"/>
    <n v="1501"/>
    <x v="1"/>
    <x v="2"/>
    <s v="USD"/>
    <n v="1378439940"/>
    <d v="2013-09-06T03:59:00"/>
    <n v="1376003254"/>
    <x v="3423"/>
    <b v="0"/>
    <n v="14"/>
    <b v="1"/>
    <x v="1"/>
    <x v="6"/>
    <n v="100"/>
    <n v="107.21"/>
  </r>
  <r>
    <n v="2721"/>
    <s v="Pi Crust - Easily Connect Electronics To Your Raspberry Pi"/>
    <s v="Pi Crust is a breakout board for the Raspberry Pi that makes it easier to connect electronics - help us to bring this into kit form!"/>
    <x v="51"/>
    <n v="10965"/>
    <x v="1"/>
    <x v="0"/>
    <s v="GBP"/>
    <n v="1378494000"/>
    <d v="2013-09-06T19:00:00"/>
    <n v="1375880598"/>
    <x v="3424"/>
    <b v="0"/>
    <n v="269"/>
    <b v="1"/>
    <x v="5"/>
    <x v="25"/>
    <n v="1462"/>
    <n v="40.76"/>
  </r>
  <r>
    <n v="3183"/>
    <s v="The Seagull on The River"/>
    <s v="Anton Chekhov's The Seagull. An outdoor Amphitheater in Manhattan. Trees. A River. Daybreak."/>
    <x v="16"/>
    <n v="2725"/>
    <x v="1"/>
    <x v="2"/>
    <s v="USD"/>
    <n v="1377284669"/>
    <d v="2013-08-23T19:04:29"/>
    <n v="1375729469"/>
    <x v="3425"/>
    <b v="1"/>
    <n v="68"/>
    <b v="1"/>
    <x v="0"/>
    <x v="0"/>
    <n v="109"/>
    <n v="40.07"/>
  </r>
  <r>
    <n v="2156"/>
    <s v="Beyond Black Space"/>
    <s v="Captain and manage your ship along with your crew in this deep space adventure! (PC/Linux/Mac)"/>
    <x v="407"/>
    <n v="1493"/>
    <x v="3"/>
    <x v="2"/>
    <s v="USD"/>
    <n v="1379363406"/>
    <d v="2013-09-16T20:30:06"/>
    <n v="1375475406"/>
    <x v="3426"/>
    <b v="0"/>
    <n v="83"/>
    <b v="0"/>
    <x v="3"/>
    <x v="30"/>
    <n v="3"/>
    <n v="17.989999999999998"/>
  </r>
  <r>
    <n v="870"/>
    <s v="The NELSON RIDDLE SONGBOOK - Nelson Riddle Tribute Orchestra"/>
    <s v="The Orchestra and it's boy/girl singers perform a plethora of hit songs arranged by Nelson Riddle, for the world's greatest singers."/>
    <x v="24"/>
    <n v="62"/>
    <x v="3"/>
    <x v="0"/>
    <s v="GBP"/>
    <n v="1377995523"/>
    <d v="2013-09-01T00:32:03"/>
    <n v="1375403523"/>
    <x v="3427"/>
    <b v="0"/>
    <n v="5"/>
    <b v="0"/>
    <x v="1"/>
    <x v="26"/>
    <n v="0"/>
    <n v="12.4"/>
  </r>
  <r>
    <n v="1258"/>
    <s v="Mustard Plug New Record!"/>
    <s v="Mustard Plug needs help funding their new record.  Please help the Grand Rapids, MI band put out their 7th record!"/>
    <x v="17"/>
    <n v="25577.56"/>
    <x v="1"/>
    <x v="2"/>
    <s v="USD"/>
    <n v="1377960012"/>
    <d v="2013-08-31T14:40:12"/>
    <n v="1375368012"/>
    <x v="3428"/>
    <b v="1"/>
    <n v="670"/>
    <b v="1"/>
    <x v="1"/>
    <x v="6"/>
    <n v="213"/>
    <n v="38.18"/>
  </r>
  <r>
    <n v="1095"/>
    <s v="Project Snowstorm"/>
    <s v="MMORPG with Real-Time Pet Battles, Expansive 3D World and Ranked Individual &amp; Guild PvP arenas all on your mobile device!"/>
    <x v="150"/>
    <n v="25174"/>
    <x v="3"/>
    <x v="2"/>
    <s v="USD"/>
    <n v="1377867220"/>
    <d v="2013-08-30T12:53:40"/>
    <n v="1375275220"/>
    <x v="3429"/>
    <b v="0"/>
    <n v="94"/>
    <b v="0"/>
    <x v="3"/>
    <x v="30"/>
    <n v="5"/>
    <n v="267.81"/>
  </r>
  <r>
    <n v="732"/>
    <s v="Chess puzzles in your pocket: a new eBook"/>
    <s v="A great collection of puzzles to take and enjoy anywhere in the world - have fun, challenge yourself, and become a better chess player!"/>
    <x v="408"/>
    <n v="64"/>
    <x v="1"/>
    <x v="0"/>
    <s v="GBP"/>
    <n v="1380449461"/>
    <d v="2013-09-29T10:11:01"/>
    <n v="1375265461"/>
    <x v="3430"/>
    <b v="0"/>
    <n v="13"/>
    <b v="1"/>
    <x v="4"/>
    <x v="27"/>
    <n v="160"/>
    <n v="4.92"/>
  </r>
  <r>
    <n v="2229"/>
    <s v="Tessen - A quick-playing card game set in feudal Japan"/>
    <s v="Tessen is an exciting 15 minute card game. Gather mystical animals and use your warriors to defend or steal animals from your opponent."/>
    <x v="409"/>
    <n v="13704.33"/>
    <x v="1"/>
    <x v="2"/>
    <s v="USD"/>
    <n v="1378180800"/>
    <d v="2013-09-03T04:00:00"/>
    <n v="1375113391"/>
    <x v="3431"/>
    <b v="0"/>
    <n v="539"/>
    <b v="1"/>
    <x v="3"/>
    <x v="4"/>
    <n v="171"/>
    <n v="25.43"/>
  </r>
  <r>
    <n v="2541"/>
    <s v="Completion of Unique Recording of British and Finnish Music"/>
    <s v="A debut CD of romantic Fantasies by young composers Bridge, Ireland, Sibelius and a premiere recording of Bergman Trio Op. 2 from 1939"/>
    <x v="1"/>
    <n v="3746"/>
    <x v="1"/>
    <x v="0"/>
    <s v="GBP"/>
    <n v="1380192418"/>
    <d v="2013-09-26T10:46:58"/>
    <n v="1375008418"/>
    <x v="3432"/>
    <b v="0"/>
    <n v="63"/>
    <b v="1"/>
    <x v="1"/>
    <x v="16"/>
    <n v="107"/>
    <n v="59.46"/>
  </r>
  <r>
    <n v="1579"/>
    <s v="psyÂ·choÂ·miÂ·metÂ·ic: The EsÂ·sence of Life (Canceled)"/>
    <s v="'Compilation of visual and literary art through fine art photography, graphic art, and poetry."/>
    <x v="410"/>
    <n v="28"/>
    <x v="2"/>
    <x v="2"/>
    <s v="USD"/>
    <n v="1377734091"/>
    <d v="2013-08-28T23:54:51"/>
    <n v="1374882891"/>
    <x v="3433"/>
    <b v="0"/>
    <n v="2"/>
    <b v="0"/>
    <x v="4"/>
    <x v="8"/>
    <n v="1"/>
    <n v="14"/>
  </r>
  <r>
    <n v="3176"/>
    <s v="Romeo and Juliet at Moody's Pub"/>
    <s v="Romeo and Juliet at Moody's Pub is an adapted, 90-minute version of Shakespeare's classic tragedy, performed for free in a restaurant"/>
    <x v="337"/>
    <n v="2182"/>
    <x v="1"/>
    <x v="2"/>
    <s v="USD"/>
    <n v="1376838000"/>
    <d v="2013-08-18T15:00:00"/>
    <n v="1374531631"/>
    <x v="3434"/>
    <b v="1"/>
    <n v="55"/>
    <b v="1"/>
    <x v="0"/>
    <x v="0"/>
    <n v="115"/>
    <n v="39.67"/>
  </r>
  <r>
    <n v="763"/>
    <s v="Highland Sabre - A Black Beast Books Project"/>
    <s v="Highland Sabre explores a possible yet terrifying explanation for the mystery big cats said to prowl the British countryside."/>
    <x v="411"/>
    <n v="5"/>
    <x v="3"/>
    <x v="0"/>
    <s v="GBP"/>
    <n v="1376563408"/>
    <d v="2013-08-15T10:43:28"/>
    <n v="1373971408"/>
    <x v="3435"/>
    <b v="0"/>
    <n v="1"/>
    <b v="0"/>
    <x v="4"/>
    <x v="35"/>
    <n v="0"/>
    <n v="5"/>
  </r>
  <r>
    <n v="3036"/>
    <s v="Save the Studio!"/>
    <s v="Help Synetic Theater create a new Studio to produce amazing  shows in the 2013/14 season and train awesome artists of all ages!"/>
    <x v="27"/>
    <n v="31683"/>
    <x v="1"/>
    <x v="2"/>
    <s v="USD"/>
    <n v="1376654340"/>
    <d v="2013-08-16T11:59:00"/>
    <n v="1373568644"/>
    <x v="3436"/>
    <b v="0"/>
    <n v="329"/>
    <b v="1"/>
    <x v="0"/>
    <x v="3"/>
    <n v="127"/>
    <n v="96.3"/>
  </r>
  <r>
    <n v="506"/>
    <s v="Age of Spirit: The Battle in Heaven"/>
    <s v="A feature-length 3D animation that depicts what happened when the Son of the Morning rebelled against God."/>
    <x v="58"/>
    <n v="250"/>
    <x v="3"/>
    <x v="2"/>
    <s v="USD"/>
    <n v="1376140520"/>
    <d v="2013-08-10T13:15:20"/>
    <n v="1373548520"/>
    <x v="3437"/>
    <b v="0"/>
    <n v="1"/>
    <b v="0"/>
    <x v="7"/>
    <x v="23"/>
    <n v="0"/>
    <n v="250"/>
  </r>
  <r>
    <n v="480"/>
    <s v="The CafÃ©"/>
    <s v="To court his muse, an artist must first outsmart her dog.  A short animated film collaboration by Dana and Terrence Masson."/>
    <x v="61"/>
    <n v="7764"/>
    <x v="3"/>
    <x v="2"/>
    <s v="USD"/>
    <n v="1376049615"/>
    <d v="2013-08-09T12:00:15"/>
    <n v="1373457615"/>
    <x v="3438"/>
    <b v="0"/>
    <n v="140"/>
    <b v="0"/>
    <x v="7"/>
    <x v="23"/>
    <n v="19"/>
    <n v="55.46"/>
  </r>
  <r>
    <n v="1362"/>
    <s v="A Fantastic Affair: Karl Barth in America 1962â€“Research"/>
    <s v="The never-before-told story of Karl Barth's (first and only) journey to the United States in 1962."/>
    <x v="20"/>
    <n v="1091"/>
    <x v="1"/>
    <x v="2"/>
    <s v="USD"/>
    <n v="1378592731"/>
    <d v="2013-09-07T22:25:31"/>
    <n v="1373408731"/>
    <x v="3439"/>
    <b v="0"/>
    <n v="25"/>
    <b v="1"/>
    <x v="4"/>
    <x v="27"/>
    <n v="109"/>
    <n v="43.64"/>
  </r>
  <r>
    <n v="1480"/>
    <s v="The Stage at KDHX"/>
    <s v="The Stage at KDHX will be a beacon for artistic independence in the heart of the country, showcasing new artists and old favorites."/>
    <x v="22"/>
    <n v="58520.2"/>
    <x v="1"/>
    <x v="2"/>
    <s v="USD"/>
    <n v="1374858000"/>
    <d v="2013-07-26T17:00:00"/>
    <n v="1373408699"/>
    <x v="3440"/>
    <b v="1"/>
    <n v="635"/>
    <b v="1"/>
    <x v="4"/>
    <x v="39"/>
    <n v="117"/>
    <n v="92.16"/>
  </r>
  <r>
    <n v="2536"/>
    <s v="Become the subject of my next composition!"/>
    <s v="I create my solo piano Vignettes by encrypting someone's name in the melody. Next up is the fourth Vignette, and I need a subject!"/>
    <x v="248"/>
    <n v="29"/>
    <x v="1"/>
    <x v="2"/>
    <s v="USD"/>
    <n v="1375151566"/>
    <d v="2013-07-30T02:32:46"/>
    <n v="1373337166"/>
    <x v="3441"/>
    <b v="0"/>
    <n v="4"/>
    <b v="1"/>
    <x v="1"/>
    <x v="16"/>
    <n v="116"/>
    <n v="7.25"/>
  </r>
  <r>
    <n v="1281"/>
    <s v="&quot;Laser Beretta&quot;"/>
    <s v="Cure for the Common pulls the trigger on their 2nd full-length LP, &quot;Laser Beretta,&quot; printed on high-quality 15 gram polycarbonate CDs"/>
    <x v="72"/>
    <n v="7750"/>
    <x v="1"/>
    <x v="2"/>
    <s v="USD"/>
    <n v="1375033836"/>
    <d v="2013-07-28T17:50:36"/>
    <n v="1373305836"/>
    <x v="3442"/>
    <b v="1"/>
    <n v="74"/>
    <b v="1"/>
    <x v="1"/>
    <x v="6"/>
    <n v="111"/>
    <n v="104.73"/>
  </r>
  <r>
    <n v="1275"/>
    <s v="BLOODGOOD's 1st Studio Album in 22 Years!"/>
    <s v="ONLY A FEW HOURS LEFT TO GET YOUR ADVANCE COPY OF &quot;DANGEROUSLY CLOSE&quot; and to check out our other cool rewards!"/>
    <x v="11"/>
    <n v="24321.1"/>
    <x v="1"/>
    <x v="2"/>
    <s v="USD"/>
    <n v="1375908587"/>
    <d v="2013-08-07T20:49:47"/>
    <n v="1372884587"/>
    <x v="3443"/>
    <b v="1"/>
    <n v="389"/>
    <b v="1"/>
    <x v="1"/>
    <x v="6"/>
    <n v="162"/>
    <n v="62.52"/>
  </r>
  <r>
    <n v="777"/>
    <s v="One Minute Gone: Manhattan Noir: a novel and backstory book"/>
    <s v="One Minute Gone is a murder mystery drawn from real people and events. Read Chapter One at http://davidhansardblog.wordpress.com."/>
    <x v="12"/>
    <n v="21"/>
    <x v="3"/>
    <x v="2"/>
    <s v="USD"/>
    <n v="1375313577"/>
    <d v="2013-07-31T23:32:57"/>
    <n v="1372721577"/>
    <x v="3444"/>
    <b v="0"/>
    <n v="3"/>
    <b v="0"/>
    <x v="4"/>
    <x v="35"/>
    <n v="1"/>
    <n v="7"/>
  </r>
  <r>
    <n v="436"/>
    <s v="Blinky"/>
    <s v="Blinky is the story of a naÃ¯ve simpleton who suddenly finds himself struggling to adapt to changes within his environment."/>
    <x v="20"/>
    <n v="0"/>
    <x v="3"/>
    <x v="2"/>
    <s v="USD"/>
    <n v="1375260113"/>
    <d v="2013-07-31T08:41:53"/>
    <n v="1372668113"/>
    <x v="3445"/>
    <b v="0"/>
    <n v="0"/>
    <b v="0"/>
    <x v="7"/>
    <x v="23"/>
    <n v="0"/>
    <n v="0"/>
  </r>
  <r>
    <n v="1623"/>
    <s v="The Boogaloos need to record a 4-track CD of original music."/>
    <s v="We play covers of mod and ska classics to enthusiastic crowds. Now we want to leave our own original mark on mod musical history."/>
    <x v="51"/>
    <n v="758"/>
    <x v="1"/>
    <x v="0"/>
    <s v="GBP"/>
    <n v="1377621089"/>
    <d v="2013-08-27T16:31:29"/>
    <n v="1372437089"/>
    <x v="3446"/>
    <b v="0"/>
    <n v="18"/>
    <b v="1"/>
    <x v="1"/>
    <x v="6"/>
    <n v="101"/>
    <n v="42.11"/>
  </r>
  <r>
    <n v="2089"/>
    <s v="Little Moses EP"/>
    <s v="Little Moses is trying to record their first EP, and we can't do it without your help!"/>
    <x v="16"/>
    <n v="3010.01"/>
    <x v="1"/>
    <x v="2"/>
    <s v="USD"/>
    <n v="1375408194"/>
    <d v="2013-08-02T01:49:54"/>
    <n v="1372384194"/>
    <x v="3447"/>
    <b v="0"/>
    <n v="62"/>
    <b v="1"/>
    <x v="1"/>
    <x v="31"/>
    <n v="120"/>
    <n v="48.55"/>
  </r>
  <r>
    <n v="2220"/>
    <s v="Be Part of Darkpine's Debut EP"/>
    <s v="Darkpine is recording and releasing a 5-track EP within the coming months this summer and hopes for your support."/>
    <x v="1"/>
    <n v="3540"/>
    <x v="1"/>
    <x v="2"/>
    <s v="USD"/>
    <n v="1374888436"/>
    <d v="2013-07-27T01:27:16"/>
    <n v="1372296436"/>
    <x v="3448"/>
    <b v="0"/>
    <n v="69"/>
    <b v="1"/>
    <x v="1"/>
    <x v="21"/>
    <n v="101"/>
    <n v="51.3"/>
  </r>
  <r>
    <n v="1403"/>
    <s v="Gregorian Rock"/>
    <s v="Gregorian Rock merges Gregorian chant with modern music. It is serene, yet pummeling. It's not for everyone, but it might be for you."/>
    <x v="10"/>
    <n v="4103"/>
    <x v="1"/>
    <x v="2"/>
    <s v="USD"/>
    <n v="1374802235"/>
    <d v="2013-07-26T01:30:35"/>
    <n v="1372210235"/>
    <x v="3449"/>
    <b v="0"/>
    <n v="66"/>
    <b v="1"/>
    <x v="1"/>
    <x v="6"/>
    <n v="103"/>
    <n v="62.17"/>
  </r>
  <r>
    <n v="2075"/>
    <s v="The Practical Meter: Know your power!"/>
    <s v="The Practical Meter helps you charge your phone faster by solving a problem millions of people experience."/>
    <x v="227"/>
    <n v="167820.6"/>
    <x v="1"/>
    <x v="2"/>
    <s v="USD"/>
    <n v="1374769288"/>
    <d v="2013-07-25T16:21:28"/>
    <n v="1372177288"/>
    <x v="3450"/>
    <b v="0"/>
    <n v="8200"/>
    <b v="1"/>
    <x v="5"/>
    <x v="25"/>
    <n v="1678"/>
    <n v="20.47"/>
  </r>
  <r>
    <n v="1267"/>
    <s v="Fountains of Wayne guitarist Jody Porter - New solo LP"/>
    <s v="A Rock 'n Roll album with plenty of indie guitar swagger. Fresh tunes that are a continuation of my early '90s shoegaze daze."/>
    <x v="53"/>
    <n v="22396"/>
    <x v="1"/>
    <x v="2"/>
    <s v="USD"/>
    <n v="1374674558"/>
    <d v="2013-07-24T14:02:38"/>
    <n v="1372082558"/>
    <x v="3451"/>
    <b v="1"/>
    <n v="159"/>
    <b v="1"/>
    <x v="1"/>
    <x v="6"/>
    <n v="102"/>
    <n v="140.86000000000001"/>
  </r>
  <r>
    <n v="3158"/>
    <s v="Nursery Crimes"/>
    <s v="A 40s crime-noir play using nursery rhyme characters."/>
    <x v="29"/>
    <n v="5700"/>
    <x v="1"/>
    <x v="2"/>
    <s v="USD"/>
    <n v="1374523752"/>
    <d v="2013-07-22T20:09:12"/>
    <n v="1371931752"/>
    <x v="3452"/>
    <b v="1"/>
    <n v="69"/>
    <b v="1"/>
    <x v="0"/>
    <x v="0"/>
    <n v="114"/>
    <n v="82.61"/>
  </r>
  <r>
    <n v="1066"/>
    <s v="So I'm A Dark Lord"/>
    <s v="A parody of old school RPGs where you are a new Dark Lord on a quest to amass monsters and allies on your side."/>
    <x v="45"/>
    <n v="5051"/>
    <x v="3"/>
    <x v="2"/>
    <s v="USD"/>
    <n v="1375657582"/>
    <d v="2013-08-04T23:06:22"/>
    <n v="1371769582"/>
    <x v="3453"/>
    <b v="0"/>
    <n v="148"/>
    <b v="0"/>
    <x v="3"/>
    <x v="30"/>
    <n v="3"/>
    <n v="34.130000000000003"/>
  </r>
  <r>
    <n v="1974"/>
    <s v="RAPIRO: The Humanoid Robot Kit for your Raspberry Pi"/>
    <s v="RAPIRO is a cute and affordable robot kit designed to work with a Raspberry Pi. It comes with a Arduino-compatible servo controller."/>
    <x v="24"/>
    <n v="75099.199999999997"/>
    <x v="1"/>
    <x v="0"/>
    <s v="GBP"/>
    <n v="1376899269"/>
    <d v="2013-08-19T08:01:09"/>
    <n v="1371715269"/>
    <x v="3454"/>
    <b v="1"/>
    <n v="402"/>
    <b v="1"/>
    <x v="5"/>
    <x v="25"/>
    <n v="375"/>
    <n v="186.81"/>
  </r>
  <r>
    <n v="1497"/>
    <s v="Daddy"/>
    <s v="After 25 years apart, a father and son's reunion is less magical and more explosive as the revelations come out and the gloves come off"/>
    <x v="11"/>
    <n v="1"/>
    <x v="3"/>
    <x v="2"/>
    <s v="USD"/>
    <n v="1375299780"/>
    <d v="2013-07-31T19:43:00"/>
    <n v="1371655522"/>
    <x v="3455"/>
    <b v="0"/>
    <n v="1"/>
    <b v="0"/>
    <x v="4"/>
    <x v="35"/>
    <n v="0"/>
    <n v="1"/>
  </r>
  <r>
    <n v="1825"/>
    <s v="Eurisko's &quot;Wild Animal&quot; Project"/>
    <s v="Eurisko is trying to release our full length entitled &quot;Wild Animal!&quot; Money raised will go towards studio time, mixing, and mastering."/>
    <x v="44"/>
    <n v="2101"/>
    <x v="1"/>
    <x v="2"/>
    <s v="USD"/>
    <n v="1373572903"/>
    <d v="2013-07-11T20:01:43"/>
    <n v="1371585703"/>
    <x v="3456"/>
    <b v="0"/>
    <n v="50"/>
    <b v="1"/>
    <x v="1"/>
    <x v="6"/>
    <n v="105"/>
    <n v="42.02"/>
  </r>
  <r>
    <n v="811"/>
    <s v="Love Water Tour"/>
    <s v="We need your financial support to cover the tour costs!  (Sound, lights, travel, stage design)"/>
    <x v="20"/>
    <n v="1040"/>
    <x v="1"/>
    <x v="2"/>
    <s v="USD"/>
    <n v="1373475120"/>
    <d v="2013-07-10T16:52:00"/>
    <n v="1371569202"/>
    <x v="3457"/>
    <b v="0"/>
    <n v="12"/>
    <b v="1"/>
    <x v="1"/>
    <x v="6"/>
    <n v="104"/>
    <n v="86.67"/>
  </r>
  <r>
    <n v="793"/>
    <s v="Dead Tree Duo's first full length album! Let's make it!"/>
    <s v="Dead Tree Duo has been fortunate enough to record a full length album at Threshold Studios in NYC!  Now it's time to manufacture them!"/>
    <x v="35"/>
    <n v="2826.43"/>
    <x v="1"/>
    <x v="2"/>
    <s v="USD"/>
    <n v="1372827540"/>
    <d v="2013-07-03T04:59:00"/>
    <n v="1371491244"/>
    <x v="3458"/>
    <b v="0"/>
    <n v="32"/>
    <b v="1"/>
    <x v="1"/>
    <x v="6"/>
    <n v="103"/>
    <n v="88.33"/>
  </r>
  <r>
    <n v="1976"/>
    <s v="Pi Lite white - Bright white LED display for Raspberry Pi"/>
    <s v="Can you help us make an ultra bright white one a reality?"/>
    <x v="10"/>
    <n v="13864"/>
    <x v="1"/>
    <x v="0"/>
    <s v="GBP"/>
    <n v="1373751325"/>
    <d v="2013-07-13T21:35:25"/>
    <n v="1371159325"/>
    <x v="3459"/>
    <b v="1"/>
    <n v="473"/>
    <b v="1"/>
    <x v="5"/>
    <x v="25"/>
    <n v="347"/>
    <n v="29.31"/>
  </r>
  <r>
    <n v="64"/>
    <s v="Millennial, The Movie"/>
    <s v="At the dawn of the New Millennium, a group of teenagers battle the Y2K bug to save humanity from boredom. The 2nd film by and/or."/>
    <x v="43"/>
    <n v="2080"/>
    <x v="1"/>
    <x v="2"/>
    <s v="USD"/>
    <n v="1373243181"/>
    <d v="2013-07-08T00:26:21"/>
    <n v="1370651181"/>
    <x v="3460"/>
    <b v="0"/>
    <n v="24"/>
    <b v="1"/>
    <x v="7"/>
    <x v="29"/>
    <n v="173"/>
    <n v="86.67"/>
  </r>
  <r>
    <n v="2712"/>
    <s v="The Voix De Ville! : A Pop-up Theater and Cabaret"/>
    <s v="Voix de Ville is a pop-up imaginarium of neo-vaudeville, musical extravaganza, circus arts, comedy, and theatre in a tiny circus tent!"/>
    <x v="136"/>
    <n v="7226"/>
    <x v="1"/>
    <x v="2"/>
    <s v="USD"/>
    <n v="1373738400"/>
    <d v="2013-07-13T18:00:00"/>
    <n v="1370568560"/>
    <x v="3461"/>
    <b v="1"/>
    <n v="143"/>
    <b v="1"/>
    <x v="0"/>
    <x v="3"/>
    <n v="131"/>
    <n v="50.53"/>
  </r>
  <r>
    <n v="1356"/>
    <s v="Kick-in-the-A** Starter: Between the Lines, the Book"/>
    <s v="At age 30, my husband Dan died from cancer. Left to recreate my life, I drew a line in my heart; became a nomad. This is a love story."/>
    <x v="15"/>
    <n v="6215.56"/>
    <x v="1"/>
    <x v="2"/>
    <s v="USD"/>
    <n v="1372985760"/>
    <d v="2013-07-05T00:56:00"/>
    <n v="1370393760"/>
    <x v="3462"/>
    <b v="0"/>
    <n v="87"/>
    <b v="1"/>
    <x v="4"/>
    <x v="27"/>
    <n v="183"/>
    <n v="71.44"/>
  </r>
  <r>
    <n v="1938"/>
    <s v="Jon Shirley: Live Worship Album + Short Film"/>
    <s v="A live worship album + short film: Telling the story of a worshipping community adapting and thriving in a post-Christian context."/>
    <x v="11"/>
    <n v="17390"/>
    <x v="1"/>
    <x v="2"/>
    <s v="USD"/>
    <n v="1372741200"/>
    <d v="2013-07-02T05:00:00"/>
    <n v="1370067231"/>
    <x v="3463"/>
    <b v="0"/>
    <n v="114"/>
    <b v="1"/>
    <x v="1"/>
    <x v="31"/>
    <n v="116"/>
    <n v="152.54"/>
  </r>
  <r>
    <n v="2038"/>
    <s v="OWL Programmable Effects Pedal"/>
    <s v="The OWL is an open source, open hardware, reprogrammable effects pedal designed for musicians, coders, and hackers."/>
    <x v="34"/>
    <n v="33641"/>
    <x v="1"/>
    <x v="0"/>
    <s v="GBP"/>
    <n v="1372701600"/>
    <d v="2013-07-01T18:00:00"/>
    <n v="1369895421"/>
    <x v="3464"/>
    <b v="1"/>
    <n v="204"/>
    <b v="1"/>
    <x v="5"/>
    <x v="25"/>
    <n v="421"/>
    <n v="164.91"/>
  </r>
  <r>
    <n v="2231"/>
    <s v="Kingdom"/>
    <s v="A game about communities by Ben Robbins, creator of Microscope. Do you change the Kingdom or does the Kingdom change you?"/>
    <x v="16"/>
    <n v="30303.24"/>
    <x v="1"/>
    <x v="2"/>
    <s v="USD"/>
    <n v="1372136400"/>
    <d v="2013-06-25T05:00:00"/>
    <n v="1369864301"/>
    <x v="3465"/>
    <b v="0"/>
    <n v="1113"/>
    <b v="1"/>
    <x v="3"/>
    <x v="4"/>
    <n v="1212"/>
    <n v="27.23"/>
  </r>
  <r>
    <n v="834"/>
    <s v="VANS Warped Tour or BUST!"/>
    <s v="We were selected out of 4,000 bands to play on VANS Warped Tour! Amazing opportunity, but touring costs $$$!  We REALLY need your help!"/>
    <x v="136"/>
    <n v="7206"/>
    <x v="1"/>
    <x v="2"/>
    <s v="USD"/>
    <n v="1372651140"/>
    <d v="2013-07-01T03:59:00"/>
    <n v="1369770292"/>
    <x v="3466"/>
    <b v="0"/>
    <n v="75"/>
    <b v="1"/>
    <x v="1"/>
    <x v="6"/>
    <n v="131"/>
    <n v="96.08"/>
  </r>
  <r>
    <n v="1346"/>
    <s v="Anthology of Stories from LGBT Nepal"/>
    <s v="An anthology of nonfiction stories written by Nepal's Lesbian, Gay, Bisexual, and Transgender (LGBT) community."/>
    <x v="314"/>
    <n v="7219"/>
    <x v="1"/>
    <x v="2"/>
    <s v="USD"/>
    <n v="1372297751"/>
    <d v="2013-06-27T01:49:11"/>
    <n v="1369705751"/>
    <x v="3467"/>
    <b v="0"/>
    <n v="149"/>
    <b v="1"/>
    <x v="4"/>
    <x v="27"/>
    <n v="147"/>
    <n v="48.45"/>
  </r>
  <r>
    <n v="1064"/>
    <s v="Vineyard Valley - A Social Winemaking Game!"/>
    <s v="Make wine from seed to bottle; build, socialize, sell, and relax in Vineyard Valley - a social, sandbox, free to play business sim!"/>
    <x v="120"/>
    <n v="8077"/>
    <x v="3"/>
    <x v="2"/>
    <s v="USD"/>
    <n v="1373174903"/>
    <d v="2013-07-07T05:28:23"/>
    <n v="1369286903"/>
    <x v="3468"/>
    <b v="0"/>
    <n v="123"/>
    <b v="0"/>
    <x v="3"/>
    <x v="30"/>
    <n v="9"/>
    <n v="65.67"/>
  </r>
  <r>
    <n v="939"/>
    <s v="Takeshi Asai French Trio - a lingua franca to break barriers"/>
    <s v="Jazz to jazz, New York to France, a piano trio of cutting-edge French jazzmen and a NY-based Japanese jazz pianist. Superbly different!"/>
    <x v="35"/>
    <n v="40"/>
    <x v="3"/>
    <x v="2"/>
    <s v="USD"/>
    <n v="1372622280"/>
    <d v="2013-06-30T19:58:00"/>
    <n v="1369246738"/>
    <x v="3469"/>
    <b v="0"/>
    <n v="2"/>
    <b v="0"/>
    <x v="1"/>
    <x v="26"/>
    <n v="1"/>
    <n v="20"/>
  </r>
  <r>
    <n v="2301"/>
    <s v="Time Crash"/>
    <s v="We are America's first trock band, and we're ready to bring you our first album!"/>
    <x v="29"/>
    <n v="6680.22"/>
    <x v="1"/>
    <x v="2"/>
    <s v="USD"/>
    <n v="1371785496"/>
    <d v="2013-06-21T03:31:36"/>
    <n v="1369193496"/>
    <x v="3470"/>
    <b v="1"/>
    <n v="211"/>
    <b v="1"/>
    <x v="1"/>
    <x v="31"/>
    <n v="134"/>
    <n v="31.66"/>
  </r>
  <r>
    <n v="2760"/>
    <s v="BOSLEY BEATS THE BURGLARS - A Lovable Children's Adventure"/>
    <s v="A fantastic Doggie Adventure filled with laughter, tears and heroics. Lets get a fresh New Edition of Bosley published for all to enjoy"/>
    <x v="29"/>
    <n v="0"/>
    <x v="3"/>
    <x v="0"/>
    <s v="GBP"/>
    <n v="1371726258"/>
    <d v="2013-06-20T11:04:18"/>
    <n v="1369134258"/>
    <x v="3471"/>
    <b v="0"/>
    <n v="0"/>
    <b v="0"/>
    <x v="4"/>
    <x v="15"/>
    <n v="0"/>
    <n v="0"/>
  </r>
  <r>
    <n v="1493"/>
    <s v="The Great Grand Zeppelin Chase"/>
    <s v="Help illustrate the sequel to the bestselling _x000a_The Transylvania Flying Squad of Detectives"/>
    <x v="38"/>
    <n v="0"/>
    <x v="3"/>
    <x v="2"/>
    <s v="USD"/>
    <n v="1371415675"/>
    <d v="2013-06-16T20:47:55"/>
    <n v="1368823675"/>
    <x v="3472"/>
    <b v="0"/>
    <n v="0"/>
    <b v="0"/>
    <x v="4"/>
    <x v="35"/>
    <n v="0"/>
    <n v="0"/>
  </r>
  <r>
    <n v="1122"/>
    <s v="Funny Monsters (Mobile Game)"/>
    <s v="Mobile game featuring lots of funny little monsters on the run from their mad creator. Lots of gameplay elements will keep user bussy."/>
    <x v="118"/>
    <n v="0"/>
    <x v="3"/>
    <x v="0"/>
    <s v="GBP"/>
    <n v="1369932825"/>
    <d v="2013-05-30T16:53:45"/>
    <n v="1368723225"/>
    <x v="3473"/>
    <b v="0"/>
    <n v="0"/>
    <b v="0"/>
    <x v="3"/>
    <x v="30"/>
    <n v="0"/>
    <n v="0"/>
  </r>
  <r>
    <n v="61"/>
    <s v="SPLITTING THE SYNAPSE"/>
    <s v="An exploration of the shadows that follow us from our past, the darkness that lives inside us and the ability to find our own freedom"/>
    <x v="29"/>
    <n v="7415"/>
    <x v="1"/>
    <x v="2"/>
    <s v="USD"/>
    <n v="1370547157"/>
    <d v="2013-06-06T19:32:37"/>
    <n v="1368646357"/>
    <x v="3474"/>
    <b v="0"/>
    <n v="23"/>
    <b v="1"/>
    <x v="7"/>
    <x v="29"/>
    <n v="148"/>
    <n v="322.39"/>
  </r>
  <r>
    <n v="1240"/>
    <s v="Message of Peace, Love &amp; Unity (Canceled)"/>
    <s v="Sharing positive vibes of Peace, Love &amp; Unity with the World through conscious Reggae Music!"/>
    <x v="34"/>
    <n v="241"/>
    <x v="2"/>
    <x v="2"/>
    <s v="USD"/>
    <n v="1373665860"/>
    <d v="2013-07-12T21:51:00"/>
    <n v="1368579457"/>
    <x v="3475"/>
    <b v="0"/>
    <n v="8"/>
    <b v="0"/>
    <x v="1"/>
    <x v="40"/>
    <n v="3"/>
    <n v="30.13"/>
  </r>
  <r>
    <n v="1611"/>
    <s v="Skelton-Luns CD/7&quot;             No Big Deal."/>
    <s v="Skelton-Luns CD/7&quot; No Big Deal."/>
    <x v="153"/>
    <n v="1001"/>
    <x v="1"/>
    <x v="2"/>
    <s v="USD"/>
    <n v="1370390432"/>
    <d v="2013-06-05T00:00:32"/>
    <n v="1368576032"/>
    <x v="3476"/>
    <b v="0"/>
    <n v="27"/>
    <b v="1"/>
    <x v="1"/>
    <x v="6"/>
    <n v="125"/>
    <n v="37.07"/>
  </r>
  <r>
    <n v="461"/>
    <s v="Machinima film project : Open 24/7"/>
    <s v="A machinima based film, displaying the effects of todays financial crisis the world faces, and the explossive consequences it carries."/>
    <x v="75"/>
    <n v="0"/>
    <x v="3"/>
    <x v="0"/>
    <s v="GBP"/>
    <n v="1370204367"/>
    <d v="2013-06-02T20:19:27"/>
    <n v="1368476367"/>
    <x v="3477"/>
    <b v="0"/>
    <n v="0"/>
    <b v="0"/>
    <x v="7"/>
    <x v="23"/>
    <n v="0"/>
    <n v="0"/>
  </r>
  <r>
    <n v="781"/>
    <s v="Touring the United States This July"/>
    <s v="&quot;WE ARE ON A MISSION TO TOUR THE UNITED STATES NON-STOP. TO DO SO WE NEED TO PURCHASE A NEW VAN.&quot;"/>
    <x v="153"/>
    <n v="1065.23"/>
    <x v="1"/>
    <x v="2"/>
    <s v="USD"/>
    <n v="1370649674"/>
    <d v="2013-06-08T00:01:14"/>
    <n v="1368057674"/>
    <x v="3478"/>
    <b v="0"/>
    <n v="25"/>
    <b v="1"/>
    <x v="1"/>
    <x v="6"/>
    <n v="133"/>
    <n v="42.61"/>
  </r>
  <r>
    <n v="89"/>
    <s v="The Southwest Chronicles"/>
    <s v="A chronicle of four very different stories concerning racism to the power of love, all set in the beauty of the Southwest."/>
    <x v="41"/>
    <n v="6904"/>
    <x v="1"/>
    <x v="2"/>
    <s v="USD"/>
    <n v="1370196192"/>
    <d v="2013-06-02T18:03:12"/>
    <n v="1368036192"/>
    <x v="3479"/>
    <b v="0"/>
    <n v="56"/>
    <b v="1"/>
    <x v="7"/>
    <x v="29"/>
    <n v="115"/>
    <n v="123.29"/>
  </r>
  <r>
    <n v="1930"/>
    <s v="Magnetic Flowers Presents: Old, Cold. Losing It."/>
    <s v="We're nearly done recording, but we're out of money! Help us release the record!!!"/>
    <x v="20"/>
    <n v="1270"/>
    <x v="1"/>
    <x v="2"/>
    <s v="USD"/>
    <n v="1373203482"/>
    <d v="2013-07-07T13:24:42"/>
    <n v="1368019482"/>
    <x v="3480"/>
    <b v="0"/>
    <n v="26"/>
    <b v="1"/>
    <x v="1"/>
    <x v="31"/>
    <n v="127"/>
    <n v="48.85"/>
  </r>
  <r>
    <n v="741"/>
    <s v="reVILNA: the vilna ghetto project"/>
    <s v="A revolutionary digital mapping project of the Vilna Ghetto"/>
    <x v="88"/>
    <n v="13293.8"/>
    <x v="1"/>
    <x v="2"/>
    <s v="USD"/>
    <n v="1370964806"/>
    <d v="2013-06-11T15:33:26"/>
    <n v="1367940806"/>
    <x v="3481"/>
    <b v="0"/>
    <n v="94"/>
    <b v="1"/>
    <x v="4"/>
    <x v="27"/>
    <n v="102"/>
    <n v="141.41999999999999"/>
  </r>
  <r>
    <n v="250"/>
    <s v="BOONE- THE DOCUMENTARY"/>
    <s v="Three young farmers risk land and friendship to stand up to the USDA. An experiential film about living a life of self reliance."/>
    <x v="26"/>
    <n v="31675"/>
    <x v="1"/>
    <x v="2"/>
    <s v="USD"/>
    <n v="1370525691"/>
    <d v="2013-06-06T13:34:51"/>
    <n v="1367933691"/>
    <x v="3482"/>
    <b v="1"/>
    <n v="437"/>
    <b v="1"/>
    <x v="7"/>
    <x v="12"/>
    <n v="106"/>
    <n v="72.48"/>
  </r>
  <r>
    <n v="423"/>
    <s v="The Dark Brotherhood  (from the makers of COPS: Skyrim)"/>
    <s v="from the makers of COPS: Skyrim comes the Dark Brotherhood. a dramatic series created with Skyrim machinima."/>
    <x v="24"/>
    <n v="153"/>
    <x v="3"/>
    <x v="2"/>
    <s v="USD"/>
    <n v="1370470430"/>
    <d v="2013-06-05T22:13:50"/>
    <n v="1367878430"/>
    <x v="3483"/>
    <b v="0"/>
    <n v="13"/>
    <b v="0"/>
    <x v="7"/>
    <x v="23"/>
    <n v="1"/>
    <n v="11.7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6"/>
    <n v="12413"/>
    <x v="1"/>
    <x v="2"/>
    <s v="USD"/>
    <n v="1369612474"/>
    <d v="2013-05-26T23:54:34"/>
    <n v="1367798074"/>
    <x v="3484"/>
    <b v="0"/>
    <n v="240"/>
    <b v="1"/>
    <x v="1"/>
    <x v="6"/>
    <n v="497"/>
    <n v="51.72"/>
  </r>
  <r>
    <n v="1478"/>
    <s v="Planet Money T-shirt"/>
    <s v="We are a team of multimedia reporters covering the global economy. We are going to make a t-shirt and tell the story of its creation."/>
    <x v="22"/>
    <n v="590807.11"/>
    <x v="1"/>
    <x v="2"/>
    <s v="USD"/>
    <n v="1368564913"/>
    <d v="2013-05-14T20:55:13"/>
    <n v="1367355313"/>
    <x v="3485"/>
    <b v="1"/>
    <n v="20242"/>
    <b v="1"/>
    <x v="4"/>
    <x v="39"/>
    <n v="1182"/>
    <n v="29.19"/>
  </r>
  <r>
    <n v="419"/>
    <s v="BEYOND LOCAL"/>
    <s v="Beyond Local is a personal journey through an art-centric and musically talented community that fosters creativity."/>
    <x v="34"/>
    <n v="8035"/>
    <x v="1"/>
    <x v="2"/>
    <s v="USD"/>
    <n v="1372536787"/>
    <d v="2013-06-29T20:13:07"/>
    <n v="1367352787"/>
    <x v="3486"/>
    <b v="0"/>
    <n v="73"/>
    <b v="1"/>
    <x v="7"/>
    <x v="12"/>
    <n v="100"/>
    <n v="110.07"/>
  </r>
  <r>
    <n v="2104"/>
    <s v="In the Raw: the ink &amp; the Echo's debut album"/>
    <s v="In the Raw is Seattle's the Ink &amp; the Echo's debut album.  It is honest, compelling, and speaks of raw human emotion."/>
    <x v="153"/>
    <n v="1036"/>
    <x v="1"/>
    <x v="2"/>
    <s v="USD"/>
    <n v="1369958400"/>
    <d v="2013-05-31T00:00:00"/>
    <n v="1367286434"/>
    <x v="3487"/>
    <b v="0"/>
    <n v="37"/>
    <b v="1"/>
    <x v="1"/>
    <x v="31"/>
    <n v="130"/>
    <n v="28"/>
  </r>
  <r>
    <n v="2707"/>
    <s v="The Pocket Theater - No one should have to pay to perform!"/>
    <s v="A new performance space in Seattle. A place for artists, comedians, and audiences to meet and collaborate!"/>
    <x v="34"/>
    <n v="28067.57"/>
    <x v="1"/>
    <x v="2"/>
    <s v="USD"/>
    <n v="1369637940"/>
    <d v="2013-05-27T06:59:00"/>
    <n v="1367088443"/>
    <x v="3488"/>
    <b v="1"/>
    <n v="394"/>
    <b v="1"/>
    <x v="0"/>
    <x v="3"/>
    <n v="351"/>
    <n v="71.239999999999995"/>
  </r>
  <r>
    <n v="2549"/>
    <s v="The Miller's Wife, a new opera"/>
    <s v="A new opera in English by Mike Christie to be premiÃ¨red at the Arcola Theatre, London UK from 14th-17th August 2013."/>
    <x v="412"/>
    <n v="1614"/>
    <x v="1"/>
    <x v="0"/>
    <s v="GBP"/>
    <n v="1370019600"/>
    <d v="2013-05-31T17:00:00"/>
    <n v="1366999870"/>
    <x v="3489"/>
    <b v="0"/>
    <n v="37"/>
    <b v="1"/>
    <x v="1"/>
    <x v="16"/>
    <n v="103"/>
    <n v="43.62"/>
  </r>
  <r>
    <n v="2732"/>
    <s v="BrightFingers â€” The Fast &amp; Fun Way To Learn Typing"/>
    <s v="BrightFingers' lighting keyboard, gloves and software give kids a multi-sensory way to learn to type â€” and the desire to practice."/>
    <x v="17"/>
    <n v="14190"/>
    <x v="1"/>
    <x v="2"/>
    <s v="USD"/>
    <n v="1369699200"/>
    <d v="2013-05-28T00:00:00"/>
    <n v="1366917828"/>
    <x v="3490"/>
    <b v="0"/>
    <n v="146"/>
    <b v="1"/>
    <x v="5"/>
    <x v="25"/>
    <n v="118"/>
    <n v="97.19"/>
  </r>
  <r>
    <n v="1569"/>
    <s v="to be removed (Canceled)"/>
    <s v="to be removed"/>
    <x v="26"/>
    <n v="0"/>
    <x v="2"/>
    <x v="2"/>
    <s v="USD"/>
    <n v="1369498714"/>
    <d v="2013-05-25T16:18:34"/>
    <n v="1366906714"/>
    <x v="3491"/>
    <b v="0"/>
    <n v="0"/>
    <b v="0"/>
    <x v="4"/>
    <x v="8"/>
    <n v="0"/>
    <n v="0"/>
  </r>
  <r>
    <n v="2064"/>
    <s v="Lightpack â€” ambient backlight for your displays"/>
    <s v="Open-source content-driven lighting system you can use with TV or PC, Mac, HTPC displays in movies, games and daily work"/>
    <x v="413"/>
    <n v="500784.27"/>
    <x v="1"/>
    <x v="2"/>
    <s v="USD"/>
    <n v="1370001600"/>
    <d v="2013-05-31T12:00:00"/>
    <n v="1366879523"/>
    <x v="3492"/>
    <b v="0"/>
    <n v="5812"/>
    <b v="1"/>
    <x v="5"/>
    <x v="25"/>
    <n v="191"/>
    <n v="86.16"/>
  </r>
  <r>
    <n v="1854"/>
    <s v="Emily Bell is releasing her debut album"/>
    <s v="After much anticipation, I'm finally releasing my first album, &quot;In Technicolor&quot;! Let's join forces and get it done right!"/>
    <x v="11"/>
    <n v="15318.55"/>
    <x v="1"/>
    <x v="2"/>
    <s v="USD"/>
    <n v="1369355437"/>
    <d v="2013-05-24T00:30:37"/>
    <n v="1366763437"/>
    <x v="3493"/>
    <b v="0"/>
    <n v="174"/>
    <b v="1"/>
    <x v="1"/>
    <x v="6"/>
    <n v="102"/>
    <n v="88.04"/>
  </r>
  <r>
    <n v="2048"/>
    <s v="The Siva Cycle Atom - Powering your life one pedal at a time"/>
    <s v="A lightweight generator to charge your phone, lights, and removable battery pack as you bicycle. Pedal power by you, for now or later."/>
    <x v="141"/>
    <n v="126082.45"/>
    <x v="1"/>
    <x v="2"/>
    <s v="USD"/>
    <n v="1369323491"/>
    <d v="2013-05-23T15:38:11"/>
    <n v="1366731491"/>
    <x v="3494"/>
    <b v="0"/>
    <n v="1373"/>
    <b v="1"/>
    <x v="5"/>
    <x v="25"/>
    <n v="148"/>
    <n v="91.83"/>
  </r>
  <r>
    <n v="2046"/>
    <s v="CoAction Hero: 32-bit Open-Source ARM Cortex-M3 Board"/>
    <s v="CoAction Hero: a powerful proto-board with a 120Mhz processor, 1MB filesystem, and built-in OS for tinkerers and engineers alike."/>
    <x v="2"/>
    <n v="12110"/>
    <x v="1"/>
    <x v="2"/>
    <s v="USD"/>
    <n v="1369282044"/>
    <d v="2013-05-23T04:07:24"/>
    <n v="1366690044"/>
    <x v="3495"/>
    <b v="0"/>
    <n v="217"/>
    <b v="1"/>
    <x v="5"/>
    <x v="25"/>
    <n v="121"/>
    <n v="55.81"/>
  </r>
  <r>
    <n v="755"/>
    <s v="Rumble Yell: Discovering America's Biggest Bike Ride"/>
    <s v="The hilarious new book about RAGBRAI, America's greatest event that you've never heard of. Crotch lube is entirely optional."/>
    <x v="16"/>
    <n v="2547.69"/>
    <x v="1"/>
    <x v="2"/>
    <s v="USD"/>
    <n v="1369010460"/>
    <d v="2013-05-20T00:41:00"/>
    <n v="1366381877"/>
    <x v="3496"/>
    <b v="0"/>
    <n v="68"/>
    <b v="1"/>
    <x v="4"/>
    <x v="27"/>
    <n v="102"/>
    <n v="37.47"/>
  </r>
  <r>
    <n v="1840"/>
    <s v="City of the Weak on Tour!"/>
    <s v="St. Paul five-piece band City of the Weak hits the road May 9th, heading for Ft. Lauderdale to attend the Driven Music Conference!"/>
    <x v="36"/>
    <n v="980"/>
    <x v="1"/>
    <x v="2"/>
    <s v="USD"/>
    <n v="1367902740"/>
    <d v="2013-05-07T04:59:00"/>
    <n v="1366251510"/>
    <x v="3497"/>
    <b v="0"/>
    <n v="13"/>
    <b v="1"/>
    <x v="1"/>
    <x v="6"/>
    <n v="109"/>
    <n v="75.38"/>
  </r>
  <r>
    <n v="485"/>
    <s v="The Lighthouse and the Lock cartoon - funny stuff for kids."/>
    <s v="Last few days to make this toon a reality! 5 funny toons for YOU! See the pilot episode here!"/>
    <x v="414"/>
    <n v="8315.01"/>
    <x v="3"/>
    <x v="0"/>
    <s v="GBP"/>
    <n v="1368792499"/>
    <d v="2013-05-17T12:08:19"/>
    <n v="1366200499"/>
    <x v="3498"/>
    <b v="0"/>
    <n v="125"/>
    <b v="0"/>
    <x v="7"/>
    <x v="23"/>
    <n v="22"/>
    <n v="66.52"/>
  </r>
  <r>
    <n v="330"/>
    <s v="The Power of Place"/>
    <s v="A film project that will compel decision makers to conserve iconic NH landscapes at risk due to an electricity transmission project."/>
    <x v="49"/>
    <n v="35640"/>
    <x v="1"/>
    <x v="2"/>
    <s v="USD"/>
    <n v="1368763140"/>
    <d v="2013-05-17T03:59:00"/>
    <n v="1366028563"/>
    <x v="3499"/>
    <b v="1"/>
    <n v="340"/>
    <b v="1"/>
    <x v="7"/>
    <x v="12"/>
    <n v="102"/>
    <n v="104.82"/>
  </r>
  <r>
    <n v="458"/>
    <s v="DE_dust2: Hacker's Wrath"/>
    <s v="An animated parody of the game, Counter-Strike. The sequel to the very popular Counter-Strike: DE_dust2. Hacker is back!"/>
    <x v="2"/>
    <n v="821"/>
    <x v="3"/>
    <x v="0"/>
    <s v="GBP"/>
    <n v="1368550060"/>
    <d v="2013-05-14T16:47:40"/>
    <n v="1365958060"/>
    <x v="3500"/>
    <b v="0"/>
    <n v="49"/>
    <b v="0"/>
    <x v="7"/>
    <x v="23"/>
    <n v="8"/>
    <n v="16.760000000000002"/>
  </r>
  <r>
    <n v="291"/>
    <s v="Zoe Goes Running - The Film: Running The Tour De France"/>
    <s v="ZoÃ« Romano will be the first person to RUN the route of the Tour de France. I will join her to document that adventure."/>
    <x v="29"/>
    <n v="6001"/>
    <x v="1"/>
    <x v="2"/>
    <s v="USD"/>
    <n v="1367366460"/>
    <d v="2013-05-01T00:01:00"/>
    <n v="1365791246"/>
    <x v="3501"/>
    <b v="1"/>
    <n v="128"/>
    <b v="1"/>
    <x v="7"/>
    <x v="12"/>
    <n v="120"/>
    <n v="46.88"/>
  </r>
  <r>
    <n v="3179"/>
    <s v="I Do Wonder"/>
    <s v="A Sci-fi play in several vignettes that will narrate an alternate history in the mid-20th century."/>
    <x v="240"/>
    <n v="4794.82"/>
    <x v="1"/>
    <x v="2"/>
    <s v="USD"/>
    <n v="1367859071"/>
    <d v="2013-05-06T16:51:11"/>
    <n v="1365699071"/>
    <x v="3502"/>
    <b v="1"/>
    <n v="62"/>
    <b v="1"/>
    <x v="0"/>
    <x v="0"/>
    <n v="114"/>
    <n v="77.34"/>
  </r>
  <r>
    <n v="38"/>
    <s v="Brewz Brothers TV"/>
    <s v="A television show about three brothers from Chicago on a mission to discover and highlight the best breweries in America."/>
    <x v="16"/>
    <n v="2751"/>
    <x v="1"/>
    <x v="2"/>
    <s v="USD"/>
    <n v="1368235344"/>
    <d v="2013-05-11T01:22:24"/>
    <n v="1365643344"/>
    <x v="3503"/>
    <b v="0"/>
    <n v="66"/>
    <b v="1"/>
    <x v="7"/>
    <x v="18"/>
    <n v="110"/>
    <n v="41.68"/>
  </r>
  <r>
    <n v="2489"/>
    <s v="&quot;Death Anxiety&quot;, a new album by Pocket Vinyl"/>
    <s v="A new Pocket Vinyl album focusing on all things about death: what it is, feels like, leads to, and how the idea of God fits into it."/>
    <x v="1"/>
    <n v="4678.5"/>
    <x v="1"/>
    <x v="2"/>
    <s v="USD"/>
    <n v="1368117239"/>
    <d v="2013-05-09T16:33:59"/>
    <n v="1365525239"/>
    <x v="3504"/>
    <b v="0"/>
    <n v="75"/>
    <b v="1"/>
    <x v="1"/>
    <x v="31"/>
    <n v="134"/>
    <n v="62.38"/>
  </r>
  <r>
    <n v="2763"/>
    <s v="My Christmas Star"/>
    <s v="How Santa finds childrens homes without getting lost by following certain stars."/>
    <x v="415"/>
    <n v="90"/>
    <x v="3"/>
    <x v="2"/>
    <s v="USD"/>
    <n v="1369403684"/>
    <d v="2013-05-24T13:54:44"/>
    <n v="1365515684"/>
    <x v="3505"/>
    <b v="0"/>
    <n v="3"/>
    <b v="0"/>
    <x v="4"/>
    <x v="15"/>
    <n v="0"/>
    <n v="30"/>
  </r>
  <r>
    <n v="2466"/>
    <s v="Jesse Alexander's Independent Debut Album"/>
    <s v="With big dreams and big sounds, Jesse Alexander's Debut album titled &quot;For Once&quot; brings Indie Rock to a whole new level."/>
    <x v="16"/>
    <n v="2500"/>
    <x v="1"/>
    <x v="2"/>
    <s v="USD"/>
    <n v="1368066453"/>
    <d v="2013-05-09T02:27:33"/>
    <n v="1365474453"/>
    <x v="3506"/>
    <b v="0"/>
    <n v="52"/>
    <b v="1"/>
    <x v="1"/>
    <x v="31"/>
    <n v="100"/>
    <n v="48.08"/>
  </r>
  <r>
    <n v="1928"/>
    <s v="Jollyheads Circus Debut Album &quot;The Kaleidoscope Dawn&quot;"/>
    <s v="Help us master and release our debut album &quot;The Kaleidoscope Dawn&quot;"/>
    <x v="416"/>
    <n v="2630"/>
    <x v="1"/>
    <x v="2"/>
    <s v="USD"/>
    <n v="1367940794"/>
    <d v="2013-05-07T15:33:14"/>
    <n v="1365348794"/>
    <x v="3507"/>
    <b v="0"/>
    <n v="34"/>
    <b v="1"/>
    <x v="1"/>
    <x v="31"/>
    <n v="103"/>
    <n v="77.349999999999994"/>
  </r>
  <r>
    <n v="1382"/>
    <s v="The Floorwalkers New Album!"/>
    <s v="We're making a new record -- independently! We've got some great new songs we're really excited to bring to you!"/>
    <x v="34"/>
    <n v="8349"/>
    <x v="1"/>
    <x v="2"/>
    <s v="USD"/>
    <n v="1367867536"/>
    <d v="2013-05-06T19:12:16"/>
    <n v="1365275536"/>
    <x v="3508"/>
    <b v="0"/>
    <n v="148"/>
    <b v="1"/>
    <x v="1"/>
    <x v="6"/>
    <n v="104"/>
    <n v="56.41"/>
  </r>
  <r>
    <n v="1247"/>
    <s v="BRAIN DEAD to record debut EP with SLAYER producer!"/>
    <s v="BRAIN DEAD is going to record their debut EP and they need your help, Bozos!"/>
    <x v="1"/>
    <n v="4275"/>
    <x v="1"/>
    <x v="2"/>
    <s v="USD"/>
    <n v="1367823655"/>
    <d v="2013-05-06T07:00:55"/>
    <n v="1365231655"/>
    <x v="3509"/>
    <b v="1"/>
    <n v="50"/>
    <b v="1"/>
    <x v="1"/>
    <x v="6"/>
    <n v="122"/>
    <n v="85.5"/>
  </r>
  <r>
    <n v="874"/>
    <s v="New Jerry Tachoir Group Recording"/>
    <s v="Tachoir music has been described as &quot;Highly original compositions with dazzling improvisations by virtuoso musicians&quot; - The Times"/>
    <x v="12"/>
    <n v="730"/>
    <x v="3"/>
    <x v="2"/>
    <s v="USD"/>
    <n v="1367676034"/>
    <d v="2013-05-04T14:00:34"/>
    <n v="1365084034"/>
    <x v="3510"/>
    <b v="0"/>
    <n v="21"/>
    <b v="0"/>
    <x v="1"/>
    <x v="26"/>
    <n v="24"/>
    <n v="34.76"/>
  </r>
  <r>
    <n v="3035"/>
    <s v="The Coalition Theater"/>
    <s v="Help create a permanent home for live comedy shows and classes in Downtown RVA."/>
    <x v="27"/>
    <n v="27196.71"/>
    <x v="1"/>
    <x v="2"/>
    <s v="USD"/>
    <n v="1367674009"/>
    <d v="2013-05-04T13:26:49"/>
    <n v="1365082009"/>
    <x v="3511"/>
    <b v="0"/>
    <n v="307"/>
    <b v="1"/>
    <x v="0"/>
    <x v="3"/>
    <n v="109"/>
    <n v="88.59"/>
  </r>
  <r>
    <n v="745"/>
    <s v="Help Launch the Most Amazing Online Organizing Guide Ever."/>
    <s v="Help launch a FREE guide that can help activists &amp; community organizers leverage social media tools for change like never before."/>
    <x v="417"/>
    <n v="3976"/>
    <x v="1"/>
    <x v="2"/>
    <s v="USD"/>
    <n v="1367588645"/>
    <d v="2013-05-03T13:44:05"/>
    <n v="1364996645"/>
    <x v="3512"/>
    <b v="0"/>
    <n v="74"/>
    <b v="1"/>
    <x v="4"/>
    <x v="27"/>
    <n v="179"/>
    <n v="53.73"/>
  </r>
  <r>
    <n v="2112"/>
    <s v="BBB Kickstarter Two"/>
    <s v="BBB is going back into the studio to record and release &quot;Felix From Canada&quot; by popular demand.  We need your help!"/>
    <x v="137"/>
    <n v="300"/>
    <x v="1"/>
    <x v="2"/>
    <s v="USD"/>
    <n v="1366064193"/>
    <d v="2013-04-15T22:16:33"/>
    <n v="1364854593"/>
    <x v="3513"/>
    <b v="0"/>
    <n v="11"/>
    <b v="1"/>
    <x v="1"/>
    <x v="31"/>
    <n v="100"/>
    <n v="27.27"/>
  </r>
  <r>
    <n v="1500"/>
    <s v="Tarnish: A Fantasy Novel by J. D. Brink"/>
    <s v="A young hero, sword play, epic tales, swamp monsters, a gang of thieves, and romance and betrayal. Forging your own destiny ain't easy."/>
    <x v="98"/>
    <n v="701"/>
    <x v="3"/>
    <x v="2"/>
    <s v="USD"/>
    <n v="1367444557"/>
    <d v="2013-05-01T21:42:37"/>
    <n v="1364852557"/>
    <x v="3514"/>
    <b v="0"/>
    <n v="15"/>
    <b v="0"/>
    <x v="4"/>
    <x v="35"/>
    <n v="25"/>
    <n v="46.73"/>
  </r>
  <r>
    <n v="108"/>
    <s v="GLASS: A Love Story"/>
    <s v="When a man can't find love, his Google GLASS does the searching for him. A short film shot with Google Glass."/>
    <x v="4"/>
    <n v="3700"/>
    <x v="1"/>
    <x v="2"/>
    <s v="USD"/>
    <n v="1370011370"/>
    <d v="2013-05-31T14:42:50"/>
    <n v="1364827370"/>
    <x v="3515"/>
    <b v="0"/>
    <n v="47"/>
    <b v="1"/>
    <x v="7"/>
    <x v="29"/>
    <n v="247"/>
    <n v="78.72"/>
  </r>
  <r>
    <n v="2134"/>
    <s v="Prehistoric Landing"/>
    <s v="1st person Action Survivalist Rpg game. You get sent to a deadly Island to die not knowing that your not alone on the island."/>
    <x v="41"/>
    <n v="104"/>
    <x v="3"/>
    <x v="2"/>
    <s v="USD"/>
    <n v="1367097391"/>
    <d v="2013-04-27T21:16:31"/>
    <n v="1364505391"/>
    <x v="3516"/>
    <b v="0"/>
    <n v="3"/>
    <b v="0"/>
    <x v="3"/>
    <x v="30"/>
    <n v="2"/>
    <n v="34.67"/>
  </r>
  <r>
    <n v="417"/>
    <s v="Cycle of Life"/>
    <s v="An unexpected kidney donor acts on faith in order to rescue a fellow cyclist from his failing body. The true story of Pete and Kelly."/>
    <x v="220"/>
    <n v="10526"/>
    <x v="1"/>
    <x v="2"/>
    <s v="USD"/>
    <n v="1365395580"/>
    <d v="2013-04-08T04:33:00"/>
    <n v="1364426260"/>
    <x v="3517"/>
    <b v="0"/>
    <n v="52"/>
    <b v="1"/>
    <x v="7"/>
    <x v="12"/>
    <n v="100"/>
    <n v="202.42"/>
  </r>
  <r>
    <n v="75"/>
    <s v="&quot;DAD&quot; - A USC Short Film"/>
    <s v="A teenager named Charlie discovers something new about himself while coping with the loss of his father."/>
    <x v="1"/>
    <n v="4040"/>
    <x v="1"/>
    <x v="2"/>
    <s v="USD"/>
    <n v="1366693272"/>
    <d v="2013-04-23T05:01:12"/>
    <n v="1364101272"/>
    <x v="3518"/>
    <b v="0"/>
    <n v="47"/>
    <b v="1"/>
    <x v="7"/>
    <x v="29"/>
    <n v="115"/>
    <n v="85.96"/>
  </r>
  <r>
    <n v="1244"/>
    <s v="Theatrum Mundi releasing debut album &quot;Eyes of the Realm.&quot;"/>
    <s v="THEATRUM MUNDI releases DEBUT ALBUM! Pre-order &quot;The Eyes of the Realm&quot; and help make it happen!"/>
    <x v="44"/>
    <n v="2076"/>
    <x v="1"/>
    <x v="2"/>
    <s v="USD"/>
    <n v="1366664400"/>
    <d v="2013-04-22T21:00:00"/>
    <n v="1363981723"/>
    <x v="3519"/>
    <b v="1"/>
    <n v="45"/>
    <b v="1"/>
    <x v="1"/>
    <x v="6"/>
    <n v="104"/>
    <n v="46.13"/>
  </r>
  <r>
    <n v="367"/>
    <s v="Game Changer: Lithuania's Nonviolent Revolution"/>
    <s v="This film relates how one country's burning desire for independence unified a diverse nation into a successful nonviolent revolution."/>
    <x v="2"/>
    <n v="10335.01"/>
    <x v="1"/>
    <x v="2"/>
    <s v="USD"/>
    <n v="1367384340"/>
    <d v="2013-05-01T04:59:00"/>
    <n v="1363960278"/>
    <x v="3520"/>
    <b v="0"/>
    <n v="119"/>
    <b v="1"/>
    <x v="7"/>
    <x v="12"/>
    <n v="103"/>
    <n v="86.85"/>
  </r>
  <r>
    <n v="240"/>
    <s v="Hackers in Uganda: A Documentary"/>
    <s v="&quot;Hackers in Uganda&quot; is the story of a group of humanitarian computer hackers providing technological education and services in Uganda."/>
    <x v="11"/>
    <n v="16145.12"/>
    <x v="1"/>
    <x v="2"/>
    <s v="USD"/>
    <n v="1367773211"/>
    <d v="2013-05-05T17:00:11"/>
    <n v="1363885211"/>
    <x v="3521"/>
    <b v="1"/>
    <n v="137"/>
    <b v="1"/>
    <x v="7"/>
    <x v="12"/>
    <n v="108"/>
    <n v="117.85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1"/>
    <x v="2"/>
    <s v="USD"/>
    <n v="1366222542"/>
    <d v="2013-04-17T18:15:42"/>
    <n v="1363630542"/>
    <x v="3522"/>
    <b v="0"/>
    <n v="554"/>
    <b v="1"/>
    <x v="5"/>
    <x v="25"/>
    <n v="153"/>
    <n v="138.49"/>
  </r>
  <r>
    <n v="2730"/>
    <s v="Yaba - Portable Speaker &amp; Guitar Amp"/>
    <s v="The world's most powerful portable speaker and guitar amplifier. Turns any surface into a speaker."/>
    <x v="244"/>
    <n v="45979.01"/>
    <x v="1"/>
    <x v="2"/>
    <s v="USD"/>
    <n v="1366635575"/>
    <d v="2013-04-22T12:59:35"/>
    <n v="1363611575"/>
    <x v="3523"/>
    <b v="0"/>
    <n v="682"/>
    <b v="1"/>
    <x v="5"/>
    <x v="25"/>
    <n v="170"/>
    <n v="67.42"/>
  </r>
  <r>
    <n v="312"/>
    <s v="SparkTruck: stories from a cross-country maker journey"/>
    <s v="The Kickstarter-funded SparkTruck has completed its 15,323 mile roadtrip. Now itâ€™s time to share the story through a short documentary."/>
    <x v="34"/>
    <n v="8950"/>
    <x v="1"/>
    <x v="2"/>
    <s v="USD"/>
    <n v="1365973432"/>
    <d v="2013-04-14T21:03:52"/>
    <n v="1363381432"/>
    <x v="3524"/>
    <b v="1"/>
    <n v="146"/>
    <b v="1"/>
    <x v="7"/>
    <x v="12"/>
    <n v="112"/>
    <n v="61.3"/>
  </r>
  <r>
    <n v="2493"/>
    <s v="Lets Make A Record Together!"/>
    <s v="Making the record I've always dreamed of, and I want you to be part of the journey. Join me and let's make a great album together!"/>
    <x v="24"/>
    <n v="25740"/>
    <x v="1"/>
    <x v="2"/>
    <s v="USD"/>
    <n v="1367208140"/>
    <d v="2013-04-29T04:02:20"/>
    <n v="1363320140"/>
    <x v="3525"/>
    <b v="0"/>
    <n v="259"/>
    <b v="1"/>
    <x v="1"/>
    <x v="31"/>
    <n v="129"/>
    <n v="99.38"/>
  </r>
  <r>
    <n v="726"/>
    <s v="60 Days to a Radiating Faith"/>
    <s v="&quot;60 Days to a Radiating Faith&quot; is a collection of carefully selected Bible verses to encourage those undergoing cancer treatments."/>
    <x v="16"/>
    <n v="2535"/>
    <x v="1"/>
    <x v="2"/>
    <s v="USD"/>
    <n v="1365728487"/>
    <d v="2013-04-12T01:01:27"/>
    <n v="1363136487"/>
    <x v="3526"/>
    <b v="0"/>
    <n v="35"/>
    <b v="1"/>
    <x v="4"/>
    <x v="27"/>
    <n v="101"/>
    <n v="72.430000000000007"/>
  </r>
  <r>
    <n v="1462"/>
    <s v="Unbound: Fiction on the Radio"/>
    <s v="A new radio show focused on short fiction produced by Louisville Public Media"/>
    <x v="10"/>
    <n v="4340.7"/>
    <x v="1"/>
    <x v="2"/>
    <s v="USD"/>
    <n v="1365609271"/>
    <d v="2013-04-10T15:54:31"/>
    <n v="1363017271"/>
    <x v="3527"/>
    <b v="1"/>
    <n v="150"/>
    <b v="1"/>
    <x v="4"/>
    <x v="39"/>
    <n v="109"/>
    <n v="28.94"/>
  </r>
  <r>
    <n v="869"/>
    <s v="Live DVD Concert by Twice As Good"/>
    <s v="The band Twice As Good wants to create and distribute a DVD of their live concert performance. This amazing band needs to be seen!"/>
    <x v="418"/>
    <n v="1040"/>
    <x v="3"/>
    <x v="2"/>
    <s v="USD"/>
    <n v="1365448657"/>
    <d v="2013-04-08T19:17:37"/>
    <n v="1362860257"/>
    <x v="3528"/>
    <b v="0"/>
    <n v="3"/>
    <b v="0"/>
    <x v="1"/>
    <x v="26"/>
    <n v="12"/>
    <n v="346.67"/>
  </r>
  <r>
    <n v="816"/>
    <s v="Help Friends and Family Release Their Debut Album"/>
    <s v="Friends and Family have an album for you. They need your help to release it to the world."/>
    <x v="72"/>
    <n v="8058.55"/>
    <x v="1"/>
    <x v="2"/>
    <s v="USD"/>
    <n v="1365489000"/>
    <d v="2013-04-09T06:30:00"/>
    <n v="1362776043"/>
    <x v="3529"/>
    <b v="0"/>
    <n v="205"/>
    <b v="1"/>
    <x v="1"/>
    <x v="6"/>
    <n v="115"/>
    <n v="39.31"/>
  </r>
  <r>
    <n v="2463"/>
    <s v="Emma Ate the Lion &quot;Songs Two Count Too&quot;"/>
    <s v="Emma Ate The Lion's debut full length album"/>
    <x v="44"/>
    <n v="2325"/>
    <x v="1"/>
    <x v="2"/>
    <s v="USD"/>
    <n v="1366138800"/>
    <d v="2013-04-16T19:00:00"/>
    <n v="1362710425"/>
    <x v="3530"/>
    <b v="0"/>
    <n v="75"/>
    <b v="1"/>
    <x v="1"/>
    <x v="31"/>
    <n v="116"/>
    <n v="31"/>
  </r>
  <r>
    <n v="511"/>
    <s v="Stuck On An Eyeland"/>
    <s v="A project that incorporates animation and comic art into a relevant story. 4 boys, 1 eyeland, and a whole lot of drama!!!"/>
    <x v="29"/>
    <n v="150"/>
    <x v="3"/>
    <x v="2"/>
    <s v="USD"/>
    <n v="1365228982"/>
    <d v="2013-04-06T06:16:22"/>
    <n v="1362640582"/>
    <x v="3531"/>
    <b v="0"/>
    <n v="5"/>
    <b v="0"/>
    <x v="7"/>
    <x v="23"/>
    <n v="3"/>
    <n v="30"/>
  </r>
  <r>
    <n v="2249"/>
    <s v="Centurion: Legionaries of Rome"/>
    <s v="March with the legions against the enemies of Rome in this role-playing game of military adventures."/>
    <x v="1"/>
    <n v="5907"/>
    <x v="1"/>
    <x v="2"/>
    <s v="USD"/>
    <n v="1364917965"/>
    <d v="2013-04-02T15:52:45"/>
    <n v="1362329565"/>
    <x v="3532"/>
    <b v="0"/>
    <n v="180"/>
    <b v="1"/>
    <x v="3"/>
    <x v="4"/>
    <n v="169"/>
    <n v="32.82"/>
  </r>
  <r>
    <n v="306"/>
    <s v="Escape/Artist: The Jason Escape Documentary"/>
    <s v="A feature-length documentary on the life of Boston escape artist Jason Escape."/>
    <x v="20"/>
    <n v="2929"/>
    <x v="1"/>
    <x v="2"/>
    <s v="USD"/>
    <n v="1363806333"/>
    <d v="2013-03-20T19:05:33"/>
    <n v="1362081933"/>
    <x v="3533"/>
    <b v="1"/>
    <n v="80"/>
    <b v="1"/>
    <x v="7"/>
    <x v="12"/>
    <n v="293"/>
    <n v="36.61"/>
  </r>
  <r>
    <n v="447"/>
    <s v="Fat Rich Bastards Animated videos"/>
    <s v="10 tracks have been professionally recorded by CGI supergroup, The Fat Rich Bastards. Funding required for 10 animated music videos."/>
    <x v="26"/>
    <n v="5"/>
    <x v="3"/>
    <x v="0"/>
    <s v="GBP"/>
    <n v="1364041163"/>
    <d v="2013-03-23T12:19:23"/>
    <n v="1361884763"/>
    <x v="3534"/>
    <b v="0"/>
    <n v="1"/>
    <b v="0"/>
    <x v="7"/>
    <x v="23"/>
    <n v="0"/>
    <n v="5"/>
  </r>
  <r>
    <n v="1666"/>
    <s v="Venus On Fire + Extraordinary Producer = Legendary New EP"/>
    <s v="Play a KEY role in Venus On Fire's success - Working with a World Class Producer to make a memorable EP."/>
    <x v="16"/>
    <n v="4022"/>
    <x v="1"/>
    <x v="2"/>
    <s v="USD"/>
    <n v="1364447073"/>
    <d v="2013-03-28T05:04:33"/>
    <n v="1361858673"/>
    <x v="3535"/>
    <b v="0"/>
    <n v="98"/>
    <b v="1"/>
    <x v="1"/>
    <x v="37"/>
    <n v="161"/>
    <n v="41.04"/>
  </r>
  <r>
    <n v="318"/>
    <s v="Friend Request: Accepted"/>
    <s v="Photographer, Ty Morin, pays a visit to every single one of his Facebook friends to take their portrait...all 788 of them."/>
    <x v="29"/>
    <n v="14166"/>
    <x v="1"/>
    <x v="2"/>
    <s v="USD"/>
    <n v="1364342151"/>
    <d v="2013-03-26T23:55:51"/>
    <n v="1361753751"/>
    <x v="3536"/>
    <b v="1"/>
    <n v="284"/>
    <b v="1"/>
    <x v="7"/>
    <x v="12"/>
    <n v="283"/>
    <n v="49.88"/>
  </r>
  <r>
    <n v="2496"/>
    <s v="Lynn Haven - The First Album, &quot;Fair Weather Friends&quot;"/>
    <s v="Be a part of making the first Lynn Haven album, &quot;Fair Weather Friends.&quot;"/>
    <x v="41"/>
    <n v="6000"/>
    <x v="1"/>
    <x v="2"/>
    <s v="USD"/>
    <n v="1364597692"/>
    <d v="2013-03-29T22:54:52"/>
    <n v="1361577292"/>
    <x v="3537"/>
    <b v="0"/>
    <n v="10"/>
    <b v="1"/>
    <x v="1"/>
    <x v="31"/>
    <n v="100"/>
    <n v="600"/>
  </r>
  <r>
    <n v="1958"/>
    <s v="Mojo: Digital Design for the Hobbyist"/>
    <s v="The Mojo is an FPGA development board that is designed to be user friendly and a great introduction into digital design for anyone."/>
    <x v="72"/>
    <n v="100490.02"/>
    <x v="1"/>
    <x v="2"/>
    <s v="USD"/>
    <n v="1364078561"/>
    <d v="2013-03-23T22:42:41"/>
    <n v="1361490161"/>
    <x v="3538"/>
    <b v="1"/>
    <n v="1356"/>
    <b v="1"/>
    <x v="5"/>
    <x v="25"/>
    <n v="1436"/>
    <n v="74.11"/>
  </r>
  <r>
    <n v="1463"/>
    <s v="The River Runs Through Us, a Six-Part Public Radio Series"/>
    <s v="The River Runs Through Us is a six-part, yearlong radio series exploring the meaning and metaphor of the Connecticut River."/>
    <x v="81"/>
    <n v="886"/>
    <x v="1"/>
    <x v="2"/>
    <s v="USD"/>
    <n v="1365367938"/>
    <d v="2013-04-07T20:52:18"/>
    <n v="1361483538"/>
    <x v="3539"/>
    <b v="1"/>
    <n v="25"/>
    <b v="1"/>
    <x v="4"/>
    <x v="39"/>
    <n v="148"/>
    <n v="35.44"/>
  </r>
  <r>
    <n v="830"/>
    <s v="Dark Disco Club's new album"/>
    <s v="We're making a high energy, fist pumpin', pelvis-thrusting new Rock n Roll album and we'd love for you to be a part of it."/>
    <x v="71"/>
    <n v="1941"/>
    <x v="1"/>
    <x v="2"/>
    <s v="USD"/>
    <n v="1363952225"/>
    <d v="2013-03-22T11:37:05"/>
    <n v="1361363825"/>
    <x v="3540"/>
    <b v="0"/>
    <n v="32"/>
    <b v="1"/>
    <x v="1"/>
    <x v="6"/>
    <n v="108"/>
    <n v="60.66"/>
  </r>
  <r>
    <n v="2310"/>
    <s v="John Vanderslice's DAGGER BEACH: The New Album"/>
    <s v="Two records, a new LP and a full cover of Bowie's Diamond Dogs, to be self-released in Spring 2013 -with your involvement and support."/>
    <x v="260"/>
    <n v="79335.360000000001"/>
    <x v="1"/>
    <x v="2"/>
    <s v="USD"/>
    <n v="1363889015"/>
    <d v="2013-03-21T18:03:35"/>
    <n v="1361300615"/>
    <x v="3541"/>
    <b v="1"/>
    <n v="1224"/>
    <b v="1"/>
    <x v="1"/>
    <x v="31"/>
    <n v="429"/>
    <n v="64.819999999999993"/>
  </r>
  <r>
    <n v="2014"/>
    <s v="3Doodler: The World's First 3D Printing Pen"/>
    <s v="It's a pen that can draw in the air! 3Doodler is the 3D printing pen you can hold in your hand. Lift your imagination off the page!"/>
    <x v="26"/>
    <n v="2344134.67"/>
    <x v="1"/>
    <x v="2"/>
    <s v="USD"/>
    <n v="1364184539"/>
    <d v="2013-03-25T04:08:59"/>
    <n v="1361250539"/>
    <x v="3542"/>
    <b v="1"/>
    <n v="26457"/>
    <b v="1"/>
    <x v="5"/>
    <x v="25"/>
    <n v="7814"/>
    <n v="88.6"/>
  </r>
  <r>
    <n v="1970"/>
    <s v="APOC: Mini Radiation Detector"/>
    <s v="The APOC is a gamma particle detector that will help you learn about radiation and find radioactive things!"/>
    <x v="29"/>
    <n v="56590"/>
    <x v="1"/>
    <x v="2"/>
    <s v="USD"/>
    <n v="1366429101"/>
    <d v="2013-04-20T03:38:21"/>
    <n v="1361248701"/>
    <x v="3543"/>
    <b v="1"/>
    <n v="701"/>
    <b v="1"/>
    <x v="5"/>
    <x v="25"/>
    <n v="1132"/>
    <n v="80.73"/>
  </r>
  <r>
    <n v="1620"/>
    <s v="Kickstart my music career with 300 CDs"/>
    <s v="Kickstarting my music career with 300 hard copy CDs of my first release."/>
    <x v="20"/>
    <n v="1130"/>
    <x v="1"/>
    <x v="2"/>
    <s v="USD"/>
    <n v="1361606940"/>
    <d v="2013-02-23T08:09:00"/>
    <n v="1361002140"/>
    <x v="3544"/>
    <b v="0"/>
    <n v="17"/>
    <b v="1"/>
    <x v="1"/>
    <x v="6"/>
    <n v="113"/>
    <n v="66.47"/>
  </r>
  <r>
    <n v="1283"/>
    <s v="Sketching In Stereo 3rd Album!"/>
    <s v="Our 3rd album is halfway complete, but we need your help to record, mix and master the final product!"/>
    <x v="20"/>
    <n v="2110.5"/>
    <x v="1"/>
    <x v="2"/>
    <s v="USD"/>
    <n v="1362974400"/>
    <d v="2013-03-11T04:00:00"/>
    <n v="1360948389"/>
    <x v="3545"/>
    <b v="1"/>
    <n v="22"/>
    <b v="1"/>
    <x v="1"/>
    <x v="6"/>
    <n v="211"/>
    <n v="95.93"/>
  </r>
  <r>
    <n v="256"/>
    <s v="POW WOW: Share the arts community of Hawaii"/>
    <s v="Help share the art and community of Pow Wow, a contemporary art movement in Hawaii, with the rest of the world. #powwowhawaii"/>
    <x v="88"/>
    <n v="18083"/>
    <x v="1"/>
    <x v="2"/>
    <s v="USD"/>
    <n v="1363458467"/>
    <d v="2013-03-16T18:27:47"/>
    <n v="1360866467"/>
    <x v="3546"/>
    <b v="1"/>
    <n v="275"/>
    <b v="1"/>
    <x v="7"/>
    <x v="12"/>
    <n v="139"/>
    <n v="65.760000000000005"/>
  </r>
  <r>
    <n v="2185"/>
    <s v="Empire of the Dead: REQUIEM"/>
    <s v="Empire of the Dead-Requiem is a miniatures expansion to our 28mm tabletop game set in a Dark and Gothic, Steampunk Victorian Empire."/>
    <x v="29"/>
    <n v="92848.5"/>
    <x v="1"/>
    <x v="0"/>
    <s v="GBP"/>
    <n v="1364286239"/>
    <d v="2013-03-26T08:23:59"/>
    <n v="1360830239"/>
    <x v="3547"/>
    <b v="0"/>
    <n v="623"/>
    <b v="1"/>
    <x v="3"/>
    <x v="4"/>
    <n v="1857"/>
    <n v="149.03"/>
  </r>
  <r>
    <n v="2735"/>
    <s v="Pi Supply - Intelligent Power Switch for Raspberry Pi"/>
    <s v="The Pi Supply is an intelligent power switch for the Raspberry Pi which includes hard on and off switches and auto-off on shutdown."/>
    <x v="51"/>
    <n v="7336.01"/>
    <x v="1"/>
    <x v="0"/>
    <s v="GBP"/>
    <n v="1363204800"/>
    <d v="2013-03-13T20:00:00"/>
    <n v="1360551250"/>
    <x v="3548"/>
    <b v="0"/>
    <n v="339"/>
    <b v="1"/>
    <x v="5"/>
    <x v="25"/>
    <n v="978"/>
    <n v="21.64"/>
  </r>
  <r>
    <n v="1939"/>
    <s v="Help I Am Clay Release Their First CD For FREE"/>
    <s v="Partner with the ministry of I Am Clay by helping them fund their new album! This enables them to release it for FREE as a gift to all!"/>
    <x v="2"/>
    <n v="11070"/>
    <x v="1"/>
    <x v="2"/>
    <s v="USD"/>
    <n v="1362955108"/>
    <d v="2013-03-10T22:38:28"/>
    <n v="1360366708"/>
    <x v="3549"/>
    <b v="0"/>
    <n v="96"/>
    <b v="1"/>
    <x v="1"/>
    <x v="31"/>
    <n v="111"/>
    <n v="115.31"/>
  </r>
  <r>
    <n v="286"/>
    <s v="George Tice: Seeing Beyond the Moment"/>
    <s v="A documentary film on the life of legendary photographer George Tice by Peter Bosco, Bruce Wodder and Douglas Underdahl."/>
    <x v="11"/>
    <n v="16373"/>
    <x v="1"/>
    <x v="2"/>
    <s v="USD"/>
    <n v="1364236524"/>
    <d v="2013-03-25T18:35:24"/>
    <n v="1360352124"/>
    <x v="3550"/>
    <b v="1"/>
    <n v="135"/>
    <b v="1"/>
    <x v="7"/>
    <x v="12"/>
    <n v="109"/>
    <n v="121.28"/>
  </r>
  <r>
    <n v="1975"/>
    <s v="Bugle2: A DIY Phono Preamp"/>
    <s v="The Bugle2 is a second generation DIY kit phono preamplifier for vinyl playback."/>
    <x v="152"/>
    <n v="33393.339999999997"/>
    <x v="1"/>
    <x v="2"/>
    <s v="USD"/>
    <n v="1362938851"/>
    <d v="2013-03-10T18:07:31"/>
    <n v="1360346851"/>
    <x v="3551"/>
    <b v="1"/>
    <n v="253"/>
    <b v="1"/>
    <x v="5"/>
    <x v="25"/>
    <n v="209"/>
    <n v="131.99"/>
  </r>
  <r>
    <n v="2016"/>
    <s v="Hydra: a triple-output power supply for electronics projects"/>
    <s v="A smart, compact power supply designed to power anything, anywhere"/>
    <x v="2"/>
    <n v="92154.22"/>
    <x v="1"/>
    <x v="2"/>
    <s v="USD"/>
    <n v="1362863299"/>
    <d v="2013-03-09T21:08:19"/>
    <n v="1360271299"/>
    <x v="3552"/>
    <b v="1"/>
    <n v="479"/>
    <b v="1"/>
    <x v="5"/>
    <x v="25"/>
    <n v="922"/>
    <n v="192.39"/>
  </r>
  <r>
    <n v="301"/>
    <s v="WORLD FAIR"/>
    <s v="A film about personal memory, amateur cinematography, and visions of the future at the 1939 New York World's Fair."/>
    <x v="88"/>
    <n v="15435.55"/>
    <x v="1"/>
    <x v="2"/>
    <s v="USD"/>
    <n v="1363711335"/>
    <d v="2013-03-19T16:42:15"/>
    <n v="1360258935"/>
    <x v="3553"/>
    <b v="1"/>
    <n v="251"/>
    <b v="1"/>
    <x v="7"/>
    <x v="12"/>
    <n v="119"/>
    <n v="61.5"/>
  </r>
  <r>
    <n v="2204"/>
    <s v="Press Mirror Kisses' New Album &quot;Heartbeats&quot; on Vinyl"/>
    <s v="A professional pressing of the new (and greatest) Mirror Kisses album on beautiful white vinyl. Backers hear it first!"/>
    <x v="4"/>
    <n v="1993"/>
    <x v="1"/>
    <x v="2"/>
    <s v="USD"/>
    <n v="1362814119"/>
    <d v="2013-03-09T07:28:39"/>
    <n v="1360222119"/>
    <x v="3554"/>
    <b v="0"/>
    <n v="73"/>
    <b v="1"/>
    <x v="1"/>
    <x v="21"/>
    <n v="133"/>
    <n v="27.3"/>
  </r>
  <r>
    <n v="62"/>
    <s v="SPECIMEN 0625c - Sci-Fi Thriller"/>
    <s v="A man is forced to repeatedly crawl through a mysterious maze not knowing who captured him or why, but he is determined to find out."/>
    <x v="12"/>
    <n v="4642"/>
    <x v="1"/>
    <x v="2"/>
    <s v="USD"/>
    <n v="1362337878"/>
    <d v="2013-03-03T19:11:18"/>
    <n v="1360177878"/>
    <x v="3555"/>
    <b v="0"/>
    <n v="48"/>
    <b v="1"/>
    <x v="7"/>
    <x v="29"/>
    <n v="155"/>
    <n v="96.71"/>
  </r>
  <r>
    <n v="2774"/>
    <s v="Welcome to Jangala Tribal Warriors: Book One"/>
    <s v="Building the inner wealth of children builds stronger families, schools and communities. Peaceful and positive relationships flourish."/>
    <x v="10"/>
    <n v="570"/>
    <x v="3"/>
    <x v="2"/>
    <s v="USD"/>
    <n v="1362711728"/>
    <d v="2013-03-08T03:02:08"/>
    <n v="1360119728"/>
    <x v="3556"/>
    <b v="0"/>
    <n v="13"/>
    <b v="0"/>
    <x v="4"/>
    <x v="15"/>
    <n v="14"/>
    <n v="43.85"/>
  </r>
  <r>
    <n v="932"/>
    <s v="Mandy Harvey Christmas Album"/>
    <s v="Help me to create my 3rd album, a Christmas CD with 16 Holiday/Original favorites!"/>
    <x v="115"/>
    <n v="1381"/>
    <x v="3"/>
    <x v="2"/>
    <s v="USD"/>
    <n v="1363990545"/>
    <d v="2013-03-22T22:15:45"/>
    <n v="1360106145"/>
    <x v="3557"/>
    <b v="0"/>
    <n v="30"/>
    <b v="0"/>
    <x v="1"/>
    <x v="26"/>
    <n v="15"/>
    <n v="46.03"/>
  </r>
  <r>
    <n v="1353"/>
    <s v="Finish The Script! - A College Writing Course in Book Form"/>
    <s v="A book that teaches aspiring writers how to get from a basic idea to a fully rewritten screenplay."/>
    <x v="20"/>
    <n v="1336"/>
    <x v="1"/>
    <x v="2"/>
    <s v="USD"/>
    <n v="1362960000"/>
    <d v="2013-03-11T00:00:00"/>
    <n v="1359946188"/>
    <x v="3558"/>
    <b v="0"/>
    <n v="42"/>
    <b v="1"/>
    <x v="4"/>
    <x v="27"/>
    <n v="134"/>
    <n v="31.81"/>
  </r>
  <r>
    <n v="2309"/>
    <s v="// Marny Lion Proudfit /\/\/\ Album Release \\"/>
    <s v="|| HELP MARNY LION PROUDFIT RECORD HER SECOND INDIE FOLK ALBUM THIS MARCH â€“ THE BARN IS WAITING ||"/>
    <x v="41"/>
    <n v="6400.47"/>
    <x v="1"/>
    <x v="2"/>
    <s v="USD"/>
    <n v="1362872537"/>
    <d v="2013-03-09T23:42:17"/>
    <n v="1359848537"/>
    <x v="3559"/>
    <b v="1"/>
    <n v="107"/>
    <b v="1"/>
    <x v="1"/>
    <x v="31"/>
    <n v="107"/>
    <n v="59.82"/>
  </r>
  <r>
    <n v="1836"/>
    <s v="KICKSTART OUR &lt;+3"/>
    <s v="Help fund our 2013 Sound &amp; Lighting Touring rig!"/>
    <x v="29"/>
    <n v="10017"/>
    <x v="1"/>
    <x v="2"/>
    <s v="USD"/>
    <n v="1361129129"/>
    <d v="2013-02-17T19:25:29"/>
    <n v="1359660329"/>
    <x v="3560"/>
    <b v="0"/>
    <n v="55"/>
    <b v="1"/>
    <x v="1"/>
    <x v="6"/>
    <n v="200"/>
    <n v="182.13"/>
  </r>
  <r>
    <n v="1357"/>
    <s v="Becoming Alicia"/>
    <s v="The search for identity leads one young woman to Mexico, where she follows her grandfather's journey back to America."/>
    <x v="44"/>
    <n v="2506"/>
    <x v="1"/>
    <x v="2"/>
    <s v="USD"/>
    <n v="1362117540"/>
    <d v="2013-03-01T05:59:00"/>
    <n v="1359587137"/>
    <x v="3561"/>
    <b v="0"/>
    <n v="65"/>
    <b v="1"/>
    <x v="4"/>
    <x v="27"/>
    <n v="125"/>
    <n v="38.549999999999997"/>
  </r>
  <r>
    <n v="314"/>
    <s v="Making Mail: A Documentary"/>
    <s v="A documentary about artists who embrace the antiquated postal service and use it to send beautiful pieces of mail art across the globe."/>
    <x v="20"/>
    <n v="3851.5"/>
    <x v="1"/>
    <x v="2"/>
    <s v="USD"/>
    <n v="1362167988"/>
    <d v="2013-03-01T19:59:48"/>
    <n v="1359575988"/>
    <x v="3562"/>
    <b v="1"/>
    <n v="120"/>
    <b v="1"/>
    <x v="7"/>
    <x v="12"/>
    <n v="385"/>
    <n v="32.1"/>
  </r>
  <r>
    <n v="2533"/>
    <s v="HOLOGRAPHIC - 2013 Concert and Commission Campaign"/>
    <s v="HOLOGRAPHIC is raising money for our 2013 live, four-concert new music project and to commission composer Jonathan Sokol!"/>
    <x v="30"/>
    <n v="8300"/>
    <x v="1"/>
    <x v="2"/>
    <s v="USD"/>
    <n v="1362160868"/>
    <d v="2013-03-01T18:01:08"/>
    <n v="1359568911"/>
    <x v="3563"/>
    <b v="0"/>
    <n v="136"/>
    <b v="1"/>
    <x v="1"/>
    <x v="16"/>
    <n v="111"/>
    <n v="61.03"/>
  </r>
  <r>
    <n v="785"/>
    <s v="Treedom's NEW album fund!"/>
    <s v="Treedom wants to record a second album! We have a lot of new material, and we wanted to capture our new sound in a record for our fans."/>
    <x v="18"/>
    <n v="903.14"/>
    <x v="1"/>
    <x v="2"/>
    <s v="USD"/>
    <n v="1362060915"/>
    <d v="2013-02-28T14:15:15"/>
    <n v="1359468915"/>
    <x v="3564"/>
    <b v="0"/>
    <n v="29"/>
    <b v="1"/>
    <x v="1"/>
    <x v="6"/>
    <n v="181"/>
    <n v="31.14"/>
  </r>
  <r>
    <n v="1833"/>
    <s v="HAIRcyclopedia Vol. 2 - The Vault"/>
    <s v="I am writing the second volume in a series of hair band encyclopedias, however I lack the means to afford the costs of the photos."/>
    <x v="100"/>
    <n v="1050"/>
    <x v="1"/>
    <x v="2"/>
    <s v="USD"/>
    <n v="1362211140"/>
    <d v="2013-03-02T07:59:00"/>
    <n v="1359421403"/>
    <x v="3565"/>
    <b v="0"/>
    <n v="25"/>
    <b v="1"/>
    <x v="1"/>
    <x v="6"/>
    <n v="263"/>
    <n v="42"/>
  </r>
  <r>
    <n v="1618"/>
    <s v="Janus Word Album"/>
    <s v="Janus Word combines hard rock with melodic acoustic music for a unique and awesome sound."/>
    <x v="4"/>
    <n v="1576"/>
    <x v="1"/>
    <x v="2"/>
    <s v="USD"/>
    <n v="1362757335"/>
    <d v="2013-03-08T15:42:15"/>
    <n v="1359301335"/>
    <x v="3566"/>
    <b v="0"/>
    <n v="27"/>
    <b v="1"/>
    <x v="1"/>
    <x v="6"/>
    <n v="105"/>
    <n v="58.37"/>
  </r>
  <r>
    <n v="750"/>
    <s v="A book no one should have to write-but everyone should read."/>
    <s v="The epic adventure of a 33 year journey surviving 4 open heart surgeries- emotionally powerful. Graphic. Honest. Funny"/>
    <x v="419"/>
    <n v="4559"/>
    <x v="1"/>
    <x v="2"/>
    <s v="USD"/>
    <n v="1361739872"/>
    <d v="2013-02-24T21:04:32"/>
    <n v="1359147872"/>
    <x v="3567"/>
    <b v="0"/>
    <n v="59"/>
    <b v="1"/>
    <x v="4"/>
    <x v="27"/>
    <n v="103"/>
    <n v="77.27"/>
  </r>
  <r>
    <n v="1889"/>
    <s v="LittleBear"/>
    <s v="Sweeping epic melodies. I want to incorporate all my influences into one album I have been writing for 90 days now and ready to record!"/>
    <x v="44"/>
    <n v="2132"/>
    <x v="1"/>
    <x v="2"/>
    <s v="USD"/>
    <n v="1363024946"/>
    <d v="2013-03-11T18:02:26"/>
    <n v="1359140546"/>
    <x v="3568"/>
    <b v="0"/>
    <n v="44"/>
    <b v="1"/>
    <x v="1"/>
    <x v="31"/>
    <n v="107"/>
    <n v="48.45"/>
  </r>
  <r>
    <n v="2090"/>
    <s v="Insect Surfers 2013 Release !"/>
    <s v="Insect Surfers, Planet Earth's Longest-Running Modern Surf Band, come twanging back into 2013 with a new surfadelic musical release!"/>
    <x v="34"/>
    <n v="9203.23"/>
    <x v="1"/>
    <x v="2"/>
    <s v="USD"/>
    <n v="1361696955"/>
    <d v="2013-02-24T09:09:15"/>
    <n v="1359104955"/>
    <x v="3569"/>
    <b v="0"/>
    <n v="160"/>
    <b v="1"/>
    <x v="1"/>
    <x v="31"/>
    <n v="115"/>
    <n v="57.52"/>
  </r>
  <r>
    <n v="2538"/>
    <s v="Me, Myself and Albinoni"/>
    <s v="I will record 2 of Tomaso Albinoni's concertos for 2 oboes playing both parts myself."/>
    <x v="62"/>
    <n v="20343.169999999998"/>
    <x v="1"/>
    <x v="2"/>
    <s v="USD"/>
    <n v="1361681940"/>
    <d v="2013-02-24T04:59:00"/>
    <n v="1359029661"/>
    <x v="3570"/>
    <b v="0"/>
    <n v="185"/>
    <b v="1"/>
    <x v="1"/>
    <x v="16"/>
    <n v="113"/>
    <n v="109.96"/>
  </r>
  <r>
    <n v="1464"/>
    <s v="Science Studio"/>
    <s v="The Best Science Media on the Web"/>
    <x v="29"/>
    <n v="8160"/>
    <x v="1"/>
    <x v="2"/>
    <s v="USD"/>
    <n v="1361029958"/>
    <d v="2013-02-16T15:52:38"/>
    <n v="1358437958"/>
    <x v="3571"/>
    <b v="1"/>
    <n v="234"/>
    <b v="1"/>
    <x v="4"/>
    <x v="39"/>
    <n v="163"/>
    <n v="34.869999999999997"/>
  </r>
  <r>
    <n v="1469"/>
    <s v="The Local Global Mashup Show"/>
    <s v="Get the inside edge on the stories that connect Americans to the world -- in your ear every week."/>
    <x v="420"/>
    <n v="47978"/>
    <x v="1"/>
    <x v="2"/>
    <s v="USD"/>
    <n v="1360938109"/>
    <d v="2013-02-15T14:21:49"/>
    <n v="1358346109"/>
    <x v="3572"/>
    <b v="1"/>
    <n v="321"/>
    <b v="1"/>
    <x v="4"/>
    <x v="39"/>
    <n v="108"/>
    <n v="149.46"/>
  </r>
  <r>
    <n v="770"/>
    <s v="Open Door: The Call -- Young Reader's Fiction Book"/>
    <s v="Daniel was an ordinary boy, until unordinary events began to occur. Danny had never been exposed to supernatural activity until now..."/>
    <x v="64"/>
    <n v="0"/>
    <x v="3"/>
    <x v="2"/>
    <s v="USD"/>
    <n v="1361750369"/>
    <d v="2013-02-24T23:59:29"/>
    <n v="1358294369"/>
    <x v="3573"/>
    <b v="0"/>
    <n v="0"/>
    <b v="0"/>
    <x v="4"/>
    <x v="35"/>
    <n v="0"/>
    <n v="0"/>
  </r>
  <r>
    <n v="924"/>
    <s v="Africa Brass Master Class for youth"/>
    <s v="Cultural and jazz instructional classes for youth at Preservation Hall. Preserving traditional New Orleans jazz and it's African roots."/>
    <x v="12"/>
    <n v="327"/>
    <x v="3"/>
    <x v="2"/>
    <s v="USD"/>
    <n v="1360795069"/>
    <d v="2013-02-13T22:37:49"/>
    <n v="1358203069"/>
    <x v="3574"/>
    <b v="0"/>
    <n v="15"/>
    <b v="0"/>
    <x v="1"/>
    <x v="26"/>
    <n v="11"/>
    <n v="21.8"/>
  </r>
  <r>
    <n v="1638"/>
    <s v="Avenues EP 2013"/>
    <s v="Avenues will be going in to the studio to record a new EP with Matt Allison!"/>
    <x v="20"/>
    <n v="1050"/>
    <x v="1"/>
    <x v="2"/>
    <s v="USD"/>
    <n v="1362086700"/>
    <d v="2013-02-28T21:25:00"/>
    <n v="1358180968"/>
    <x v="3575"/>
    <b v="0"/>
    <n v="27"/>
    <b v="1"/>
    <x v="1"/>
    <x v="6"/>
    <n v="105"/>
    <n v="38.89"/>
  </r>
  <r>
    <n v="307"/>
    <s v="Grammar Revolution"/>
    <s v="Why is grammar important?"/>
    <x v="53"/>
    <n v="24490"/>
    <x v="1"/>
    <x v="2"/>
    <s v="USD"/>
    <n v="1360276801"/>
    <d v="2013-02-07T22:40:01"/>
    <n v="1357684801"/>
    <x v="3576"/>
    <b v="1"/>
    <n v="576"/>
    <b v="1"/>
    <x v="7"/>
    <x v="12"/>
    <n v="111"/>
    <n v="42.52"/>
  </r>
  <r>
    <n v="812"/>
    <s v="Don Walrus wants to press a record!!"/>
    <s v="Gainesville's pop punk 3 piece Assassinate The Scientist started a new band and they want to release a 7&quot;, but they need your help!!"/>
    <x v="81"/>
    <n v="911"/>
    <x v="1"/>
    <x v="2"/>
    <s v="USD"/>
    <n v="1362146280"/>
    <d v="2013-03-01T13:58:00"/>
    <n v="1357604752"/>
    <x v="3577"/>
    <b v="0"/>
    <n v="33"/>
    <b v="1"/>
    <x v="1"/>
    <x v="6"/>
    <n v="152"/>
    <n v="27.61"/>
  </r>
  <r>
    <n v="789"/>
    <s v="Reluctant Hero's &quot;All As One&quot; EP"/>
    <s v="Reluctant Hero is getting ready to record their next EP titled All As One! Studio dates are set for January 18th-22nd! Let's work!"/>
    <x v="50"/>
    <n v="1860"/>
    <x v="1"/>
    <x v="2"/>
    <s v="USD"/>
    <n v="1358755140"/>
    <d v="2013-01-21T07:59:00"/>
    <n v="1357187280"/>
    <x v="3578"/>
    <b v="0"/>
    <n v="14"/>
    <b v="1"/>
    <x v="1"/>
    <x v="6"/>
    <n v="109"/>
    <n v="132.86000000000001"/>
  </r>
  <r>
    <n v="2201"/>
    <s v="Superpowerless - Princess - Music Video"/>
    <s v="Oh Hello! I make 8bit / Pop Punk under the name of Superpowerless and with your help, I'm looking to fund a new music video! :)"/>
    <x v="166"/>
    <n v="420.99"/>
    <x v="1"/>
    <x v="0"/>
    <s v="GBP"/>
    <n v="1358367565"/>
    <d v="2013-01-16T20:19:25"/>
    <n v="1357157965"/>
    <x v="3579"/>
    <b v="0"/>
    <n v="28"/>
    <b v="1"/>
    <x v="1"/>
    <x v="21"/>
    <n v="383"/>
    <n v="15.04"/>
  </r>
  <r>
    <n v="876"/>
    <s v="Sound Of Dobells"/>
    <s v="What was the greatest record shop ever?  DOBELLS!"/>
    <x v="421"/>
    <n v="1286"/>
    <x v="3"/>
    <x v="0"/>
    <s v="GBP"/>
    <n v="1359978927"/>
    <d v="2013-02-04T11:55:27"/>
    <n v="1357127727"/>
    <x v="3580"/>
    <b v="0"/>
    <n v="45"/>
    <b v="0"/>
    <x v="1"/>
    <x v="26"/>
    <n v="41"/>
    <n v="28.58"/>
  </r>
  <r>
    <n v="790"/>
    <s v="3 Years Hollow is Going On Their First Ever Tour!"/>
    <s v="A regional band reaching to their fans. Reaching to become a national band with no label support. This is the chance of a lifetime."/>
    <x v="2"/>
    <n v="14437.46"/>
    <x v="1"/>
    <x v="2"/>
    <s v="USD"/>
    <n v="1359680939"/>
    <d v="2013-02-01T01:08:59"/>
    <n v="1357088939"/>
    <x v="3581"/>
    <b v="0"/>
    <n v="156"/>
    <b v="1"/>
    <x v="1"/>
    <x v="6"/>
    <n v="144"/>
    <n v="92.55"/>
  </r>
  <r>
    <n v="101"/>
    <s v="In Their Turn : A MFA Thesis Film"/>
    <s v="The spatiotemporal boundaries between a manâ€™s life, and that of his father dissolve. A reflection on experience, image, and memory."/>
    <x v="1"/>
    <n v="3500"/>
    <x v="1"/>
    <x v="2"/>
    <s v="USD"/>
    <n v="1359052710"/>
    <d v="2013-01-24T18:38:30"/>
    <n v="1356979110"/>
    <x v="3582"/>
    <b v="0"/>
    <n v="35"/>
    <b v="1"/>
    <x v="7"/>
    <x v="29"/>
    <n v="100"/>
    <n v="100"/>
  </r>
  <r>
    <n v="2295"/>
    <s v="SHADOWRAPTR: The Second Coming. (Sophomore LP)"/>
    <s v="The second full length album by SHADOWRAPTR is nearly complete. We just need a little boost to get us there. Think of the children."/>
    <x v="43"/>
    <n v="1503"/>
    <x v="1"/>
    <x v="2"/>
    <s v="USD"/>
    <n v="1359240856"/>
    <d v="2013-01-26T22:54:16"/>
    <n v="1356648856"/>
    <x v="3583"/>
    <b v="0"/>
    <n v="34"/>
    <b v="1"/>
    <x v="1"/>
    <x v="6"/>
    <n v="125"/>
    <n v="44.21"/>
  </r>
  <r>
    <n v="2106"/>
    <s v="Aaron Long-New Full Length Album &quot;Sounds of Awakening&quot;"/>
    <s v="We're recording a new full length album! So stoked for this project. We've been preparing for it for over a year. It's our best yet!"/>
    <x v="89"/>
    <n v="2355"/>
    <x v="1"/>
    <x v="2"/>
    <s v="USD"/>
    <n v="1359176974"/>
    <d v="2013-01-26T05:09:34"/>
    <n v="1356584974"/>
    <x v="3584"/>
    <b v="0"/>
    <n v="44"/>
    <b v="1"/>
    <x v="1"/>
    <x v="31"/>
    <n v="107"/>
    <n v="53.52"/>
  </r>
  <r>
    <n v="2158"/>
    <s v="PerfectGolf"/>
    <s v="A next generation golf game with a course designer and a massively multiplayer online tour. Join the fun and help us create it"/>
    <x v="25"/>
    <n v="19770.11"/>
    <x v="3"/>
    <x v="2"/>
    <s v="USD"/>
    <n v="1360009774"/>
    <d v="2013-02-04T20:29:34"/>
    <n v="1356121774"/>
    <x v="3585"/>
    <b v="0"/>
    <n v="311"/>
    <b v="0"/>
    <x v="3"/>
    <x v="30"/>
    <n v="7"/>
    <n v="63.57"/>
  </r>
  <r>
    <n v="2294"/>
    <s v="Monte Pittman's new album &quot;M.P.3: The Power Of Three, Pt. 2&quot;"/>
    <s v="This is the Kickstarter project for my new upcoming album. It's heavy &amp; you can be a part of it! MONTSTER WORLD DOMINATION 2013!"/>
    <x v="29"/>
    <n v="7304.04"/>
    <x v="1"/>
    <x v="2"/>
    <s v="USD"/>
    <n v="1358702480"/>
    <d v="2013-01-20T17:21:20"/>
    <n v="1356110480"/>
    <x v="3586"/>
    <b v="0"/>
    <n v="112"/>
    <b v="1"/>
    <x v="1"/>
    <x v="6"/>
    <n v="146"/>
    <n v="65.209999999999994"/>
  </r>
  <r>
    <n v="371"/>
    <s v="Unbranded"/>
    <s v="3,000 Miles. 18 Wild Horses. 6 Months. 5 States. 4 men. A documentary about Conservation, Exploration, and Wild Mustangs."/>
    <x v="45"/>
    <n v="171253"/>
    <x v="1"/>
    <x v="2"/>
    <s v="USD"/>
    <n v="1359743139"/>
    <d v="2013-02-01T18:25:39"/>
    <n v="1355855139"/>
    <x v="3587"/>
    <b v="0"/>
    <n v="1062"/>
    <b v="1"/>
    <x v="7"/>
    <x v="12"/>
    <n v="114"/>
    <n v="161.26"/>
  </r>
  <r>
    <n v="2478"/>
    <s v="&quot;Safer in the Sky&quot;: Should We Run's debut album launch."/>
    <s v="San Francisco Indie band, Should We Run, gets set to launch their debut EP capped with a tour to South by Southwest Music Conference."/>
    <x v="34"/>
    <n v="10200"/>
    <x v="1"/>
    <x v="2"/>
    <s v="USD"/>
    <n v="1358117313"/>
    <d v="2013-01-13T22:48:33"/>
    <n v="1355525313"/>
    <x v="3588"/>
    <b v="0"/>
    <n v="79"/>
    <b v="1"/>
    <x v="1"/>
    <x v="31"/>
    <n v="128"/>
    <n v="129.11000000000001"/>
  </r>
  <r>
    <n v="2771"/>
    <s v="Hello Vermont (4 Seasons Children's Books)"/>
    <s v="Hello Vermont are books that demonstrate the 4 seasons. Subtitles: Soggy Spring, Sizzling Summer, Fabulous Fall &amp; Winter Wonderland."/>
    <x v="422"/>
    <n v="0"/>
    <x v="3"/>
    <x v="2"/>
    <s v="USD"/>
    <n v="1359738000"/>
    <d v="2013-02-01T17:00:00"/>
    <n v="1355489140"/>
    <x v="3589"/>
    <b v="0"/>
    <n v="0"/>
    <b v="0"/>
    <x v="4"/>
    <x v="15"/>
    <n v="0"/>
    <n v="0"/>
  </r>
  <r>
    <n v="2140"/>
    <s v="Huevos Rancheros Video Game &quot;The Sabroso Showdown &quot;"/>
    <s v="COOKIN UP ONE HOT ENTREE! BobToons USA is gathering the ingredients to create a hot new video game &quot;The Sabroso Showdown&quot;"/>
    <x v="150"/>
    <n v="560"/>
    <x v="3"/>
    <x v="2"/>
    <s v="USD"/>
    <n v="1357934424"/>
    <d v="2013-01-11T20:00:24"/>
    <n v="1355342424"/>
    <x v="3590"/>
    <b v="0"/>
    <n v="11"/>
    <b v="0"/>
    <x v="3"/>
    <x v="30"/>
    <n v="0"/>
    <n v="50.91"/>
  </r>
  <r>
    <n v="1470"/>
    <s v="The CASAMENA Radio Hour Volume 1 CDx2"/>
    <s v="Carlos Mena presents the CASAMENA Radio Hour Vol 1, a  2-CD Mix and Compilation featuring new and unreleased Deep and Afro house."/>
    <x v="4"/>
    <n v="1877"/>
    <x v="1"/>
    <x v="2"/>
    <s v="USD"/>
    <n v="1356724263"/>
    <d v="2012-12-28T19:51:03"/>
    <n v="1354909863"/>
    <x v="3591"/>
    <b v="1"/>
    <n v="81"/>
    <b v="1"/>
    <x v="4"/>
    <x v="39"/>
    <n v="125"/>
    <n v="23.17"/>
  </r>
  <r>
    <n v="1092"/>
    <s v="toggleme. - the next phenom in mobile gaming"/>
    <s v="toggleme. is the next breakout mobile game.Addictive gameplay, phenomenal design, real life rewards for achievements, and a great story"/>
    <x v="44"/>
    <n v="21"/>
    <x v="3"/>
    <x v="2"/>
    <s v="USD"/>
    <n v="1357432638"/>
    <d v="2013-01-06T00:37:18"/>
    <n v="1354840638"/>
    <x v="3592"/>
    <b v="0"/>
    <n v="7"/>
    <b v="0"/>
    <x v="3"/>
    <x v="30"/>
    <n v="1"/>
    <n v="3"/>
  </r>
  <r>
    <n v="754"/>
    <s v="In Sickness and in Health- a couples journey through cancer"/>
    <s v="A book about a couples first year of marriage. Read the inspirational story of how God helped them overcome cancer, amputation and more"/>
    <x v="44"/>
    <n v="2075"/>
    <x v="1"/>
    <x v="2"/>
    <s v="USD"/>
    <n v="1357408721"/>
    <d v="2013-01-05T17:58:41"/>
    <n v="1354816721"/>
    <x v="3593"/>
    <b v="0"/>
    <n v="49"/>
    <b v="1"/>
    <x v="4"/>
    <x v="27"/>
    <n v="104"/>
    <n v="42.35"/>
  </r>
  <r>
    <n v="1036"/>
    <s v="Bring Kyrstyn's Album to Life!"/>
    <s v="Help this Soulful &amp; Cinematic Glitch-Pop Songwriter Bring her Music to the World!  (And your Ears:)"/>
    <x v="52"/>
    <n v="5056.22"/>
    <x v="1"/>
    <x v="2"/>
    <s v="USD"/>
    <n v="1357545600"/>
    <d v="2013-01-07T08:00:00"/>
    <n v="1354790790"/>
    <x v="3594"/>
    <b v="0"/>
    <n v="211"/>
    <b v="1"/>
    <x v="1"/>
    <x v="21"/>
    <n v="112"/>
    <n v="23.96"/>
  </r>
  <r>
    <n v="2761"/>
    <s v="Learn U.S. Geography: Dreaming my way across The U.S."/>
    <s v="Help me give away 500 copies of my picture book so more kids will know US geography!"/>
    <x v="29"/>
    <n v="36"/>
    <x v="3"/>
    <x v="2"/>
    <s v="USD"/>
    <n v="1357176693"/>
    <d v="2013-01-03T01:31:33"/>
    <n v="1354584693"/>
    <x v="3595"/>
    <b v="0"/>
    <n v="4"/>
    <b v="0"/>
    <x v="4"/>
    <x v="15"/>
    <n v="1"/>
    <n v="9"/>
  </r>
  <r>
    <n v="727"/>
    <s v="CHRISTIAN MERCY: Compassion, Proclamation, and Power"/>
    <s v="A surgeon's call for today's Christians to practice biblical compassion. Pre-order now and turn the tide towards the model Christ gave!"/>
    <x v="1"/>
    <n v="5443"/>
    <x v="1"/>
    <x v="2"/>
    <s v="USD"/>
    <n v="1358198400"/>
    <d v="2013-01-14T21:20:00"/>
    <n v="1354580949"/>
    <x v="3596"/>
    <b v="0"/>
    <n v="149"/>
    <b v="1"/>
    <x v="4"/>
    <x v="27"/>
    <n v="156"/>
    <n v="36.53"/>
  </r>
  <r>
    <n v="1612"/>
    <s v="Join AT THE WAYSIDE For The &quot;Ready...Set...Snow Tour!&quot;"/>
    <s v="Help us achieve our goal to get our van repaired, gassed up, and road-ready for our winter tour!"/>
    <x v="18"/>
    <n v="550"/>
    <x v="1"/>
    <x v="2"/>
    <s v="USD"/>
    <n v="1357160384"/>
    <d v="2013-01-02T20:59:44"/>
    <n v="1354568384"/>
    <x v="3597"/>
    <b v="0"/>
    <n v="11"/>
    <b v="1"/>
    <x v="1"/>
    <x v="6"/>
    <n v="110"/>
    <n v="50"/>
  </r>
  <r>
    <n v="1624"/>
    <s v="Joey De Noble needs YOUR help!"/>
    <s v="Joey De Noble is raising money to help record his latest music, and he wants YOU to be a part of it!"/>
    <x v="20"/>
    <n v="1180"/>
    <x v="1"/>
    <x v="2"/>
    <s v="USD"/>
    <n v="1357721335"/>
    <d v="2013-01-09T08:48:55"/>
    <n v="1354265335"/>
    <x v="3598"/>
    <b v="0"/>
    <n v="25"/>
    <b v="1"/>
    <x v="1"/>
    <x v="6"/>
    <n v="118"/>
    <n v="47.2"/>
  </r>
  <r>
    <n v="483"/>
    <s v="Misri Bunch: Names of Allah series 2"/>
    <s v="Help to fund a children's animation Series. Teaching good morals and conduct. Also includes simplified teachings about Islam and Allah."/>
    <x v="11"/>
    <n v="7530"/>
    <x v="3"/>
    <x v="0"/>
    <s v="GBP"/>
    <n v="1359434672"/>
    <d v="2013-01-29T04:44:32"/>
    <n v="1354250672"/>
    <x v="3599"/>
    <b v="0"/>
    <n v="147"/>
    <b v="0"/>
    <x v="7"/>
    <x v="23"/>
    <n v="50"/>
    <n v="51.22"/>
  </r>
  <r>
    <n v="3002"/>
    <s v="Help Fund the &quot;Back Room&quot; Arts Space at Jimmy's No 43!"/>
    <s v="Make the workshop/ small stage space at Jimmy's No 43 even better than before!"/>
    <x v="72"/>
    <n v="7595.43"/>
    <x v="1"/>
    <x v="2"/>
    <s v="USD"/>
    <n v="1356552252"/>
    <d v="2012-12-26T20:04:12"/>
    <n v="1353960252"/>
    <x v="3600"/>
    <b v="0"/>
    <n v="104"/>
    <b v="1"/>
    <x v="0"/>
    <x v="3"/>
    <n v="109"/>
    <n v="73.03"/>
  </r>
  <r>
    <n v="757"/>
    <s v="Celebrating Orlando's Historic Haunts Release"/>
    <s v="This is for the book release event/photo gallery show. Funds will go to buy gallery prints &amp; copies of Orlando's Historic Haunts."/>
    <x v="5"/>
    <n v="595"/>
    <x v="1"/>
    <x v="2"/>
    <s v="USD"/>
    <n v="1354756714"/>
    <d v="2012-12-06T01:18:34"/>
    <n v="1353547114"/>
    <x v="3601"/>
    <b v="0"/>
    <n v="18"/>
    <b v="1"/>
    <x v="4"/>
    <x v="27"/>
    <n v="238"/>
    <n v="33.06"/>
  </r>
  <r>
    <n v="3155"/>
    <s v="Stage Adaptation of Studio Ghibli's Princess Mononoke"/>
    <s v="We want to take our stage adaptation of Studio Ghibli's 'Princess Mononoke' to more people.  Help us do it!"/>
    <x v="29"/>
    <n v="9425.23"/>
    <x v="1"/>
    <x v="0"/>
    <s v="GBP"/>
    <n v="1356004725"/>
    <d v="2012-12-20T11:58:45"/>
    <n v="1353412725"/>
    <x v="3602"/>
    <b v="1"/>
    <n v="302"/>
    <b v="1"/>
    <x v="0"/>
    <x v="0"/>
    <n v="189"/>
    <n v="31.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9"/>
    <n v="45"/>
    <x v="3"/>
    <x v="2"/>
    <s v="USD"/>
    <n v="1358361197"/>
    <d v="2013-01-16T18:33:17"/>
    <n v="1353177197"/>
    <x v="3603"/>
    <b v="0"/>
    <n v="2"/>
    <b v="0"/>
    <x v="1"/>
    <x v="26"/>
    <n v="2"/>
    <n v="22.5"/>
  </r>
  <r>
    <n v="1610"/>
    <s v="So The Story Goes: The New Album by &quot;Just Joe&quot; Altier"/>
    <s v="So The Story Goes is the upcoming album from &quot;Just Joe&quot; Altier."/>
    <x v="44"/>
    <n v="5437"/>
    <x v="1"/>
    <x v="2"/>
    <s v="USD"/>
    <n v="1355609510"/>
    <d v="2012-12-15T22:11:50"/>
    <n v="1353017510"/>
    <x v="3604"/>
    <b v="0"/>
    <n v="112"/>
    <b v="1"/>
    <x v="1"/>
    <x v="6"/>
    <n v="272"/>
    <n v="48.54"/>
  </r>
  <r>
    <n v="1890"/>
    <s v="The Spring Standards LIVE at the Arden Gild Hall!"/>
    <s v="We want to record a live album at this year's annual Boxing Day show at the Arden Gild Hall - we need your help to do it!"/>
    <x v="17"/>
    <n v="17350.13"/>
    <x v="1"/>
    <x v="2"/>
    <s v="USD"/>
    <n v="1355597528"/>
    <d v="2012-12-15T18:52:08"/>
    <n v="1353005528"/>
    <x v="3605"/>
    <b v="0"/>
    <n v="246"/>
    <b v="1"/>
    <x v="1"/>
    <x v="31"/>
    <n v="145"/>
    <n v="70.53"/>
  </r>
  <r>
    <n v="1846"/>
    <s v="Michael Angelo Batio &quot;Intermezzo&quot; Album Project"/>
    <s v="This album of all original music has been in the making for several years and I am excited to make my fans a part of this experience."/>
    <x v="11"/>
    <n v="20689"/>
    <x v="1"/>
    <x v="2"/>
    <s v="USD"/>
    <n v="1355585777"/>
    <d v="2012-12-15T15:36:17"/>
    <n v="1352993777"/>
    <x v="3606"/>
    <b v="0"/>
    <n v="209"/>
    <b v="1"/>
    <x v="1"/>
    <x v="6"/>
    <n v="138"/>
    <n v="98.99"/>
  </r>
  <r>
    <n v="919"/>
    <s v="Jazz CD:  Out of The Blue"/>
    <s v="Cool jazz with a New Orleans flavor."/>
    <x v="24"/>
    <n v="100"/>
    <x v="3"/>
    <x v="2"/>
    <s v="USD"/>
    <n v="1355930645"/>
    <d v="2012-12-19T15:24:05"/>
    <n v="1352906645"/>
    <x v="3607"/>
    <b v="0"/>
    <n v="1"/>
    <b v="0"/>
    <x v="1"/>
    <x v="26"/>
    <n v="1"/>
    <n v="100"/>
  </r>
  <r>
    <n v="744"/>
    <s v="A Revolutionary Leadership Resource Book"/>
    <s v="Join others to help create a world that is possible -- in your workplace, community and society!"/>
    <x v="29"/>
    <n v="5116"/>
    <x v="1"/>
    <x v="2"/>
    <s v="USD"/>
    <n v="1355439503"/>
    <d v="2012-12-13T22:58:23"/>
    <n v="1352847503"/>
    <x v="3608"/>
    <b v="0"/>
    <n v="62"/>
    <b v="1"/>
    <x v="4"/>
    <x v="27"/>
    <n v="102"/>
    <n v="82.52"/>
  </r>
  <r>
    <n v="1656"/>
    <s v="Jared Mitchell: The Maiden Voyage"/>
    <s v="The making of a quality, full length album journeying through a pop/folk/rock/americana sound_x000a_noisetrade.com/jaredmitchellmusic"/>
    <x v="30"/>
    <n v="7525.12"/>
    <x v="1"/>
    <x v="2"/>
    <s v="USD"/>
    <n v="1355437052"/>
    <d v="2012-12-13T22:17:32"/>
    <n v="1352845052"/>
    <x v="3609"/>
    <b v="0"/>
    <n v="48"/>
    <b v="1"/>
    <x v="1"/>
    <x v="37"/>
    <n v="100"/>
    <n v="156.77000000000001"/>
  </r>
  <r>
    <n v="2499"/>
    <s v="Ryan Hamilton : UK House Party Tour 2013"/>
    <s v="Ryan is headed to the UK for a series of Private House Parties! He needs your help. Don't miss your chance to be a part of the fun!"/>
    <x v="10"/>
    <n v="8105"/>
    <x v="1"/>
    <x v="2"/>
    <s v="USD"/>
    <n v="1356976800"/>
    <d v="2012-12-31T18:00:00"/>
    <n v="1352820837"/>
    <x v="3610"/>
    <b v="0"/>
    <n v="170"/>
    <b v="1"/>
    <x v="1"/>
    <x v="31"/>
    <n v="203"/>
    <n v="47.68"/>
  </r>
  <r>
    <n v="3149"/>
    <s v="Kafka on the Shore"/>
    <s v="A student led production at Northwestern U. of an adaptation by Frank Galati of the classic book Kafka on the Shore by Haruki Murakmi."/>
    <x v="13"/>
    <n v="1300"/>
    <x v="1"/>
    <x v="2"/>
    <s v="USD"/>
    <n v="1354845600"/>
    <d v="2012-12-07T02:00:00"/>
    <n v="1352766300"/>
    <x v="3611"/>
    <b v="1"/>
    <n v="25"/>
    <b v="1"/>
    <x v="0"/>
    <x v="0"/>
    <n v="104"/>
    <n v="52"/>
  </r>
  <r>
    <n v="1658"/>
    <s v="New Amy Rivard album!!!"/>
    <s v="I've had numerous song ideas spinning around in my head for years now, please help me get them out- into a studio and into your homes!"/>
    <x v="41"/>
    <n v="7934"/>
    <x v="1"/>
    <x v="2"/>
    <s v="USD"/>
    <n v="1355840400"/>
    <d v="2012-12-18T14:20:00"/>
    <n v="1352524767"/>
    <x v="3612"/>
    <b v="0"/>
    <n v="107"/>
    <b v="1"/>
    <x v="1"/>
    <x v="37"/>
    <n v="132"/>
    <n v="74.150000000000006"/>
  </r>
  <r>
    <n v="2556"/>
    <s v="Grind Violin: Analog DIYalog: Composers Vinyl Compilation"/>
    <s v="This is a &quot;call for scores&quot; for unaccompanied violin, recordings of the works, and a prize of at least 20 records for each composer."/>
    <x v="423"/>
    <n v="786"/>
    <x v="1"/>
    <x v="2"/>
    <s v="USD"/>
    <n v="1356392857"/>
    <d v="2012-12-24T23:47:37"/>
    <n v="1352504857"/>
    <x v="3613"/>
    <b v="0"/>
    <n v="34"/>
    <b v="1"/>
    <x v="1"/>
    <x v="16"/>
    <n v="106"/>
    <n v="23.12"/>
  </r>
  <r>
    <n v="1110"/>
    <s v="PSI - Role Playing Game"/>
    <s v="PSI is a game about a group of people dealing with the effects of Nightmares becoming reality, life will never be the same."/>
    <x v="22"/>
    <n v="255"/>
    <x v="3"/>
    <x v="2"/>
    <s v="USD"/>
    <n v="1354919022"/>
    <d v="2012-12-07T22:23:42"/>
    <n v="1352327022"/>
    <x v="3614"/>
    <b v="0"/>
    <n v="11"/>
    <b v="0"/>
    <x v="3"/>
    <x v="30"/>
    <n v="1"/>
    <n v="23.18"/>
  </r>
  <r>
    <n v="519"/>
    <s v="M dot Strange's &quot;I am Nightmare&quot;"/>
    <s v="&quot;When the dream of childhood is stolen... a nightmare is born&quot; A dark animated fantasy film by indie filmmaker M dot Strange."/>
    <x v="424"/>
    <n v="2746"/>
    <x v="3"/>
    <x v="2"/>
    <s v="USD"/>
    <n v="1354699421"/>
    <d v="2012-12-05T09:23:41"/>
    <n v="1352107421"/>
    <x v="3615"/>
    <b v="0"/>
    <n v="70"/>
    <b v="0"/>
    <x v="7"/>
    <x v="23"/>
    <n v="23"/>
    <n v="39.229999999999997"/>
  </r>
  <r>
    <n v="98"/>
    <s v="CUT OUT"/>
    <s v="&quot;Cut Out&quot; tells the story of a young woman who befriends a neighborhood teen and finds herself involved with gang violence."/>
    <x v="118"/>
    <n v="3400"/>
    <x v="1"/>
    <x v="2"/>
    <s v="USD"/>
    <n v="1354923000"/>
    <d v="2012-12-07T23:30:00"/>
    <n v="1351796674"/>
    <x v="3616"/>
    <b v="0"/>
    <n v="60"/>
    <b v="1"/>
    <x v="7"/>
    <x v="29"/>
    <n v="106"/>
    <n v="56.67"/>
  </r>
  <r>
    <n v="1355"/>
    <s v="Internationalisation of Sherlock's Home: The Empty House"/>
    <s v="Sherlock's Home was the most important Sherlock Holmes book of 2012 - about Undershaw - this project is to release language versions."/>
    <x v="16"/>
    <n v="3067"/>
    <x v="1"/>
    <x v="0"/>
    <s v="GBP"/>
    <n v="1354269600"/>
    <d v="2012-11-30T10:00:00"/>
    <n v="1351663605"/>
    <x v="3617"/>
    <b v="0"/>
    <n v="121"/>
    <b v="1"/>
    <x v="4"/>
    <x v="27"/>
    <n v="123"/>
    <n v="25.35"/>
  </r>
  <r>
    <n v="2030"/>
    <s v="Picade: The arcade cabinet kit for your mini computer"/>
    <s v="A stylish, retro, and fun arcade cabinet for your Raspberry Pi, Mini-ITX, Pandaboard, or other mini PC from the makers of Pibow"/>
    <x v="425"/>
    <n v="74134"/>
    <x v="1"/>
    <x v="0"/>
    <s v="GBP"/>
    <n v="1354233296"/>
    <d v="2012-11-29T23:54:56"/>
    <n v="1351641296"/>
    <x v="3618"/>
    <b v="1"/>
    <n v="625"/>
    <b v="1"/>
    <x v="5"/>
    <x v="25"/>
    <n v="226"/>
    <n v="118.61"/>
  </r>
  <r>
    <n v="897"/>
    <s v="Park XXVII Album Release"/>
    <s v="Park XXVII is putting together an album of up and coming Georgia bands. We need money to fund the recording/production costs of this cd"/>
    <x v="12"/>
    <n v="0"/>
    <x v="3"/>
    <x v="2"/>
    <s v="USD"/>
    <n v="1354123908"/>
    <d v="2012-11-28T17:31:48"/>
    <n v="1351528308"/>
    <x v="3619"/>
    <b v="0"/>
    <n v="0"/>
    <b v="0"/>
    <x v="1"/>
    <x v="31"/>
    <n v="0"/>
    <n v="0"/>
  </r>
  <r>
    <n v="72"/>
    <s v="Trickle"/>
    <s v="A young man forced to live back home after an automobile accident leaves him to rediscover what it means to be a part of his family."/>
    <x v="89"/>
    <n v="2385"/>
    <x v="1"/>
    <x v="2"/>
    <s v="USD"/>
    <n v="1352937600"/>
    <d v="2012-11-15T00:00:00"/>
    <n v="1351210481"/>
    <x v="3620"/>
    <b v="0"/>
    <n v="41"/>
    <b v="1"/>
    <x v="7"/>
    <x v="29"/>
    <n v="108"/>
    <n v="58.17"/>
  </r>
  <r>
    <n v="2093"/>
    <s v="Lift The Decade Debut Full-Length Record"/>
    <s v="Help Lift The Decade record their debut full length album with with Ace Enders! (The Early November, I Can Make A Mess)"/>
    <x v="4"/>
    <n v="1537"/>
    <x v="1"/>
    <x v="2"/>
    <s v="USD"/>
    <n v="1356211832"/>
    <d v="2012-12-22T21:30:32"/>
    <n v="1351024232"/>
    <x v="3621"/>
    <b v="0"/>
    <n v="23"/>
    <b v="1"/>
    <x v="1"/>
    <x v="31"/>
    <n v="102"/>
    <n v="66.83"/>
  </r>
  <r>
    <n v="1627"/>
    <s v="River Of Thorns - First CD Release"/>
    <s v="River of Thorns is a recording duo based in southeast Michigan.  We're releasing a great sounding cd recorded in a tiny home studio!"/>
    <x v="44"/>
    <n v="2340"/>
    <x v="1"/>
    <x v="2"/>
    <s v="USD"/>
    <n v="1353905940"/>
    <d v="2012-11-26T04:59:00"/>
    <n v="1351011489"/>
    <x v="3622"/>
    <b v="0"/>
    <n v="38"/>
    <b v="1"/>
    <x v="1"/>
    <x v="6"/>
    <n v="117"/>
    <n v="61.58"/>
  </r>
  <r>
    <n v="1884"/>
    <s v="Glad Hearts New Album: Twenty Two - On Vinyl!"/>
    <s v="Glad Hearts Latest Album, Twenty Two, Pressed In A Very Limited Edition On Beautiful Vinyl With Accompanying Digital Download"/>
    <x v="20"/>
    <n v="1351"/>
    <x v="1"/>
    <x v="2"/>
    <s v="USD"/>
    <n v="1354017600"/>
    <d v="2012-11-27T12:00:00"/>
    <n v="1350967535"/>
    <x v="3623"/>
    <b v="0"/>
    <n v="26"/>
    <b v="1"/>
    <x v="1"/>
    <x v="31"/>
    <n v="135"/>
    <n v="51.96"/>
  </r>
  <r>
    <n v="1972"/>
    <s v="Jog It! Open source controller pendant for EMC2 and Mach3!"/>
    <s v="Jog It! Is an open source hand held controller designed to make running a program in Linux CNC (EMC2) and MACH3 a breeze."/>
    <x v="16"/>
    <n v="16862"/>
    <x v="1"/>
    <x v="2"/>
    <s v="USD"/>
    <n v="1353201444"/>
    <d v="2012-11-18T01:17:24"/>
    <n v="1350605844"/>
    <x v="3624"/>
    <b v="1"/>
    <n v="238"/>
    <b v="1"/>
    <x v="5"/>
    <x v="25"/>
    <n v="674"/>
    <n v="70.849999999999994"/>
  </r>
  <r>
    <n v="1489"/>
    <s v="QUIET ENJOYMENT, a novel of two gay friends, life and AIDS"/>
    <s v="My project is a novel, QUIET ENJOYMENT. It is a funny and serious story of one friend helping another deal with AIDS."/>
    <x v="29"/>
    <n v="0"/>
    <x v="3"/>
    <x v="2"/>
    <s v="USD"/>
    <n v="1352994052"/>
    <d v="2012-11-15T15:40:52"/>
    <n v="1350398452"/>
    <x v="3625"/>
    <b v="0"/>
    <n v="0"/>
    <b v="0"/>
    <x v="4"/>
    <x v="35"/>
    <n v="0"/>
    <n v="0"/>
  </r>
  <r>
    <n v="100"/>
    <s v="Two Sisters"/>
    <s v="Two sisters share a fragile relationship. When their mother dies and they inherit the family house, old problems rise to the surface."/>
    <x v="29"/>
    <n v="5000"/>
    <x v="1"/>
    <x v="2"/>
    <s v="USD"/>
    <n v="1352055886"/>
    <d v="2012-11-04T19:04:46"/>
    <n v="1350324286"/>
    <x v="3626"/>
    <b v="0"/>
    <n v="26"/>
    <b v="1"/>
    <x v="7"/>
    <x v="29"/>
    <n v="100"/>
    <n v="192.31"/>
  </r>
  <r>
    <n v="1616"/>
    <s v="Aly Jados: the New EP rOckNrOLLa"/>
    <s v="HELP! We don't have much time.....Join Aly Jados in making her new EP a reality before the world ends!!!!"/>
    <x v="2"/>
    <n v="10420"/>
    <x v="1"/>
    <x v="2"/>
    <s v="USD"/>
    <n v="1353621600"/>
    <d v="2012-11-22T22:00:00"/>
    <n v="1350061821"/>
    <x v="3627"/>
    <b v="0"/>
    <n v="157"/>
    <b v="1"/>
    <x v="1"/>
    <x v="6"/>
    <n v="104"/>
    <n v="66.37"/>
  </r>
  <r>
    <n v="2765"/>
    <s v="A Story Book For Kids: Technology and Everyday Life"/>
    <s v="I am writing an illustrated book for children ages 3 to 7 that meshes technology in everyday life stories."/>
    <x v="10"/>
    <n v="0"/>
    <x v="3"/>
    <x v="2"/>
    <s v="USD"/>
    <n v="1351432428"/>
    <d v="2012-10-28T13:53:48"/>
    <n v="1350050028"/>
    <x v="3628"/>
    <b v="0"/>
    <n v="0"/>
    <b v="0"/>
    <x v="4"/>
    <x v="15"/>
    <n v="0"/>
    <n v="0"/>
  </r>
  <r>
    <n v="912"/>
    <s v="Triad a new album by James Murrell"/>
    <s v="My new album will be called Triad, an album of original music performed by me &amp; guest musical artists."/>
    <x v="1"/>
    <n v="30"/>
    <x v="3"/>
    <x v="2"/>
    <s v="USD"/>
    <n v="1355197047"/>
    <d v="2012-12-11T03:37:27"/>
    <n v="1350009447"/>
    <x v="3629"/>
    <b v="0"/>
    <n v="2"/>
    <b v="0"/>
    <x v="1"/>
    <x v="26"/>
    <n v="1"/>
    <n v="15"/>
  </r>
  <r>
    <n v="2473"/>
    <s v="Mike Midwestern &quot;Oh My Soul&quot; Album"/>
    <s v="Wrote some new songs and it turned into an album. I even have a title already, &quot;Oh My Soul&quot;. Would love your support!"/>
    <x v="44"/>
    <n v="2000"/>
    <x v="1"/>
    <x v="2"/>
    <s v="USD"/>
    <n v="1352573869"/>
    <d v="2012-11-10T18:57:49"/>
    <n v="1349978269"/>
    <x v="3630"/>
    <b v="0"/>
    <n v="47"/>
    <b v="1"/>
    <x v="1"/>
    <x v="31"/>
    <n v="100"/>
    <n v="42.55"/>
  </r>
  <r>
    <n v="275"/>
    <s v="Finding the Funk"/>
    <s v="A journey through the origins and influence of funk music from James Brown to D'Angelo we are FINDING THE FUNK!"/>
    <x v="24"/>
    <n v="21679"/>
    <x v="1"/>
    <x v="2"/>
    <s v="USD"/>
    <n v="1352511966"/>
    <d v="2012-11-10T01:46:06"/>
    <n v="1349916366"/>
    <x v="3631"/>
    <b v="1"/>
    <n v="332"/>
    <b v="1"/>
    <x v="7"/>
    <x v="12"/>
    <n v="108"/>
    <n v="65.3"/>
  </r>
  <r>
    <n v="2096"/>
    <s v="GBS Detroit Presents Shone Nuisance"/>
    <s v="Shone Nuisance is heading to GBS Detroit on Friday, October 26th to record and film their GBS Detroit EP and video."/>
    <x v="81"/>
    <n v="610"/>
    <x v="1"/>
    <x v="2"/>
    <s v="USD"/>
    <n v="1351223940"/>
    <d v="2012-10-26T03:59:00"/>
    <n v="1349892735"/>
    <x v="3632"/>
    <b v="0"/>
    <n v="14"/>
    <b v="1"/>
    <x v="1"/>
    <x v="31"/>
    <n v="102"/>
    <n v="43.57"/>
  </r>
  <r>
    <n v="2103"/>
    <s v="Matthew Moon's New Album"/>
    <s v="Indie rocker, Matthew Moon, has something to share with you..."/>
    <x v="308"/>
    <n v="11364"/>
    <x v="1"/>
    <x v="2"/>
    <s v="USD"/>
    <n v="1352488027"/>
    <d v="2012-11-09T19:07:07"/>
    <n v="1349892427"/>
    <x v="3633"/>
    <b v="0"/>
    <n v="115"/>
    <b v="1"/>
    <x v="1"/>
    <x v="31"/>
    <n v="146"/>
    <n v="98.82"/>
  </r>
  <r>
    <n v="825"/>
    <s v="KILL FREEMAN"/>
    <s v="Kickstarting Kill Freeman independently. Help fund the New Record, Video and Live Shows."/>
    <x v="8"/>
    <n v="12554"/>
    <x v="1"/>
    <x v="2"/>
    <s v="USD"/>
    <n v="1351495284"/>
    <d v="2012-10-29T07:21:24"/>
    <n v="1349335284"/>
    <x v="3634"/>
    <b v="0"/>
    <n v="99"/>
    <b v="1"/>
    <x v="1"/>
    <x v="6"/>
    <n v="100"/>
    <n v="126.81"/>
  </r>
  <r>
    <n v="2202"/>
    <s v="zircon - &quot;Identity Sequence&quot;: A cyberpunk-inspired journey"/>
    <s v="An electro-organic album of evolved dance music inspired by seminal cyberpunk works."/>
    <x v="10"/>
    <n v="28167.25"/>
    <x v="1"/>
    <x v="2"/>
    <s v="USD"/>
    <n v="1351801368"/>
    <d v="2012-11-01T20:22:48"/>
    <n v="1349209368"/>
    <x v="3635"/>
    <b v="0"/>
    <n v="721"/>
    <b v="1"/>
    <x v="1"/>
    <x v="21"/>
    <n v="704"/>
    <n v="39.07"/>
  </r>
  <r>
    <n v="287"/>
    <s v="In Country: A Documentary Film (POSTPRODUCTION)"/>
    <s v="War is hell. Why would anyone want to spend their weekends there?"/>
    <x v="11"/>
    <n v="26445"/>
    <x v="1"/>
    <x v="2"/>
    <s v="USD"/>
    <n v="1351828800"/>
    <d v="2012-11-02T04:00:00"/>
    <n v="1349160018"/>
    <x v="3636"/>
    <b v="1"/>
    <n v="290"/>
    <b v="1"/>
    <x v="7"/>
    <x v="12"/>
    <n v="176"/>
    <n v="91.19"/>
  </r>
  <r>
    <n v="873"/>
    <s v="The Dreamer-An Original Jazz CD"/>
    <s v="Fall in love with &quot;The Dreamer&quot;, new original music from trumpeter Freddie Dunn!"/>
    <x v="1"/>
    <n v="45"/>
    <x v="3"/>
    <x v="2"/>
    <s v="USD"/>
    <n v="1352610040"/>
    <d v="2012-11-11T05:00:40"/>
    <n v="1349150440"/>
    <x v="3637"/>
    <b v="0"/>
    <n v="5"/>
    <b v="0"/>
    <x v="1"/>
    <x v="26"/>
    <n v="1"/>
    <n v="9"/>
  </r>
  <r>
    <n v="928"/>
    <s v="In a Jazzy Motown"/>
    <s v="A real Motown Backup singer on 22 gold and platinum albums headlines her own Jazz CD of Motown songs."/>
    <x v="226"/>
    <n v="1575"/>
    <x v="3"/>
    <x v="2"/>
    <s v="USD"/>
    <n v="1353196800"/>
    <d v="2012-11-18T00:00:00"/>
    <n v="1348864913"/>
    <x v="3638"/>
    <b v="0"/>
    <n v="28"/>
    <b v="0"/>
    <x v="1"/>
    <x v="26"/>
    <n v="11"/>
    <n v="56.25"/>
  </r>
  <r>
    <n v="880"/>
    <s v="Lifelike Figures Vinyl Pressing!"/>
    <s v="A record representing an era in East Bay local music that sustained art &amp; community that deserves to be preserved on 180 gram vinyl."/>
    <x v="426"/>
    <n v="113"/>
    <x v="3"/>
    <x v="2"/>
    <s v="USD"/>
    <n v="1351582938"/>
    <d v="2012-10-30T07:42:18"/>
    <n v="1348731738"/>
    <x v="3639"/>
    <b v="0"/>
    <n v="8"/>
    <b v="0"/>
    <x v="1"/>
    <x v="31"/>
    <n v="3"/>
    <n v="14.13"/>
  </r>
  <r>
    <n v="1957"/>
    <s v="freeSoC and freeSoC Mini"/>
    <s v="An open hardware platform for the best microcontroller in the world."/>
    <x v="26"/>
    <n v="50251.41"/>
    <x v="1"/>
    <x v="2"/>
    <s v="USD"/>
    <n v="1351304513"/>
    <d v="2012-10-27T02:21:53"/>
    <n v="1348712513"/>
    <x v="3640"/>
    <b v="1"/>
    <n v="660"/>
    <b v="1"/>
    <x v="5"/>
    <x v="25"/>
    <n v="168"/>
    <n v="76.14"/>
  </r>
  <r>
    <n v="1853"/>
    <s v="Beyond the Victory recording their debut EP"/>
    <s v="The money will go towards our debut EP being Recorded mixed by Andrew Baylis and mastered by Drew Fulk of Think Sound Studios."/>
    <x v="153"/>
    <n v="815"/>
    <x v="1"/>
    <x v="2"/>
    <s v="USD"/>
    <n v="1352860017"/>
    <d v="2012-11-14T02:26:57"/>
    <n v="1348536417"/>
    <x v="3641"/>
    <b v="0"/>
    <n v="14"/>
    <b v="1"/>
    <x v="1"/>
    <x v="6"/>
    <n v="102"/>
    <n v="58.21"/>
  </r>
  <r>
    <n v="1823"/>
    <s v="Our Band Van Needs Serious Repairs!!!"/>
    <s v="Just as we are getting prepared to tour we find out our van has serious damage and can't run. We unfortunately don't have enough."/>
    <x v="3"/>
    <n v="811"/>
    <x v="1"/>
    <x v="2"/>
    <s v="USD"/>
    <n v="1351095976"/>
    <d v="2012-10-24T16:26:16"/>
    <n v="1348503976"/>
    <x v="3642"/>
    <b v="0"/>
    <n v="33"/>
    <b v="1"/>
    <x v="1"/>
    <x v="6"/>
    <n v="116"/>
    <n v="24.58"/>
  </r>
  <r>
    <n v="1644"/>
    <s v="Kevin Wood - Out Among The Wolves"/>
    <s v="Be a part of helping Singer/Songwriter Kevin Wood bring his 3rd Album &quot;Out Among The Wolves&quot; from the studio to you!"/>
    <x v="2"/>
    <n v="10950"/>
    <x v="1"/>
    <x v="2"/>
    <s v="USD"/>
    <n v="1353551160"/>
    <d v="2012-11-22T02:26:00"/>
    <n v="1348363560"/>
    <x v="3643"/>
    <b v="0"/>
    <n v="128"/>
    <b v="1"/>
    <x v="1"/>
    <x v="37"/>
    <n v="110"/>
    <n v="85.55"/>
  </r>
  <r>
    <n v="2468"/>
    <s v="New &quot;Jesse Denaro&quot; Album!"/>
    <s v="Please donate, support &amp; share this project so that I may be able to record my new EP this fall!"/>
    <x v="44"/>
    <n v="2144.34"/>
    <x v="1"/>
    <x v="2"/>
    <s v="USD"/>
    <n v="1351400400"/>
    <d v="2012-10-28T05:00:00"/>
    <n v="1348285321"/>
    <x v="3644"/>
    <b v="0"/>
    <n v="58"/>
    <b v="1"/>
    <x v="1"/>
    <x v="31"/>
    <n v="107"/>
    <n v="36.97"/>
  </r>
  <r>
    <n v="1849"/>
    <s v="Release the Skyline Album"/>
    <s v="Release the Skylines is a small, local Cleveland metal band looking to record an album."/>
    <x v="137"/>
    <n v="301"/>
    <x v="1"/>
    <x v="2"/>
    <s v="USD"/>
    <n v="1350505059"/>
    <d v="2012-10-17T20:17:39"/>
    <n v="1347913059"/>
    <x v="3645"/>
    <b v="0"/>
    <n v="8"/>
    <b v="1"/>
    <x v="1"/>
    <x v="6"/>
    <n v="100"/>
    <n v="37.630000000000003"/>
  </r>
  <r>
    <n v="1631"/>
    <s v="The Sweet Remains record their sophomore studio album!"/>
    <s v="We're putting together our next studio album, and we want you to be a part of it. Check out the video for some clips from the studio."/>
    <x v="2"/>
    <n v="15591"/>
    <x v="1"/>
    <x v="2"/>
    <s v="USD"/>
    <n v="1350074261"/>
    <d v="2012-10-12T20:37:41"/>
    <n v="1347482261"/>
    <x v="3646"/>
    <b v="0"/>
    <n v="133"/>
    <b v="1"/>
    <x v="1"/>
    <x v="6"/>
    <n v="156"/>
    <n v="117.23"/>
  </r>
  <r>
    <n v="278"/>
    <s v="The Babushkas of Chernobyl"/>
    <s v="An unlikely story of spirit, defiance and beauty from the most contaminated place on Earth"/>
    <x v="244"/>
    <n v="40594"/>
    <x v="1"/>
    <x v="2"/>
    <s v="USD"/>
    <n v="1350003539"/>
    <d v="2012-10-12T00:58:59"/>
    <n v="1347411539"/>
    <x v="3647"/>
    <b v="1"/>
    <n v="415"/>
    <b v="1"/>
    <x v="7"/>
    <x v="12"/>
    <n v="150"/>
    <n v="97.82"/>
  </r>
  <r>
    <n v="1070"/>
    <s v="Prez Games: Do You Have What it Takes to Win the Presidency?"/>
    <s v="A deck building game where you build your campaign plans, raise cash and gain power in a drive to win the White House."/>
    <x v="2"/>
    <n v="70"/>
    <x v="3"/>
    <x v="2"/>
    <s v="USD"/>
    <n v="1349050622"/>
    <d v="2012-10-01T00:17:02"/>
    <n v="1347322622"/>
    <x v="3648"/>
    <b v="0"/>
    <n v="2"/>
    <b v="0"/>
    <x v="3"/>
    <x v="30"/>
    <n v="1"/>
    <n v="35"/>
  </r>
  <r>
    <n v="481"/>
    <s v="ERA"/>
    <s v="The year is 2043. Test subject David Beck has been augmented with psychokinetic abilities. He uses his newfound gifts to thwart evil."/>
    <x v="26"/>
    <n v="1830"/>
    <x v="3"/>
    <x v="2"/>
    <s v="USD"/>
    <n v="1349885289"/>
    <d v="2012-10-10T16:08:09"/>
    <n v="1347293289"/>
    <x v="3649"/>
    <b v="0"/>
    <n v="21"/>
    <b v="0"/>
    <x v="7"/>
    <x v="23"/>
    <n v="6"/>
    <n v="87.14"/>
  </r>
  <r>
    <n v="1900"/>
    <s v="5 Bucks from 500 Friends"/>
    <s v="Angieâ€™s Curse, an Indie Goth/Dark Rock band &amp; local favorite from Ventura, are ready to record a professional CD of all original songs."/>
    <x v="16"/>
    <n v="2734.11"/>
    <x v="1"/>
    <x v="2"/>
    <s v="USD"/>
    <n v="1349517540"/>
    <d v="2012-10-06T09:59:00"/>
    <n v="1347137731"/>
    <x v="3650"/>
    <b v="0"/>
    <n v="54"/>
    <b v="1"/>
    <x v="1"/>
    <x v="31"/>
    <n v="109"/>
    <n v="50.63"/>
  </r>
  <r>
    <n v="3024"/>
    <s v="Build a New Home for Improv Comedy in Pittsburgh"/>
    <s v="Steel City Improv Theater has found a new space in the Shadyside neighborhood of Pittsburgh and we're raising $5000 to build it!"/>
    <x v="29"/>
    <n v="12321"/>
    <x v="1"/>
    <x v="2"/>
    <s v="USD"/>
    <n v="1349567475"/>
    <d v="2012-10-06T23:51:15"/>
    <n v="1346975475"/>
    <x v="3651"/>
    <b v="0"/>
    <n v="182"/>
    <b v="1"/>
    <x v="0"/>
    <x v="3"/>
    <n v="246"/>
    <n v="67.7"/>
  </r>
  <r>
    <n v="822"/>
    <s v="Soul Easy - Making music for our friends."/>
    <s v="Soul Easy recording our first full length CD.  Inspired by lots of friends and lots of good times."/>
    <x v="12"/>
    <n v="3575"/>
    <x v="1"/>
    <x v="2"/>
    <s v="USD"/>
    <n v="1349477050"/>
    <d v="2012-10-05T22:44:10"/>
    <n v="1346885050"/>
    <x v="3652"/>
    <b v="0"/>
    <n v="69"/>
    <b v="1"/>
    <x v="1"/>
    <x v="6"/>
    <n v="119"/>
    <n v="51.81"/>
  </r>
  <r>
    <n v="746"/>
    <s v="Attention: People With Body Parts"/>
    <s v="This is a book of letters. Letters to our body parts."/>
    <x v="427"/>
    <n v="3318"/>
    <x v="1"/>
    <x v="2"/>
    <s v="USD"/>
    <n v="1348372740"/>
    <d v="2012-09-23T03:59:00"/>
    <n v="1346806909"/>
    <x v="3653"/>
    <b v="0"/>
    <n v="97"/>
    <b v="1"/>
    <x v="4"/>
    <x v="27"/>
    <n v="111"/>
    <n v="34.21"/>
  </r>
  <r>
    <n v="2135"/>
    <s v="Tesla's Electric Mist"/>
    <s v="Point-and-click adventure: The mysterious Nikola Tesla, a time traveling device, and an experiment gone wrong in Colorado Springs"/>
    <x v="29"/>
    <n v="478"/>
    <x v="3"/>
    <x v="2"/>
    <s v="USD"/>
    <n v="1349392033"/>
    <d v="2012-10-04T23:07:13"/>
    <n v="1346800033"/>
    <x v="3654"/>
    <b v="0"/>
    <n v="22"/>
    <b v="0"/>
    <x v="3"/>
    <x v="30"/>
    <n v="10"/>
    <n v="21.73"/>
  </r>
  <r>
    <n v="507"/>
    <s v="Code Monkeys"/>
    <s v="&quot;Code Monkey(s)&quot; is a short animated-series about life from the perspective of an engineer who feels like an actual &quot;Code Monkey&quot;."/>
    <x v="24"/>
    <n v="640"/>
    <x v="3"/>
    <x v="2"/>
    <s v="USD"/>
    <n v="1350687657"/>
    <d v="2012-10-19T23:00:57"/>
    <n v="1346799657"/>
    <x v="3655"/>
    <b v="0"/>
    <n v="10"/>
    <b v="0"/>
    <x v="7"/>
    <x v="23"/>
    <n v="3"/>
    <n v="64"/>
  </r>
  <r>
    <n v="2167"/>
    <s v="Planes and Planets needs to get their EP finished!!"/>
    <s v="We need YOUR HELP to take one more step to this make release sound amazing!"/>
    <x v="113"/>
    <n v="180"/>
    <x v="1"/>
    <x v="2"/>
    <s v="USD"/>
    <n v="1347672937"/>
    <d v="2012-09-15T01:35:37"/>
    <n v="1346463337"/>
    <x v="3656"/>
    <b v="0"/>
    <n v="8"/>
    <b v="1"/>
    <x v="1"/>
    <x v="6"/>
    <n v="120"/>
    <n v="22.5"/>
  </r>
  <r>
    <n v="2293"/>
    <s v="&quot;Hurt N' Wrong&quot; New Album Fundraiser!"/>
    <s v="Donate here to be a part of the upcoming album. Every little bit helps!"/>
    <x v="176"/>
    <n v="920"/>
    <x v="1"/>
    <x v="2"/>
    <s v="USD"/>
    <n v="1348545540"/>
    <d v="2012-09-25T03:59:00"/>
    <n v="1346345999"/>
    <x v="3657"/>
    <b v="0"/>
    <n v="27"/>
    <b v="1"/>
    <x v="1"/>
    <x v="6"/>
    <n v="108"/>
    <n v="34.07"/>
  </r>
  <r>
    <n v="2601"/>
    <s v="Launch a TARDIS into SPACE!"/>
    <s v="I'll be launching a small model TARDIS into (near) SPACE and filming the ascension and descension as a mini-documentary for YouTube."/>
    <x v="18"/>
    <n v="3307"/>
    <x v="1"/>
    <x v="2"/>
    <s v="USD"/>
    <n v="1347508740"/>
    <d v="2012-09-13T03:59:00"/>
    <n v="1346276349"/>
    <x v="3658"/>
    <b v="1"/>
    <n v="151"/>
    <b v="1"/>
    <x v="5"/>
    <x v="14"/>
    <n v="661"/>
    <n v="21.9"/>
  </r>
  <r>
    <n v="263"/>
    <s v="AMERICAN WINTER: A Documentary Film"/>
    <s v="We need $75,000 to finish this film on families struggling in the worst_x000a_economy in 80 years, while facing huge cuts to social services."/>
    <x v="27"/>
    <n v="29520.27"/>
    <x v="1"/>
    <x v="2"/>
    <s v="USD"/>
    <n v="1348786494"/>
    <d v="2012-09-27T22:54:54"/>
    <n v="1346194494"/>
    <x v="3659"/>
    <b v="1"/>
    <n v="963"/>
    <b v="1"/>
    <x v="7"/>
    <x v="12"/>
    <n v="118"/>
    <n v="30.65"/>
  </r>
  <r>
    <n v="903"/>
    <s v="U City Jazz Festival, St. Louis, MO"/>
    <s v="The U City Jazz Festival is offered for free to the community and features the best jazz talent from the midwest."/>
    <x v="29"/>
    <n v="160"/>
    <x v="3"/>
    <x v="2"/>
    <s v="USD"/>
    <n v="1348367100"/>
    <d v="2012-09-23T02:25:00"/>
    <n v="1346180780"/>
    <x v="3660"/>
    <b v="0"/>
    <n v="4"/>
    <b v="0"/>
    <x v="1"/>
    <x v="26"/>
    <n v="3"/>
    <n v="40"/>
  </r>
  <r>
    <n v="1961"/>
    <s v="Public Lab DIY Spectrometry Kit"/>
    <s v="This DIY kit helps analyze materials and contaminants. We need your help to build a library of open-source spectral data."/>
    <x v="2"/>
    <n v="110538.12"/>
    <x v="1"/>
    <x v="2"/>
    <s v="USD"/>
    <n v="1349495940"/>
    <d v="2012-10-06T03:59:00"/>
    <n v="1346042417"/>
    <x v="3661"/>
    <b v="1"/>
    <n v="1633"/>
    <b v="1"/>
    <x v="5"/>
    <x v="25"/>
    <n v="1105"/>
    <n v="67.69"/>
  </r>
  <r>
    <n v="1643"/>
    <s v="This Is All Now's Brand New Album!!"/>
    <s v="This Is All Now is putting out a brand new record, and we need YOUR help to do it!"/>
    <x v="29"/>
    <n v="6235"/>
    <x v="1"/>
    <x v="2"/>
    <s v="USD"/>
    <n v="1348516012"/>
    <d v="2012-09-24T19:46:52"/>
    <n v="1345924012"/>
    <x v="3662"/>
    <b v="0"/>
    <n v="37"/>
    <b v="1"/>
    <x v="1"/>
    <x v="37"/>
    <n v="125"/>
    <n v="168.51"/>
  </r>
  <r>
    <n v="2465"/>
    <s v="The Lion Oh My - Our first full length release"/>
    <s v="An indie band from Spokane, WA looking to master and package their first full length album."/>
    <x v="3"/>
    <n v="1261"/>
    <x v="1"/>
    <x v="2"/>
    <s v="USD"/>
    <n v="1348420548"/>
    <d v="2012-09-23T17:15:48"/>
    <n v="1345828548"/>
    <x v="3663"/>
    <b v="0"/>
    <n v="48"/>
    <b v="1"/>
    <x v="1"/>
    <x v="31"/>
    <n v="180"/>
    <n v="26.27"/>
  </r>
  <r>
    <n v="839"/>
    <s v="The Waffle Stompers - We'll Never Die"/>
    <s v="The Waffle Stompers need your support to keep doing what we love--go on tour, make music and music videos."/>
    <x v="29"/>
    <n v="5830.83"/>
    <x v="1"/>
    <x v="2"/>
    <s v="USD"/>
    <n v="1348337956"/>
    <d v="2012-09-22T18:19:16"/>
    <n v="1345745956"/>
    <x v="3664"/>
    <b v="0"/>
    <n v="96"/>
    <b v="1"/>
    <x v="1"/>
    <x v="6"/>
    <n v="117"/>
    <n v="60.74"/>
  </r>
  <r>
    <n v="382"/>
    <s v="99% Declaration Mini-Doc"/>
    <s v="I went to Philadelphia to find out if The 99% Declaration could take the ideas of OccupyWallSt. and make change from within the system."/>
    <x v="81"/>
    <n v="1535"/>
    <x v="1"/>
    <x v="2"/>
    <s v="USD"/>
    <n v="1346950900"/>
    <d v="2012-09-06T17:01:40"/>
    <n v="1345741300"/>
    <x v="3665"/>
    <b v="0"/>
    <n v="22"/>
    <b v="1"/>
    <x v="7"/>
    <x v="12"/>
    <n v="256"/>
    <n v="69.77"/>
  </r>
  <r>
    <n v="2624"/>
    <s v="Space Elevator Science - Climb to the Sky - A Tethered Tower"/>
    <s v="Itâ€™s Space Elevator research! Smart robots climbing 2 km straight up. The Ribbon is held aloft by large helium balloons."/>
    <x v="34"/>
    <n v="110353.65"/>
    <x v="1"/>
    <x v="2"/>
    <s v="USD"/>
    <n v="1347530822"/>
    <d v="2012-09-13T10:07:02"/>
    <n v="1345716422"/>
    <x v="3666"/>
    <b v="0"/>
    <n v="3468"/>
    <b v="1"/>
    <x v="5"/>
    <x v="14"/>
    <n v="1379"/>
    <n v="31.82"/>
  </r>
  <r>
    <n v="2613"/>
    <s v="Earth 360"/>
    <s v="Re-inventing the way we look at our planet by sending 5 cameras to near space to create the first 360 panoramic view of the earth."/>
    <x v="30"/>
    <n v="7576"/>
    <x v="1"/>
    <x v="2"/>
    <s v="USD"/>
    <n v="1348256294"/>
    <d v="2012-09-21T19:38:14"/>
    <n v="1345664294"/>
    <x v="3667"/>
    <b v="1"/>
    <n v="28"/>
    <b v="1"/>
    <x v="5"/>
    <x v="14"/>
    <n v="101"/>
    <n v="270.57"/>
  </r>
  <r>
    <n v="1482"/>
    <s v="Black Matter: Reality is in the eyes of the beholder"/>
    <s v="Those who believe, call them Gods._x000a_Those who don't believe, call them aliens._x000a_Either way, you can't stop the war."/>
    <x v="29"/>
    <n v="5"/>
    <x v="3"/>
    <x v="2"/>
    <s v="USD"/>
    <n v="1347004260"/>
    <d v="2012-09-07T07:51:00"/>
    <n v="1345062936"/>
    <x v="3668"/>
    <b v="0"/>
    <n v="1"/>
    <b v="0"/>
    <x v="4"/>
    <x v="35"/>
    <n v="0"/>
    <n v="5"/>
  </r>
  <r>
    <n v="2116"/>
    <s v="Launch Bitch's new project BEACH: violin indie-electro rock"/>
    <s v="Launch Bitch's new project, BEACH.  Get a limited edition cassette EP, be on a song, or drive away in Bitch's tour bus/RV."/>
    <x v="289"/>
    <n v="48434"/>
    <x v="1"/>
    <x v="2"/>
    <s v="USD"/>
    <n v="1349203203"/>
    <d v="2012-10-02T18:40:03"/>
    <n v="1345056003"/>
    <x v="3669"/>
    <b v="0"/>
    <n v="92"/>
    <b v="1"/>
    <x v="1"/>
    <x v="31"/>
    <n v="101"/>
    <n v="526.46"/>
  </r>
  <r>
    <n v="1625"/>
    <s v="Redemption's New DVD!"/>
    <s v="Progressive metal band Redemption is preparing to film its second live DVD at the Progpower festival in Atlanta, GA in September, 2012."/>
    <x v="30"/>
    <n v="11650"/>
    <x v="1"/>
    <x v="2"/>
    <s v="USD"/>
    <n v="1347382053"/>
    <d v="2012-09-11T16:47:33"/>
    <n v="1344962853"/>
    <x v="3670"/>
    <b v="0"/>
    <n v="104"/>
    <b v="1"/>
    <x v="1"/>
    <x v="6"/>
    <n v="155"/>
    <n v="112.02"/>
  </r>
  <r>
    <n v="467"/>
    <s v="&quot;The Kris and Berman Show&quot; Adult Animated Series Pilot"/>
    <s v="Unfiltered + uncensored radio hosts Kris and Berman, create an adult animated series based on the mock lives of prank call characters."/>
    <x v="24"/>
    <n v="4315"/>
    <x v="3"/>
    <x v="2"/>
    <s v="USD"/>
    <n v="1348849134"/>
    <d v="2012-09-28T16:18:54"/>
    <n v="1344961134"/>
    <x v="3671"/>
    <b v="0"/>
    <n v="39"/>
    <b v="0"/>
    <x v="7"/>
    <x v="23"/>
    <n v="22"/>
    <n v="110.64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1"/>
    <x v="2"/>
    <s v="USD"/>
    <n v="1347249300"/>
    <d v="2012-09-10T03:55:00"/>
    <n v="1344917580"/>
    <x v="3672"/>
    <b v="0"/>
    <n v="191"/>
    <b v="1"/>
    <x v="1"/>
    <x v="31"/>
    <n v="107"/>
    <n v="89.9"/>
  </r>
  <r>
    <n v="309"/>
    <s v="SOLE SURVIVOR FILM - Finishing Funds"/>
    <s v="A first glimpse into the lives of sole survivors of commercial plane crashes as they struggle to understand their perplexing fate."/>
    <x v="62"/>
    <n v="21410"/>
    <x v="1"/>
    <x v="2"/>
    <s v="USD"/>
    <n v="1346695334"/>
    <d v="2012-09-03T18:02:14"/>
    <n v="1344880934"/>
    <x v="3673"/>
    <b v="1"/>
    <n v="238"/>
    <b v="1"/>
    <x v="7"/>
    <x v="12"/>
    <n v="119"/>
    <n v="89.96"/>
  </r>
  <r>
    <n v="296"/>
    <s v="Bel Borba Is Here!"/>
    <s v="Bel Borba is Here is a feature film about the most inspiring Brazilian artist you've never heard of... until now."/>
    <x v="27"/>
    <n v="29681.55"/>
    <x v="1"/>
    <x v="2"/>
    <s v="USD"/>
    <n v="1347017083"/>
    <d v="2012-09-07T11:24:43"/>
    <n v="1344857083"/>
    <x v="3674"/>
    <b v="1"/>
    <n v="129"/>
    <b v="1"/>
    <x v="7"/>
    <x v="12"/>
    <n v="119"/>
    <n v="230.09"/>
  </r>
  <r>
    <n v="466"/>
    <s v="The Legend Of The Crimson Knight"/>
    <s v="(Working storyboard for animated project) A multi-generational Knight that wages war on criminals and corrupt governments"/>
    <x v="2"/>
    <n v="76"/>
    <x v="3"/>
    <x v="2"/>
    <s v="USD"/>
    <n v="1347057464"/>
    <d v="2012-09-07T22:37:44"/>
    <n v="1344465464"/>
    <x v="3675"/>
    <b v="0"/>
    <n v="5"/>
    <b v="0"/>
    <x v="7"/>
    <x v="23"/>
    <n v="1"/>
    <n v="15.2"/>
  </r>
  <r>
    <n v="2218"/>
    <s v="Idiot Stare &quot;Unknown to Millions&quot; CD"/>
    <s v="Help Idiot Stare press their next album to CD. Over 40 minutes of intense industrial rock that you're going to want to own!"/>
    <x v="44"/>
    <n v="2456.66"/>
    <x v="1"/>
    <x v="2"/>
    <s v="USD"/>
    <n v="1346198400"/>
    <d v="2012-08-29T00:00:00"/>
    <n v="1344281383"/>
    <x v="3676"/>
    <b v="0"/>
    <n v="76"/>
    <b v="1"/>
    <x v="1"/>
    <x v="21"/>
    <n v="123"/>
    <n v="32.32"/>
  </r>
  <r>
    <n v="1237"/>
    <s v="John Grover touches the world (Canceled)"/>
    <s v="We have the songs, concept, need to add songs and mix/package for shows in Hawaii, book dates outside of Maui and advance his message"/>
    <x v="27"/>
    <n v="0"/>
    <x v="2"/>
    <x v="2"/>
    <s v="USD"/>
    <n v="1345790865"/>
    <d v="2012-08-24T06:47:45"/>
    <n v="1344062865"/>
    <x v="3677"/>
    <b v="0"/>
    <n v="0"/>
    <b v="0"/>
    <x v="1"/>
    <x v="40"/>
    <n v="0"/>
    <n v="0"/>
  </r>
  <r>
    <n v="938"/>
    <s v="Celebrating American Jazz &amp; Soul Music"/>
    <s v="Creating new avenues of exposure for young Jazz &amp; Soul artists_x000a_to express their Art of Music."/>
    <x v="72"/>
    <n v="25"/>
    <x v="3"/>
    <x v="2"/>
    <s v="USD"/>
    <n v="1346585448"/>
    <d v="2012-09-02T11:30:48"/>
    <n v="1343993448"/>
    <x v="3678"/>
    <b v="0"/>
    <n v="1"/>
    <b v="0"/>
    <x v="1"/>
    <x v="26"/>
    <n v="0"/>
    <n v="25"/>
  </r>
  <r>
    <n v="810"/>
    <s v="Help us get our music into the hands of our fans!"/>
    <s v="Please help us reach both a short term and lifetime goal! We can't do this without your help. thank you a ton from all of us at P.T.R.."/>
    <x v="4"/>
    <n v="1575"/>
    <x v="1"/>
    <x v="2"/>
    <s v="USD"/>
    <n v="1346462462"/>
    <d v="2012-09-01T01:21:02"/>
    <n v="1343870462"/>
    <x v="3679"/>
    <b v="0"/>
    <n v="27"/>
    <b v="1"/>
    <x v="1"/>
    <x v="6"/>
    <n v="105"/>
    <n v="58.33"/>
  </r>
  <r>
    <n v="802"/>
    <s v="Vaz Tour/Musical Documentation of Australia and SE Asia"/>
    <s v="Vaz invades 2 new continents in the Eastern Hemisphere and brings home a Split Single, a Video Documentary and a Live Record from Asia."/>
    <x v="41"/>
    <n v="6080"/>
    <x v="1"/>
    <x v="2"/>
    <s v="USD"/>
    <n v="1347854700"/>
    <d v="2012-09-17T04:05:00"/>
    <n v="1343867524"/>
    <x v="3680"/>
    <b v="0"/>
    <n v="75"/>
    <b v="1"/>
    <x v="1"/>
    <x v="6"/>
    <n v="101"/>
    <n v="81.069999999999993"/>
  </r>
  <r>
    <n v="1277"/>
    <s v="HELP NATE HENRY MAKE AN ALBUM"/>
    <s v="My name is Nate Henry. I sang in a band called Sherwood for almost 10 years. Now I'm hoping to make another album of brand new music."/>
    <x v="11"/>
    <n v="15918.65"/>
    <x v="1"/>
    <x v="2"/>
    <s v="USD"/>
    <n v="1346765347"/>
    <d v="2012-09-04T13:29:07"/>
    <n v="1343741347"/>
    <x v="3681"/>
    <b v="1"/>
    <n v="413"/>
    <b v="1"/>
    <x v="1"/>
    <x v="6"/>
    <n v="106"/>
    <n v="38.54"/>
  </r>
  <r>
    <n v="818"/>
    <s v="Repair Orwell's tour van for a West Coast Tour!"/>
    <s v="Orwell is hitting the road this August for a West Coast tour and we need substantial van repairs in order to get there.  Dates booked."/>
    <x v="31"/>
    <n v="545"/>
    <x v="1"/>
    <x v="2"/>
    <s v="USD"/>
    <n v="1344358860"/>
    <d v="2012-08-07T17:01:00"/>
    <n v="1343682681"/>
    <x v="3682"/>
    <b v="0"/>
    <n v="19"/>
    <b v="1"/>
    <x v="1"/>
    <x v="6"/>
    <n v="156"/>
    <n v="28.68"/>
  </r>
  <r>
    <n v="2753"/>
    <s v="Dust Bunnies &amp; the Carpet Rat publishing push"/>
    <s v="Written by my daughter and myself, illustrated by Jack Wiens. Everything is complete except for publishing."/>
    <x v="44"/>
    <n v="380"/>
    <x v="3"/>
    <x v="2"/>
    <s v="USD"/>
    <n v="1346017023"/>
    <d v="2012-08-26T21:37:03"/>
    <n v="1343425023"/>
    <x v="3683"/>
    <b v="0"/>
    <n v="8"/>
    <b v="0"/>
    <x v="4"/>
    <x v="15"/>
    <n v="19"/>
    <n v="47.5"/>
  </r>
  <r>
    <n v="914"/>
    <s v="Soul Of Man Video Project"/>
    <s v="This project is for the making of a music video. All funds will go towards production costs for this event only."/>
    <x v="4"/>
    <n v="0"/>
    <x v="3"/>
    <x v="2"/>
    <s v="USD"/>
    <n v="1345918747"/>
    <d v="2012-08-25T18:19:07"/>
    <n v="1343326747"/>
    <x v="3684"/>
    <b v="0"/>
    <n v="0"/>
    <b v="0"/>
    <x v="1"/>
    <x v="26"/>
    <n v="0"/>
    <n v="0"/>
  </r>
  <r>
    <n v="782"/>
    <s v="Richie Ray finally records a new record!"/>
    <s v="After almost three years of being out of music, I've decided to finally make the solo record I've wanted to do for years."/>
    <x v="3"/>
    <n v="700"/>
    <x v="1"/>
    <x v="2"/>
    <s v="USD"/>
    <n v="1345918302"/>
    <d v="2012-08-25T18:11:42"/>
    <n v="1343326302"/>
    <x v="3685"/>
    <b v="0"/>
    <n v="14"/>
    <b v="1"/>
    <x v="1"/>
    <x v="6"/>
    <n v="100"/>
    <n v="50"/>
  </r>
  <r>
    <n v="1274"/>
    <s v="Assembly of Dust - &quot;Sun Shot&quot;"/>
    <s v="Sun Shot is the working title of Assembly of Dust's new studio release.  It features 9 brand new songs and 4 never recorded"/>
    <x v="27"/>
    <n v="38743.839999999997"/>
    <x v="1"/>
    <x v="2"/>
    <s v="USD"/>
    <n v="1346344425"/>
    <d v="2012-08-30T16:33:45"/>
    <n v="1343320425"/>
    <x v="3686"/>
    <b v="1"/>
    <n v="467"/>
    <b v="1"/>
    <x v="1"/>
    <x v="6"/>
    <n v="155"/>
    <n v="82.96"/>
  </r>
  <r>
    <n v="304"/>
    <s v="Beyond Iconic: Distribution for film on Dennis Stock"/>
    <s v="A portrait of a life fully realized and a look at what it takes to make great photography."/>
    <x v="15"/>
    <n v="7876"/>
    <x v="1"/>
    <x v="2"/>
    <s v="USD"/>
    <n v="1346464800"/>
    <d v="2012-09-01T02:00:00"/>
    <n v="1343096197"/>
    <x v="3687"/>
    <b v="1"/>
    <n v="74"/>
    <b v="1"/>
    <x v="7"/>
    <x v="12"/>
    <n v="232"/>
    <n v="106.43"/>
  </r>
  <r>
    <n v="490"/>
    <s v="PROJECT IS CANCELLED"/>
    <s v="Cancelled"/>
    <x v="20"/>
    <n v="0"/>
    <x v="3"/>
    <x v="2"/>
    <s v="USD"/>
    <n v="1345677285"/>
    <d v="2012-08-22T23:14:45"/>
    <n v="1343085285"/>
    <x v="3688"/>
    <b v="0"/>
    <n v="0"/>
    <b v="0"/>
    <x v="7"/>
    <x v="23"/>
    <n v="0"/>
    <n v="0"/>
  </r>
  <r>
    <n v="315"/>
    <s v="Arias With A Twist: The Docufantasy"/>
    <s v="A documentary that explores  the magical collaboration between performance artist Joey Arias and puppeteer Basil Twist."/>
    <x v="27"/>
    <n v="25312"/>
    <x v="1"/>
    <x v="2"/>
    <s v="USD"/>
    <n v="1345660334"/>
    <d v="2012-08-22T18:32:14"/>
    <n v="1343068334"/>
    <x v="3689"/>
    <b v="1"/>
    <n v="126"/>
    <b v="1"/>
    <x v="7"/>
    <x v="12"/>
    <n v="101"/>
    <n v="200.89"/>
  </r>
  <r>
    <n v="2553"/>
    <s v="Help Fund Tara's Album of Rare 18-19th Century Italian Songs"/>
    <s v="Help me be one of the first to record these beautiful songs and arrangements by 18-19th century masters of the classical guitar."/>
    <x v="4"/>
    <n v="2333"/>
    <x v="1"/>
    <x v="2"/>
    <s v="USD"/>
    <n v="1348202807"/>
    <d v="2012-09-21T04:46:47"/>
    <n v="1343018807"/>
    <x v="3690"/>
    <b v="0"/>
    <n v="60"/>
    <b v="1"/>
    <x v="1"/>
    <x v="16"/>
    <n v="156"/>
    <n v="38.880000000000003"/>
  </r>
  <r>
    <n v="729"/>
    <s v="The Malformation of Health Care"/>
    <s v="A true David vs.Goliath story about a young adult battling the U.S. health care system to survive and become an advocate for change."/>
    <x v="10"/>
    <n v="5226"/>
    <x v="1"/>
    <x v="2"/>
    <s v="USD"/>
    <n v="1348028861"/>
    <d v="2012-09-19T04:27:41"/>
    <n v="1342844861"/>
    <x v="3691"/>
    <b v="0"/>
    <n v="120"/>
    <b v="1"/>
    <x v="4"/>
    <x v="27"/>
    <n v="131"/>
    <n v="43.55"/>
  </r>
  <r>
    <n v="1236"/>
    <s v="&quot;Volando&quot; CD Release (Canceled)"/>
    <s v="Raising money to give the musicians their due."/>
    <x v="16"/>
    <n v="0"/>
    <x v="2"/>
    <x v="2"/>
    <s v="USD"/>
    <n v="1343491200"/>
    <d v="2012-07-28T16:00:00"/>
    <n v="1342801164"/>
    <x v="3692"/>
    <b v="0"/>
    <n v="0"/>
    <b v="0"/>
    <x v="1"/>
    <x v="40"/>
    <n v="0"/>
    <n v="0"/>
  </r>
  <r>
    <n v="2532"/>
    <s v="The Pacific Guitar Ensemble's Debut Recording!"/>
    <s v="Please help us record our first album, which will contain an exciting collection of works, old and new, for large guitar ensemble!"/>
    <x v="10"/>
    <n v="5045"/>
    <x v="1"/>
    <x v="2"/>
    <s v="USD"/>
    <n v="1345148566"/>
    <d v="2012-08-16T20:22:46"/>
    <n v="1342556566"/>
    <x v="3693"/>
    <b v="0"/>
    <n v="60"/>
    <b v="1"/>
    <x v="1"/>
    <x v="16"/>
    <n v="126"/>
    <n v="84.08"/>
  </r>
  <r>
    <n v="2479"/>
    <s v="FUEL FAKE NATIVES"/>
    <s v="Fake Natives is headed on tour this summer. Help them fill their tank with fossil fuels."/>
    <x v="137"/>
    <n v="400.33"/>
    <x v="1"/>
    <x v="2"/>
    <s v="USD"/>
    <n v="1343440800"/>
    <d v="2012-07-28T02:00:00"/>
    <n v="1342545994"/>
    <x v="3694"/>
    <b v="0"/>
    <n v="16"/>
    <b v="1"/>
    <x v="1"/>
    <x v="31"/>
    <n v="133"/>
    <n v="25.02"/>
  </r>
  <r>
    <n v="2119"/>
    <s v="Big Long Now's Debut Album"/>
    <s v="big long now is recording our debut album and we are looking for help mastering and pressing it to vinyl"/>
    <x v="44"/>
    <n v="2015"/>
    <x v="1"/>
    <x v="2"/>
    <s v="USD"/>
    <n v="1345086445"/>
    <d v="2012-08-16T03:07:25"/>
    <n v="1342494445"/>
    <x v="3695"/>
    <b v="0"/>
    <n v="22"/>
    <b v="1"/>
    <x v="1"/>
    <x v="31"/>
    <n v="101"/>
    <n v="91.59"/>
  </r>
  <r>
    <n v="245"/>
    <s v="We Lived Alone: The Connie Converse Documentary"/>
    <s v="&quot;Human society fascinates me &amp; awes me &amp; fills me with grief &amp; joy; I just can't find my place to plug into it.&quot; - C. Converse, 8/10/74"/>
    <x v="29"/>
    <n v="5186"/>
    <x v="1"/>
    <x v="2"/>
    <s v="USD"/>
    <n v="1345079785"/>
    <d v="2012-08-16T01:16:25"/>
    <n v="1342487785"/>
    <x v="3696"/>
    <b v="1"/>
    <n v="96"/>
    <b v="1"/>
    <x v="7"/>
    <x v="12"/>
    <n v="104"/>
    <n v="54.02"/>
  </r>
  <r>
    <n v="1082"/>
    <s v="T-Fighter: Code Name M - Mobile Edition"/>
    <s v="Challenge your trivia skills in this action oriented game against several opponents across time."/>
    <x v="2"/>
    <n v="56"/>
    <x v="3"/>
    <x v="2"/>
    <s v="USD"/>
    <n v="1344635088"/>
    <d v="2012-08-10T21:44:48"/>
    <n v="1342043088"/>
    <x v="3697"/>
    <b v="0"/>
    <n v="3"/>
    <b v="0"/>
    <x v="3"/>
    <x v="30"/>
    <n v="1"/>
    <n v="18.670000000000002"/>
  </r>
  <r>
    <n v="81"/>
    <s v="Carrying Place: A film of Maine hauntings"/>
    <s v="An elderly woman in rural Maine is haunted by figures seeking a sacrifice, but there are more forces at work than mere ghosts."/>
    <x v="51"/>
    <n v="1485"/>
    <x v="1"/>
    <x v="2"/>
    <s v="USD"/>
    <n v="1342234920"/>
    <d v="2012-07-14T03:02:00"/>
    <n v="1341892127"/>
    <x v="3698"/>
    <b v="0"/>
    <n v="28"/>
    <b v="1"/>
    <x v="7"/>
    <x v="29"/>
    <n v="198"/>
    <n v="53.04"/>
  </r>
  <r>
    <n v="2024"/>
    <s v="RA 3D printer controller by Elefu"/>
    <s v="RA - 3D Printer board. This board can control 3 extruders, bed heaters, Elefu control panel, 4 temp monitors, lighting and more."/>
    <x v="10"/>
    <n v="23414"/>
    <x v="1"/>
    <x v="2"/>
    <s v="USD"/>
    <n v="1344826800"/>
    <d v="2012-08-13T03:00:00"/>
    <n v="1341875544"/>
    <x v="3699"/>
    <b v="1"/>
    <n v="105"/>
    <b v="1"/>
    <x v="5"/>
    <x v="25"/>
    <n v="585"/>
    <n v="222.99"/>
  </r>
  <r>
    <n v="412"/>
    <s v="Southern Oregon VS. LNG"/>
    <s v="A short film about property rights, salmon, and ratepayers in the controversy over exporting natural gas through southern Oregon"/>
    <x v="16"/>
    <n v="3171"/>
    <x v="1"/>
    <x v="2"/>
    <s v="USD"/>
    <n v="1343238578"/>
    <d v="2012-07-25T17:49:38"/>
    <n v="1341856178"/>
    <x v="3700"/>
    <b v="0"/>
    <n v="55"/>
    <b v="1"/>
    <x v="7"/>
    <x v="12"/>
    <n v="127"/>
    <n v="57.65"/>
  </r>
  <r>
    <n v="1885"/>
    <s v="KATA 'The Rising' - Double LP (Vinyl Release)"/>
    <s v="KATA's debut album 'The Rising' is ready for your ears, now all we need to do is press the vinyl. That's where you come in!"/>
    <x v="428"/>
    <n v="5322"/>
    <x v="1"/>
    <x v="2"/>
    <s v="USD"/>
    <n v="1344636000"/>
    <d v="2012-08-10T22:00:00"/>
    <n v="1341800110"/>
    <x v="3701"/>
    <b v="0"/>
    <n v="105"/>
    <b v="1"/>
    <x v="1"/>
    <x v="31"/>
    <n v="116"/>
    <n v="50.69"/>
  </r>
  <r>
    <n v="1360"/>
    <s v="So Bad, It's Good! - A Book of Bad Movies"/>
    <s v="So Bad, It's Good! is a guide to finding the best films for your bad movie night."/>
    <x v="4"/>
    <n v="2598"/>
    <x v="1"/>
    <x v="2"/>
    <s v="USD"/>
    <n v="1343943420"/>
    <d v="2012-08-02T21:37:00"/>
    <n v="1341524220"/>
    <x v="3702"/>
    <b v="0"/>
    <n v="81"/>
    <b v="1"/>
    <x v="4"/>
    <x v="27"/>
    <n v="173"/>
    <n v="32.07"/>
  </r>
  <r>
    <n v="2462"/>
    <s v="Help CHURCHES turn this song into an LGBT anthem!"/>
    <s v="CHURCHES, an indie rock band from Oakland, CA, is recording a new single about marriage equality and pressing it to 7&quot; vinyl."/>
    <x v="12"/>
    <n v="3321.25"/>
    <x v="1"/>
    <x v="2"/>
    <s v="USD"/>
    <n v="1342672096"/>
    <d v="2012-07-19T04:28:16"/>
    <n v="1340944096"/>
    <x v="3703"/>
    <b v="0"/>
    <n v="115"/>
    <b v="1"/>
    <x v="1"/>
    <x v="31"/>
    <n v="111"/>
    <n v="28.88"/>
  </r>
  <r>
    <n v="2477"/>
    <s v="Debut Album"/>
    <s v="Releasing my first album in August, and I need your help in order to get it done!"/>
    <x v="51"/>
    <n v="1285"/>
    <x v="1"/>
    <x v="2"/>
    <s v="USD"/>
    <n v="1344789345"/>
    <d v="2012-08-12T16:35:45"/>
    <n v="1340901345"/>
    <x v="3704"/>
    <b v="0"/>
    <n v="41"/>
    <b v="1"/>
    <x v="1"/>
    <x v="31"/>
    <n v="171"/>
    <n v="31.34"/>
  </r>
  <r>
    <n v="381"/>
    <s v="Clearwater"/>
    <s v="Set in the ancient waters of the Puget Sound, Clearwater is a universal story about the need to adapt to change."/>
    <x v="27"/>
    <n v="26182.5"/>
    <x v="1"/>
    <x v="2"/>
    <s v="USD"/>
    <n v="1343624400"/>
    <d v="2012-07-30T05:00:00"/>
    <n v="1340642717"/>
    <x v="3705"/>
    <b v="0"/>
    <n v="251"/>
    <b v="1"/>
    <x v="7"/>
    <x v="12"/>
    <n v="105"/>
    <n v="104.31"/>
  </r>
  <r>
    <n v="396"/>
    <s v="No Act of Ours Film"/>
    <s v="Loyalty and morality are questioned as we follow the struggles of Penn State students in wake of the child sexual abuse scandal."/>
    <x v="11"/>
    <n v="16000"/>
    <x v="1"/>
    <x v="2"/>
    <s v="USD"/>
    <n v="1341668006"/>
    <d v="2012-07-07T13:33:26"/>
    <n v="1340372006"/>
    <x v="3706"/>
    <b v="0"/>
    <n v="196"/>
    <b v="1"/>
    <x v="7"/>
    <x v="12"/>
    <n v="107"/>
    <n v="81.63"/>
  </r>
  <r>
    <n v="1613"/>
    <s v="New  E.P. mastering and recording"/>
    <s v="Ghosts and Paper Hearts are getting ready to release their new EP and we want it to be sent everywhere. Help us out PLEASE!!!!!"/>
    <x v="20"/>
    <n v="1015"/>
    <x v="1"/>
    <x v="2"/>
    <s v="USD"/>
    <n v="1342921202"/>
    <d v="2012-07-22T01:40:02"/>
    <n v="1340329202"/>
    <x v="3707"/>
    <b v="0"/>
    <n v="26"/>
    <b v="1"/>
    <x v="1"/>
    <x v="6"/>
    <n v="102"/>
    <n v="39.04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3"/>
    <x v="2"/>
    <s v="USD"/>
    <n v="1343016000"/>
    <d v="2012-07-23T04:00:00"/>
    <n v="1340296440"/>
    <x v="3708"/>
    <b v="0"/>
    <n v="8"/>
    <b v="0"/>
    <x v="1"/>
    <x v="26"/>
    <n v="3"/>
    <n v="65"/>
  </r>
  <r>
    <n v="813"/>
    <s v="Rules of Civility and Decent Behavior"/>
    <s v="A pre order campaign to fund the pressing of our second full length vinyl LP"/>
    <x v="4"/>
    <n v="2399.94"/>
    <x v="1"/>
    <x v="2"/>
    <s v="USD"/>
    <n v="1342825365"/>
    <d v="2012-07-20T23:02:45"/>
    <n v="1340233365"/>
    <x v="3709"/>
    <b v="0"/>
    <n v="96"/>
    <b v="1"/>
    <x v="1"/>
    <x v="6"/>
    <n v="160"/>
    <n v="25"/>
  </r>
  <r>
    <n v="413"/>
    <s v="Through the Fire: Rebuilding Somalia"/>
    <s v="A journey to discover how Somalis are rebuilding their shattered nation, with a focus on the role that women are playing."/>
    <x v="429"/>
    <n v="13451"/>
    <x v="1"/>
    <x v="2"/>
    <s v="USD"/>
    <n v="1342731811"/>
    <d v="2012-07-19T21:03:31"/>
    <n v="1340139811"/>
    <x v="3710"/>
    <b v="0"/>
    <n v="171"/>
    <b v="1"/>
    <x v="7"/>
    <x v="12"/>
    <n v="105"/>
    <n v="78.66"/>
  </r>
  <r>
    <n v="373"/>
    <s v="The Boing Heard 'Round the World"/>
    <s v="A feature documentary about UPA Pictures, the little studio that changed the course of animation around the world"/>
    <x v="30"/>
    <n v="8000"/>
    <x v="1"/>
    <x v="2"/>
    <s v="USD"/>
    <n v="1342648398"/>
    <d v="2012-07-18T21:53:18"/>
    <n v="1340056398"/>
    <x v="3711"/>
    <b v="0"/>
    <n v="89"/>
    <b v="1"/>
    <x v="7"/>
    <x v="12"/>
    <n v="107"/>
    <n v="89.89"/>
  </r>
  <r>
    <n v="2750"/>
    <s v="My Child, My Blessing"/>
    <s v="This is a journal where parents daily write something positive about their child.  Places for pictures, too."/>
    <x v="430"/>
    <n v="0"/>
    <x v="3"/>
    <x v="2"/>
    <s v="USD"/>
    <n v="1341086400"/>
    <d v="2012-06-30T20:00:00"/>
    <n v="1340055345"/>
    <x v="3712"/>
    <b v="0"/>
    <n v="0"/>
    <b v="0"/>
    <x v="4"/>
    <x v="15"/>
    <n v="0"/>
    <n v="0"/>
  </r>
  <r>
    <n v="2085"/>
    <s v="Eikon // Dustin Hecocks Records His Debut Album"/>
    <s v="Eikon worship leader Dustin Hecocks records his full length debut album this Summer, comprised of powerful music and worshipful lyrics."/>
    <x v="41"/>
    <n v="7412"/>
    <x v="1"/>
    <x v="2"/>
    <s v="USD"/>
    <n v="1342382587"/>
    <d v="2012-07-15T20:03:07"/>
    <n v="1339790587"/>
    <x v="3713"/>
    <b v="0"/>
    <n v="83"/>
    <b v="1"/>
    <x v="1"/>
    <x v="31"/>
    <n v="124"/>
    <n v="89.3"/>
  </r>
  <r>
    <n v="67"/>
    <s v="You are a Priest Forever"/>
    <s v="The Ordination Mass of five Dominicans friars to the priesthood at the historic Saint Dominicâ€™s Church in Washington DC."/>
    <x v="44"/>
    <n v="2325"/>
    <x v="1"/>
    <x v="2"/>
    <s v="USD"/>
    <n v="1342360804"/>
    <d v="2012-07-15T14:00:04"/>
    <n v="1339768804"/>
    <x v="3714"/>
    <b v="0"/>
    <n v="20"/>
    <b v="1"/>
    <x v="7"/>
    <x v="29"/>
    <n v="116"/>
    <n v="116.25"/>
  </r>
  <r>
    <n v="2609"/>
    <s v="ArduSat - Your Arduino Experiment in Space"/>
    <s v="We love Arduino and we love space exploration. So we decided to combine them and let people run their own space experiments!"/>
    <x v="49"/>
    <n v="106330.39"/>
    <x v="1"/>
    <x v="2"/>
    <s v="USD"/>
    <n v="1342330951"/>
    <d v="2012-07-15T05:42:31"/>
    <n v="1339738951"/>
    <x v="3715"/>
    <b v="1"/>
    <n v="676"/>
    <b v="1"/>
    <x v="5"/>
    <x v="14"/>
    <n v="304"/>
    <n v="157.29"/>
  </r>
  <r>
    <n v="2100"/>
    <s v="GBS Detroit Presents The Skylit Letter"/>
    <s v="The Skylit Letter is heading to Groovebox Studios in Detroit on Friday, June 29th to record and film a live GBS Detroit video and EP."/>
    <x v="81"/>
    <n v="820"/>
    <x v="1"/>
    <x v="2"/>
    <s v="USD"/>
    <n v="1341028740"/>
    <d v="2012-06-30T03:59:00"/>
    <n v="1339704141"/>
    <x v="3716"/>
    <b v="0"/>
    <n v="27"/>
    <b v="1"/>
    <x v="1"/>
    <x v="31"/>
    <n v="137"/>
    <n v="30.37"/>
  </r>
  <r>
    <n v="2300"/>
    <s v="Keep The Prison Van Rolling"/>
    <s v="Big Fiction leaves for tour on 6/27 but the Prison Van needs some work!  New brakes, transmission repair, tires... it needs a bit."/>
    <x v="153"/>
    <n v="810"/>
    <x v="1"/>
    <x v="2"/>
    <s v="USD"/>
    <n v="1340904416"/>
    <d v="2012-06-28T17:26:56"/>
    <n v="1339694816"/>
    <x v="3717"/>
    <b v="0"/>
    <n v="7"/>
    <b v="1"/>
    <x v="1"/>
    <x v="6"/>
    <n v="101"/>
    <n v="115.71"/>
  </r>
  <r>
    <n v="1921"/>
    <s v="The Fine Spirits are making an album!"/>
    <s v="The Fine Spirits are making an album, but we need your help!"/>
    <x v="4"/>
    <n v="2052"/>
    <x v="1"/>
    <x v="2"/>
    <s v="USD"/>
    <n v="1342243143"/>
    <d v="2012-07-14T05:19:03"/>
    <n v="1339651143"/>
    <x v="3718"/>
    <b v="0"/>
    <n v="38"/>
    <b v="1"/>
    <x v="1"/>
    <x v="31"/>
    <n v="137"/>
    <n v="54"/>
  </r>
  <r>
    <n v="828"/>
    <s v="It's Now or Never for the Icarus Witch Project!"/>
    <s v="Our new CD comes out July 3. We have self-financed the project with money from our shows but now need additional funding for video."/>
    <x v="67"/>
    <n v="1391"/>
    <x v="1"/>
    <x v="2"/>
    <s v="USD"/>
    <n v="1340641440"/>
    <d v="2012-06-25T16:24:00"/>
    <n v="1339549982"/>
    <x v="3719"/>
    <b v="0"/>
    <n v="38"/>
    <b v="1"/>
    <x v="1"/>
    <x v="6"/>
    <n v="107"/>
    <n v="36.61"/>
  </r>
  <r>
    <n v="1372"/>
    <s v="Ted Lukas &amp; the Misled new CD - &quot;FEED&quot;"/>
    <s v="Please help us raise funds to press our new CD!"/>
    <x v="18"/>
    <n v="620"/>
    <x v="1"/>
    <x v="2"/>
    <s v="USD"/>
    <n v="1342115132"/>
    <d v="2012-07-12T17:45:32"/>
    <n v="1339523132"/>
    <x v="3720"/>
    <b v="0"/>
    <n v="16"/>
    <b v="1"/>
    <x v="1"/>
    <x v="6"/>
    <n v="124"/>
    <n v="38.75"/>
  </r>
  <r>
    <n v="2045"/>
    <s v="OPEN RAIL Open Source Linear Bearing System"/>
    <s v="Open Rail is a new open source universal linear rail system designed to be used with various T- Slot aluminum extrusion configurations."/>
    <x v="314"/>
    <n v="40140.01"/>
    <x v="1"/>
    <x v="2"/>
    <s v="USD"/>
    <n v="1341799647"/>
    <d v="2012-07-09T02:07:27"/>
    <n v="1339207647"/>
    <x v="3721"/>
    <b v="0"/>
    <n v="263"/>
    <b v="1"/>
    <x v="5"/>
    <x v="25"/>
    <n v="819"/>
    <n v="152.62"/>
  </r>
  <r>
    <n v="2544"/>
    <s v="Singing City Children's Choir"/>
    <s v="Bringing choral music and performance opportunities to under-served youth in West Philadelphia"/>
    <x v="29"/>
    <n v="5041"/>
    <x v="1"/>
    <x v="2"/>
    <s v="USD"/>
    <n v="1341750569"/>
    <d v="2012-07-08T12:29:29"/>
    <n v="1339158569"/>
    <x v="3722"/>
    <b v="0"/>
    <n v="57"/>
    <b v="1"/>
    <x v="1"/>
    <x v="16"/>
    <n v="101"/>
    <n v="88.44"/>
  </r>
  <r>
    <n v="1882"/>
    <s v="American Lit or...Trespassing for Beginners"/>
    <s v="New songs have been popping out of Mark Donato for years now and he's got a large, squirming litter of them in need of triage.  Help!"/>
    <x v="170"/>
    <n v="3380"/>
    <x v="1"/>
    <x v="2"/>
    <s v="USD"/>
    <n v="1341964080"/>
    <d v="2012-07-10T23:48:00"/>
    <n v="1339109212"/>
    <x v="3723"/>
    <b v="0"/>
    <n v="81"/>
    <b v="1"/>
    <x v="1"/>
    <x v="31"/>
    <n v="101"/>
    <n v="41.73"/>
  </r>
  <r>
    <n v="2288"/>
    <s v="Press Michael Zucker's 2012 album Technocracy on VINYL!"/>
    <s v="Technocracy will be released on digital media on June 26th, but we all know analog is king!  Help us press this album on vinyl!"/>
    <x v="20"/>
    <n v="1001"/>
    <x v="1"/>
    <x v="2"/>
    <s v="USD"/>
    <n v="1340733600"/>
    <d v="2012-06-26T18:00:00"/>
    <n v="1339098689"/>
    <x v="3724"/>
    <b v="0"/>
    <n v="25"/>
    <b v="1"/>
    <x v="1"/>
    <x v="6"/>
    <n v="100"/>
    <n v="40.04"/>
  </r>
  <r>
    <n v="1249"/>
    <s v="Matt Stansberry &amp; The Romance - Debut EP"/>
    <s v="&quot;Let's Brighten It Up&quot; will be a seven song EP of originals heavily inspired by music from the 50s and 60s"/>
    <x v="29"/>
    <n v="5222"/>
    <x v="1"/>
    <x v="2"/>
    <s v="USD"/>
    <n v="1341683211"/>
    <d v="2012-07-07T17:46:51"/>
    <n v="1339091211"/>
    <x v="3725"/>
    <b v="1"/>
    <n v="81"/>
    <b v="1"/>
    <x v="1"/>
    <x v="6"/>
    <n v="104"/>
    <n v="64.47"/>
  </r>
  <r>
    <n v="93"/>
    <s v="&quot;Someday Everyday&quot; Short Film"/>
    <s v="Someday Everyday is a short drama that navigates through the past and present of a young man's life, through his struggles and triumphs"/>
    <x v="20"/>
    <n v="1106"/>
    <x v="1"/>
    <x v="2"/>
    <s v="USD"/>
    <n v="1341349200"/>
    <d v="2012-07-03T21:00:00"/>
    <n v="1338928537"/>
    <x v="3726"/>
    <b v="0"/>
    <n v="15"/>
    <b v="1"/>
    <x v="7"/>
    <x v="29"/>
    <n v="111"/>
    <n v="73.73"/>
  </r>
  <r>
    <n v="2285"/>
    <s v="Blue Sky Alert &amp; The Retro Rock Machine of Fun"/>
    <s v="BSA is headed to Nashville, TN USA to record our first album at the historic Welcome to 1979 Studio. Come re-write history with us..."/>
    <x v="12"/>
    <n v="3641"/>
    <x v="1"/>
    <x v="2"/>
    <s v="USD"/>
    <n v="1340944043"/>
    <d v="2012-06-29T04:27:23"/>
    <n v="1338352043"/>
    <x v="3727"/>
    <b v="0"/>
    <n v="79"/>
    <b v="1"/>
    <x v="1"/>
    <x v="6"/>
    <n v="121"/>
    <n v="46.09"/>
  </r>
  <r>
    <n v="1937"/>
    <s v="GBS Detroit Presents My Pal Val"/>
    <s v="My Pal Val is headed to Groovebox Studios in Detroit, Michigan on June 15th to record and film a live GBS Detroit EP."/>
    <x v="81"/>
    <n v="1123.47"/>
    <x v="1"/>
    <x v="2"/>
    <s v="USD"/>
    <n v="1339732740"/>
    <d v="2012-06-15T03:59:00"/>
    <n v="1338346281"/>
    <x v="3728"/>
    <b v="0"/>
    <n v="29"/>
    <b v="1"/>
    <x v="1"/>
    <x v="31"/>
    <n v="187"/>
    <n v="38.74"/>
  </r>
  <r>
    <n v="788"/>
    <s v="HELP UNRB GO ON TOUR!"/>
    <s v="With all of our money going towards our new full-length album and merch, we need your help so we don't end up stranded on tour."/>
    <x v="20"/>
    <n v="2035.05"/>
    <x v="1"/>
    <x v="2"/>
    <s v="USD"/>
    <n v="1341633540"/>
    <d v="2012-07-07T03:59:00"/>
    <n v="1338336588"/>
    <x v="3729"/>
    <b v="0"/>
    <n v="34"/>
    <b v="1"/>
    <x v="1"/>
    <x v="6"/>
    <n v="204"/>
    <n v="59.85"/>
  </r>
  <r>
    <n v="2525"/>
    <s v="Jenny &amp; Rossâ”‚To Sing in Germany"/>
    <s v="Husband and wife operatic team specializing in German opera. Fundraising for an audition tour of Germany."/>
    <x v="34"/>
    <n v="8026"/>
    <x v="1"/>
    <x v="2"/>
    <s v="USD"/>
    <n v="1340914571"/>
    <d v="2012-06-28T20:16:11"/>
    <n v="1338322571"/>
    <x v="3730"/>
    <b v="0"/>
    <n v="80"/>
    <b v="1"/>
    <x v="1"/>
    <x v="16"/>
    <n v="100"/>
    <n v="100.33"/>
  </r>
  <r>
    <n v="1577"/>
    <s v="Abstract Image Photography Coffee Table Book (Canceled)"/>
    <s v="I've been putting together a portfolio of fine abstract photography of the highest quality, color, and design. A vision of beauty!"/>
    <x v="2"/>
    <n v="55"/>
    <x v="2"/>
    <x v="2"/>
    <s v="USD"/>
    <n v="1343161248"/>
    <d v="2012-07-24T20:20:48"/>
    <n v="1337977248"/>
    <x v="3731"/>
    <b v="0"/>
    <n v="2"/>
    <b v="0"/>
    <x v="4"/>
    <x v="8"/>
    <n v="1"/>
    <n v="27.5"/>
  </r>
  <r>
    <n v="1607"/>
    <s v="New Tour Bus for The Slants"/>
    <s v="The world's only all-Asian American dance rock band, The Slants, needs a bus to tour cons, shows, and festivals."/>
    <x v="2"/>
    <n v="14511"/>
    <x v="1"/>
    <x v="2"/>
    <s v="USD"/>
    <n v="1339701851"/>
    <d v="2012-06-14T19:24:11"/>
    <n v="1337887451"/>
    <x v="3732"/>
    <b v="0"/>
    <n v="205"/>
    <b v="1"/>
    <x v="1"/>
    <x v="6"/>
    <n v="145"/>
    <n v="70.790000000000006"/>
  </r>
  <r>
    <n v="2500"/>
    <s v="Completing &quot;God's Justice&quot;"/>
    <s v="ST's 4th LP has been tracked and mixed, but before he can set it free upon the world, it needs proper mastering and pressing!"/>
    <x v="81"/>
    <n v="680"/>
    <x v="1"/>
    <x v="2"/>
    <s v="USD"/>
    <n v="1340476375"/>
    <d v="2012-06-23T18:32:55"/>
    <n v="1337884375"/>
    <x v="3733"/>
    <b v="0"/>
    <n v="29"/>
    <b v="1"/>
    <x v="1"/>
    <x v="31"/>
    <n v="113"/>
    <n v="23.45"/>
  </r>
  <r>
    <n v="1484"/>
    <s v="a book called filtered down thru the stars"/>
    <s v="The mussings of an old wizard"/>
    <x v="44"/>
    <n v="0"/>
    <x v="3"/>
    <x v="2"/>
    <s v="USD"/>
    <n v="1342882260"/>
    <d v="2012-07-21T14:51:00"/>
    <n v="1337834963"/>
    <x v="3734"/>
    <b v="0"/>
    <n v="0"/>
    <b v="0"/>
    <x v="4"/>
    <x v="35"/>
    <n v="0"/>
    <n v="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1"/>
    <x v="2"/>
    <s v="USD"/>
    <n v="1340683393"/>
    <d v="2012-06-26T04:03:13"/>
    <n v="1337659393"/>
    <x v="3735"/>
    <b v="1"/>
    <n v="447"/>
    <b v="1"/>
    <x v="7"/>
    <x v="12"/>
    <n v="103"/>
    <n v="115.45"/>
  </r>
  <r>
    <n v="2745"/>
    <s v="SERENDIPITY'S Pumpkin Pie Surprise"/>
    <s v="A spunky little girl, driven by a love of pumpkin pie, overcomes her fears and serendipitiously discovers what she'll be for Halloween"/>
    <x v="34"/>
    <n v="1751"/>
    <x v="3"/>
    <x v="2"/>
    <s v="USD"/>
    <n v="1342309368"/>
    <d v="2012-07-14T23:42:48"/>
    <n v="1337125368"/>
    <x v="3736"/>
    <b v="0"/>
    <n v="49"/>
    <b v="0"/>
    <x v="4"/>
    <x v="15"/>
    <n v="22"/>
    <n v="35.729999999999997"/>
  </r>
  <r>
    <n v="2747"/>
    <s v="Magic, Giggles and Love  A collection of children's poetry"/>
    <s v="A collection of childrens poems written to educate, inspire and create quality time with parents. Beautifully illustrated, 44 pp."/>
    <x v="18"/>
    <n v="140"/>
    <x v="3"/>
    <x v="2"/>
    <s v="USD"/>
    <n v="1339816200"/>
    <d v="2012-06-16T03:10:00"/>
    <n v="1337095997"/>
    <x v="3737"/>
    <b v="0"/>
    <n v="4"/>
    <b v="0"/>
    <x v="4"/>
    <x v="15"/>
    <n v="28"/>
    <n v="35"/>
  </r>
  <r>
    <n v="468"/>
    <s v="Storyville: Return of the Vodou Queen"/>
    <s v="After the devastation of a massive Hurricane, main character that has strong's ties to the city returns to find everything in ruins. As"/>
    <x v="30"/>
    <n v="0"/>
    <x v="3"/>
    <x v="2"/>
    <s v="USD"/>
    <n v="1341978665"/>
    <d v="2012-07-11T03:51:05"/>
    <n v="1336795283"/>
    <x v="3738"/>
    <b v="0"/>
    <n v="0"/>
    <b v="0"/>
    <x v="7"/>
    <x v="23"/>
    <n v="0"/>
    <n v="0"/>
  </r>
  <r>
    <n v="1647"/>
    <s v="JAYSIN + HOT MUSIC VIDEO = EPICNESS!! GRAMMY POP SOUL"/>
    <s v="Grammy Pop Soul Artist Jaysin is raising funds to make the most EPIC Music Video ever and he wants to PUT YOU IN IT!"/>
    <x v="29"/>
    <n v="5236"/>
    <x v="1"/>
    <x v="2"/>
    <s v="USD"/>
    <n v="1339235377"/>
    <d v="2012-06-09T09:49:37"/>
    <n v="1336643377"/>
    <x v="3739"/>
    <b v="0"/>
    <n v="46"/>
    <b v="1"/>
    <x v="1"/>
    <x v="37"/>
    <n v="105"/>
    <n v="113.83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1"/>
    <x v="2"/>
    <s v="USD"/>
    <n v="1339484400"/>
    <d v="2012-06-12T07:00:00"/>
    <n v="1336627492"/>
    <x v="3740"/>
    <b v="1"/>
    <n v="388"/>
    <b v="1"/>
    <x v="5"/>
    <x v="25"/>
    <n v="1027"/>
    <n v="1323.25"/>
  </r>
  <r>
    <n v="1931"/>
    <s v="New Lions After Dark EP!"/>
    <s v="We're an indie rock band from Clearwater, FL headed back into the studio to finish our latest EP."/>
    <x v="44"/>
    <n v="2412.02"/>
    <x v="1"/>
    <x v="2"/>
    <s v="USD"/>
    <n v="1337657400"/>
    <d v="2012-05-22T03:30:00"/>
    <n v="1336512309"/>
    <x v="3741"/>
    <b v="0"/>
    <n v="50"/>
    <b v="1"/>
    <x v="1"/>
    <x v="31"/>
    <n v="121"/>
    <n v="48.24"/>
  </r>
  <r>
    <n v="879"/>
    <s v="Bring jazz legend Peter BrÃ¶tzmann to Minneapolis"/>
    <s v="It'll be THE event of the year for the musically adventurous types. Don't miss this chance to bring Peter BrÃ¶tzmann to our fair city!"/>
    <x v="171"/>
    <n v="644"/>
    <x v="3"/>
    <x v="2"/>
    <s v="USD"/>
    <n v="1338321305"/>
    <d v="2012-05-29T19:55:05"/>
    <n v="1336506905"/>
    <x v="3742"/>
    <b v="0"/>
    <n v="30"/>
    <b v="0"/>
    <x v="1"/>
    <x v="26"/>
    <n v="31"/>
    <n v="21.47"/>
  </r>
  <r>
    <n v="2314"/>
    <s v="Eliot &amp; Ead's First Studio Album, &quot;The Flyover States&quot;"/>
    <s v="Eliot &amp; Eads, an Americana rock band of St. Louis natives, is recording an album about the heartland. Help them complete the record!"/>
    <x v="43"/>
    <n v="1883.64"/>
    <x v="1"/>
    <x v="2"/>
    <s v="USD"/>
    <n v="1339074857"/>
    <d v="2012-06-07T13:14:17"/>
    <n v="1336482857"/>
    <x v="3743"/>
    <b v="1"/>
    <n v="50"/>
    <b v="1"/>
    <x v="1"/>
    <x v="31"/>
    <n v="157"/>
    <n v="37.67"/>
  </r>
  <r>
    <n v="2495"/>
    <s v="Vinyl Pressing for &quot;Nine Different Kinds of Gone&quot;"/>
    <s v="World-class musicians pay tribute to Kenny Childers, one of Indiana's best songwriters. MFT is pressing the album on double vinyl."/>
    <x v="4"/>
    <n v="1913.05"/>
    <x v="1"/>
    <x v="2"/>
    <s v="USD"/>
    <n v="1339022575"/>
    <d v="2012-06-06T22:42:55"/>
    <n v="1336430575"/>
    <x v="3744"/>
    <b v="0"/>
    <n v="42"/>
    <b v="1"/>
    <x v="1"/>
    <x v="31"/>
    <n v="128"/>
    <n v="45.55"/>
  </r>
  <r>
    <n v="2083"/>
    <s v="These Old Streets Album"/>
    <s v="Autumn's Song is working on a debut album that brings accustic / singer-songwriter / piano rock to the central Florida music scene."/>
    <x v="51"/>
    <n v="850"/>
    <x v="1"/>
    <x v="2"/>
    <s v="USD"/>
    <n v="1338830395"/>
    <d v="2012-06-04T17:19:55"/>
    <n v="1336238395"/>
    <x v="3745"/>
    <b v="0"/>
    <n v="25"/>
    <b v="1"/>
    <x v="1"/>
    <x v="31"/>
    <n v="113"/>
    <n v="34"/>
  </r>
  <r>
    <n v="1672"/>
    <s v="High Altotude Debut Album"/>
    <s v="Sweet, sweet harmonies from Portland Oregon's premiere high school women's a cappella group."/>
    <x v="50"/>
    <n v="1920"/>
    <x v="1"/>
    <x v="2"/>
    <s v="USD"/>
    <n v="1338824730"/>
    <d v="2012-06-04T15:45:30"/>
    <n v="1336232730"/>
    <x v="3746"/>
    <b v="0"/>
    <n v="49"/>
    <b v="1"/>
    <x v="1"/>
    <x v="37"/>
    <n v="113"/>
    <n v="39.18"/>
  </r>
  <r>
    <n v="303"/>
    <s v="The Forest for the Trees"/>
    <s v="The story of Jadab Payeng, an Indian man who single handedly planted nearly 1400 acres of forest to save his island, Majuli."/>
    <x v="12"/>
    <n v="4124"/>
    <x v="1"/>
    <x v="2"/>
    <s v="USD"/>
    <n v="1338601346"/>
    <d v="2012-06-02T01:42:26"/>
    <n v="1336009346"/>
    <x v="3747"/>
    <b v="1"/>
    <n v="82"/>
    <b v="1"/>
    <x v="7"/>
    <x v="12"/>
    <n v="137"/>
    <n v="50.29"/>
  </r>
  <r>
    <n v="2205"/>
    <s v="Lestat - Midnight Toll Video"/>
    <s v="Lestat is filming their first video, and they need your help! From their release, Arisen, &quot;Midnight Toll&quot;. Hear it at lestatmusic.com."/>
    <x v="51"/>
    <n v="1140"/>
    <x v="1"/>
    <x v="2"/>
    <s v="USD"/>
    <n v="1338579789"/>
    <d v="2012-06-01T19:43:09"/>
    <n v="1335987789"/>
    <x v="3748"/>
    <b v="0"/>
    <n v="27"/>
    <b v="1"/>
    <x v="1"/>
    <x v="21"/>
    <n v="152"/>
    <n v="42.22"/>
  </r>
  <r>
    <n v="2742"/>
    <s v="What a Zoo!"/>
    <s v="The pachyderms at the Denver Zoo are moving. Follow along on the convoluted journey to their new home."/>
    <x v="16"/>
    <n v="731"/>
    <x v="3"/>
    <x v="2"/>
    <s v="USD"/>
    <n v="1337102187"/>
    <d v="2012-05-15T17:16:27"/>
    <n v="1335892587"/>
    <x v="3749"/>
    <b v="0"/>
    <n v="18"/>
    <b v="0"/>
    <x v="4"/>
    <x v="15"/>
    <n v="29"/>
    <n v="40.61"/>
  </r>
  <r>
    <n v="2764"/>
    <s v="A Growing Adventure"/>
    <s v="My Budding Bears are four teddy bears living in an enchanted garden sharing friendship, tea parties and delightful adventures."/>
    <x v="10"/>
    <n v="45"/>
    <x v="3"/>
    <x v="2"/>
    <s v="USD"/>
    <n v="1338404400"/>
    <d v="2012-05-30T19:00:00"/>
    <n v="1335855631"/>
    <x v="3750"/>
    <b v="0"/>
    <n v="4"/>
    <b v="0"/>
    <x v="4"/>
    <x v="15"/>
    <n v="1"/>
    <n v="11.25"/>
  </r>
  <r>
    <n v="1831"/>
    <s v="Darling Waste Trailer Bail Out!"/>
    <s v="After a 2 year Odyssey, Darling Waste's trailer is still not home! We need $3,500 to get it through U.S. Customs!"/>
    <x v="20"/>
    <n v="1030"/>
    <x v="1"/>
    <x v="2"/>
    <s v="USD"/>
    <n v="1336866863"/>
    <d v="2012-05-12T23:54:23"/>
    <n v="1335570863"/>
    <x v="3751"/>
    <b v="0"/>
    <n v="14"/>
    <b v="1"/>
    <x v="1"/>
    <x v="6"/>
    <n v="103"/>
    <n v="73.569999999999993"/>
  </r>
  <r>
    <n v="887"/>
    <s v="Mortimer Nova new album title Terrible The Fish Has Drowned!"/>
    <s v="Mortimer Nova is attempting to raise enough money to record their new album, Terrible the Fish has Drowned, to release it to the public"/>
    <x v="20"/>
    <n v="0"/>
    <x v="3"/>
    <x v="2"/>
    <s v="USD"/>
    <n v="1338159655"/>
    <d v="2012-05-27T23:00:55"/>
    <n v="1335567655"/>
    <x v="3752"/>
    <b v="0"/>
    <n v="0"/>
    <b v="0"/>
    <x v="1"/>
    <x v="31"/>
    <n v="0"/>
    <n v="0"/>
  </r>
  <r>
    <n v="3156"/>
    <s v="Bringing First Love/Worst Love To Life"/>
    <s v="First Love/Worst Love is an examination of love and its mutability, as expressed through twelve stories and five actors on one stage."/>
    <x v="136"/>
    <n v="5600"/>
    <x v="1"/>
    <x v="2"/>
    <s v="USD"/>
    <n v="1338591144"/>
    <d v="2012-06-01T22:52:24"/>
    <n v="1335567144"/>
    <x v="3753"/>
    <b v="1"/>
    <n v="89"/>
    <b v="1"/>
    <x v="0"/>
    <x v="0"/>
    <n v="102"/>
    <n v="62.92"/>
  </r>
  <r>
    <n v="2555"/>
    <s v="Send Brandon Rumsey to Brevard Music Center"/>
    <s v="At Brevard Music Center, a foremost summer music study program, I will compose a new work for large chamber ensemble for performance."/>
    <x v="44"/>
    <n v="2147"/>
    <x v="1"/>
    <x v="2"/>
    <s v="USD"/>
    <n v="1338219793"/>
    <d v="2012-05-28T15:43:13"/>
    <n v="1335541393"/>
    <x v="3754"/>
    <b v="0"/>
    <n v="35"/>
    <b v="1"/>
    <x v="1"/>
    <x v="16"/>
    <n v="107"/>
    <n v="61.34"/>
  </r>
  <r>
    <n v="2487"/>
    <s v="Copyrighting 1978 Champs Finished Album"/>
    <s v="Raise enough money to fund the copyright cost for the full length indie rock record we spent the year recording."/>
    <x v="4"/>
    <n v="1500.76"/>
    <x v="1"/>
    <x v="2"/>
    <s v="USD"/>
    <n v="1338083997"/>
    <d v="2012-05-27T01:59:57"/>
    <n v="1335491997"/>
    <x v="3755"/>
    <b v="0"/>
    <n v="38"/>
    <b v="1"/>
    <x v="1"/>
    <x v="31"/>
    <n v="100"/>
    <n v="39.49"/>
  </r>
  <r>
    <n v="2467"/>
    <s v="Nature Boy Explorer EP"/>
    <s v="We've finished our first EP and we're taking it on the road in three weeks! Help us fund manufacturing?"/>
    <x v="20"/>
    <n v="1185"/>
    <x v="1"/>
    <x v="2"/>
    <s v="USD"/>
    <n v="1336669200"/>
    <d v="2012-05-10T17:00:00"/>
    <n v="1335473931"/>
    <x v="3756"/>
    <b v="0"/>
    <n v="43"/>
    <b v="1"/>
    <x v="1"/>
    <x v="31"/>
    <n v="119"/>
    <n v="27.56"/>
  </r>
  <r>
    <n v="2492"/>
    <s v="SUPER NICE EP 2012"/>
    <s v="We're a band from Hawaii trying to produce our first EP and we need help!"/>
    <x v="81"/>
    <n v="750"/>
    <x v="1"/>
    <x v="2"/>
    <s v="USD"/>
    <n v="1339840740"/>
    <d v="2012-06-16T09:59:00"/>
    <n v="1335397188"/>
    <x v="3757"/>
    <b v="0"/>
    <n v="27"/>
    <b v="1"/>
    <x v="1"/>
    <x v="31"/>
    <n v="125"/>
    <n v="27.78"/>
  </r>
  <r>
    <n v="1657"/>
    <s v="The Debut Album from Lynette!"/>
    <s v="The long anticipated debut album from singer/songwriter Lynette will be recorded this June in Nashville! You can help make it happen!"/>
    <x v="27"/>
    <n v="26233.45"/>
    <x v="1"/>
    <x v="2"/>
    <s v="USD"/>
    <n v="1337885168"/>
    <d v="2012-05-24T18:46:08"/>
    <n v="1335293168"/>
    <x v="3758"/>
    <b v="0"/>
    <n v="221"/>
    <b v="1"/>
    <x v="1"/>
    <x v="37"/>
    <n v="105"/>
    <n v="118.7"/>
  </r>
  <r>
    <n v="2490"/>
    <s v="The Offbeats Summer Tour 2012"/>
    <s v="We are trying to fund our first multi-state tour this summer in an effort to get our music out to as many people as possible."/>
    <x v="18"/>
    <n v="607"/>
    <x v="1"/>
    <x v="2"/>
    <s v="USD"/>
    <n v="1340429276"/>
    <d v="2012-06-23T05:27:56"/>
    <n v="1335245276"/>
    <x v="3759"/>
    <b v="0"/>
    <n v="16"/>
    <b v="1"/>
    <x v="1"/>
    <x v="31"/>
    <n v="121"/>
    <n v="37.94"/>
  </r>
  <r>
    <n v="2470"/>
    <s v="Geoff Zimmerman's Urban-Folk/ Indie-Rock Album"/>
    <s v="Music is my passion.  I've been recording this album for 2 years now, and I just want the world to finally hear it!"/>
    <x v="20"/>
    <n v="1031.6400000000001"/>
    <x v="1"/>
    <x v="2"/>
    <s v="USD"/>
    <n v="1337824055"/>
    <d v="2012-05-24T01:47:35"/>
    <n v="1335232055"/>
    <x v="3760"/>
    <b v="0"/>
    <n v="36"/>
    <b v="1"/>
    <x v="1"/>
    <x v="31"/>
    <n v="103"/>
    <n v="28.66"/>
  </r>
  <r>
    <n v="2494"/>
    <s v="Motive Makes a Man - Heavy Boots Album Production"/>
    <s v="Multi-Instrumentalist Ace Waters' new double album with 2+hours of music needs to be professionally made and replicated."/>
    <x v="4"/>
    <n v="1515.08"/>
    <x v="1"/>
    <x v="2"/>
    <s v="USD"/>
    <n v="1337786944"/>
    <d v="2012-05-23T15:29:04"/>
    <n v="1335194944"/>
    <x v="3761"/>
    <b v="0"/>
    <n v="39"/>
    <b v="1"/>
    <x v="1"/>
    <x v="31"/>
    <n v="101"/>
    <n v="38.85"/>
  </r>
  <r>
    <n v="1955"/>
    <s v="Bukobot 3D Printer - Affordable 3D with No Compromises!"/>
    <s v="An easy to build open source 3D object printer. For the newbie or experienced maker, there's a model for everyone! NEW $599 Model!"/>
    <x v="339"/>
    <n v="167410.01999999999"/>
    <x v="1"/>
    <x v="2"/>
    <s v="USD"/>
    <n v="1337799600"/>
    <d v="2012-05-23T19:00:00"/>
    <n v="1334989881"/>
    <x v="3762"/>
    <b v="1"/>
    <n v="290"/>
    <b v="1"/>
    <x v="5"/>
    <x v="25"/>
    <n v="399"/>
    <n v="577.28"/>
  </r>
  <r>
    <n v="366"/>
    <s v="A BUSHMAN ODYSSEY"/>
    <s v="One Bushman familyâ€™s struggle to survive genocide, dispossession and post-apartheid freedom in South Africa."/>
    <x v="82"/>
    <n v="38500"/>
    <x v="1"/>
    <x v="2"/>
    <s v="USD"/>
    <n v="1337540518"/>
    <d v="2012-05-20T19:01:58"/>
    <n v="1334948518"/>
    <x v="3763"/>
    <b v="0"/>
    <n v="134"/>
    <b v="1"/>
    <x v="7"/>
    <x v="12"/>
    <n v="101"/>
    <n v="287.31"/>
  </r>
  <r>
    <n v="2160"/>
    <s v="Army vs Aliens - Currently in Alpha"/>
    <s v="An awesome side-scroller tower defense game.  Think &quot;Plants vs Zombies&quot; but from a side-on perspective."/>
    <x v="2"/>
    <n v="85"/>
    <x v="3"/>
    <x v="2"/>
    <s v="USD"/>
    <n v="1337447105"/>
    <d v="2012-05-19T17:05:05"/>
    <n v="1334855105"/>
    <x v="3764"/>
    <b v="0"/>
    <n v="16"/>
    <b v="0"/>
    <x v="3"/>
    <x v="30"/>
    <n v="1"/>
    <n v="5.31"/>
  </r>
  <r>
    <n v="261"/>
    <s v="Empires: The Film"/>
    <s v="Empires explores the impact of networks on histories and philosophies of political thought."/>
    <x v="24"/>
    <n v="21480"/>
    <x v="1"/>
    <x v="2"/>
    <s v="USD"/>
    <n v="1339080900"/>
    <d v="2012-06-07T14:55:00"/>
    <n v="1334783704"/>
    <x v="3765"/>
    <b v="1"/>
    <n v="220"/>
    <b v="1"/>
    <x v="7"/>
    <x v="12"/>
    <n v="107"/>
    <n v="97.64"/>
  </r>
  <r>
    <n v="3210"/>
    <s v="&quot;The Red Herring&quot; World Premiere"/>
    <s v="The Red Herring is a new play full of wickedly fast dialogue, a joke for every sentence, and more puns than you can shake a stick at."/>
    <x v="12"/>
    <n v="3773"/>
    <x v="1"/>
    <x v="2"/>
    <s v="USD"/>
    <n v="1338523140"/>
    <d v="2012-06-01T03:59:00"/>
    <n v="1334442519"/>
    <x v="3766"/>
    <b v="1"/>
    <n v="60"/>
    <b v="1"/>
    <x v="0"/>
    <x v="0"/>
    <n v="126"/>
    <n v="62.88"/>
  </r>
  <r>
    <n v="927"/>
    <s v="JETRO DA SILVA FUNK PROJECT"/>
    <s v="Studio CD/DVD Solo project of Pianist &amp; Keyboardist Jetro da Silva"/>
    <x v="24"/>
    <n v="0"/>
    <x v="3"/>
    <x v="2"/>
    <s v="USD"/>
    <n v="1337024695"/>
    <d v="2012-05-14T19:44:55"/>
    <n v="1334432695"/>
    <x v="3767"/>
    <b v="0"/>
    <n v="0"/>
    <b v="0"/>
    <x v="1"/>
    <x v="26"/>
    <n v="0"/>
    <n v="0"/>
  </r>
  <r>
    <n v="251"/>
    <s v="The Way Back to Yarasquin: A Coffee Pilgrimage"/>
    <s v="Remarkably devoted, Mayra is single-handedly sourcing small farm, single-origin coffee from her rural village in Honduras."/>
    <x v="1"/>
    <n v="4395"/>
    <x v="1"/>
    <x v="2"/>
    <s v="USD"/>
    <n v="1337194800"/>
    <d v="2012-05-16T19:00:00"/>
    <n v="1334429646"/>
    <x v="3768"/>
    <b v="1"/>
    <n v="77"/>
    <b v="1"/>
    <x v="7"/>
    <x v="12"/>
    <n v="126"/>
    <n v="57.08"/>
  </r>
  <r>
    <n v="264"/>
    <s v="A Moment in Her Story,  1970s Boston Women's Movement"/>
    <s v="The U.S. women's movement changed the social and cultural dialog_x000a_in this country and Boston was one of the centers of this movement."/>
    <x v="29"/>
    <n v="5910"/>
    <x v="1"/>
    <x v="2"/>
    <s v="USD"/>
    <n v="1336747995"/>
    <d v="2012-05-11T14:53:15"/>
    <n v="1334155995"/>
    <x v="3769"/>
    <b v="1"/>
    <n v="91"/>
    <b v="1"/>
    <x v="7"/>
    <x v="12"/>
    <n v="118"/>
    <n v="64.95"/>
  </r>
  <r>
    <n v="1116"/>
    <s v="Quest Remnants of Chaos"/>
    <s v="A medieval, post apocolyptic, Online, MMORPG. Class morphing, character customization game."/>
    <x v="150"/>
    <n v="178.52"/>
    <x v="3"/>
    <x v="2"/>
    <s v="USD"/>
    <n v="1339273208"/>
    <d v="2012-06-09T20:20:08"/>
    <n v="1334089208"/>
    <x v="3770"/>
    <b v="0"/>
    <n v="10"/>
    <b v="0"/>
    <x v="3"/>
    <x v="30"/>
    <n v="0"/>
    <n v="17.850000000000001"/>
  </r>
  <r>
    <n v="1075"/>
    <s v="Towers Of The Apocalypse"/>
    <s v="Fully 3D, post Apocalyptic themed tower defense video game. New take on the genre."/>
    <x v="20"/>
    <n v="45"/>
    <x v="3"/>
    <x v="2"/>
    <s v="USD"/>
    <n v="1336340516"/>
    <d v="2012-05-06T21:41:56"/>
    <n v="1333748516"/>
    <x v="3771"/>
    <b v="0"/>
    <n v="3"/>
    <b v="0"/>
    <x v="3"/>
    <x v="30"/>
    <n v="5"/>
    <n v="15"/>
  </r>
  <r>
    <n v="835"/>
    <s v="Samuel B. Lupowitz &amp; The Ego Band - first album release"/>
    <s v="Help composer and musician Samuel B. Lupowitz release his first solo piano rock effort featuring the hard-grooving Ego Band."/>
    <x v="44"/>
    <n v="2345"/>
    <x v="1"/>
    <x v="2"/>
    <s v="USD"/>
    <n v="1337396400"/>
    <d v="2012-05-19T03:00:00"/>
    <n v="1333709958"/>
    <x v="3772"/>
    <b v="0"/>
    <n v="40"/>
    <b v="1"/>
    <x v="1"/>
    <x v="6"/>
    <n v="117"/>
    <n v="58.63"/>
  </r>
  <r>
    <n v="2307"/>
    <s v="Bones - The New EP by Matt Phillips"/>
    <s v="Printing, copywriting, and album art for my first record. It's 100% ready to listen we just need some help to get it out there."/>
    <x v="431"/>
    <n v="2095.2600000000002"/>
    <x v="1"/>
    <x v="2"/>
    <s v="USD"/>
    <n v="1336245328"/>
    <d v="2012-05-05T19:15:28"/>
    <n v="1333653333"/>
    <x v="3773"/>
    <b v="1"/>
    <n v="75"/>
    <b v="1"/>
    <x v="1"/>
    <x v="31"/>
    <n v="107"/>
    <n v="27.94"/>
  </r>
  <r>
    <n v="2315"/>
    <s v="RICE Presses Their Debut Album 'Keep Warm' On Vinyl"/>
    <s v="Rice invites you to be a part of the creation of their first album and spread their message of love."/>
    <x v="16"/>
    <n v="2565"/>
    <x v="1"/>
    <x v="2"/>
    <s v="USD"/>
    <n v="1336238743"/>
    <d v="2012-05-05T17:25:43"/>
    <n v="1333646743"/>
    <x v="3774"/>
    <b v="1"/>
    <n v="64"/>
    <b v="1"/>
    <x v="1"/>
    <x v="31"/>
    <n v="103"/>
    <n v="40.08"/>
  </r>
  <r>
    <n v="2081"/>
    <s v="Our Vintage Film: Summer Tour Kickstarter"/>
    <s v="Embarking on a Summer Tour to spread their message of cherishing your unforgettable memories through nostalgic rock music."/>
    <x v="1"/>
    <n v="4010"/>
    <x v="1"/>
    <x v="2"/>
    <s v="USD"/>
    <n v="1337144340"/>
    <d v="2012-05-16T04:59:00"/>
    <n v="1333597555"/>
    <x v="3775"/>
    <b v="0"/>
    <n v="55"/>
    <b v="1"/>
    <x v="1"/>
    <x v="31"/>
    <n v="115"/>
    <n v="72.91"/>
  </r>
  <r>
    <n v="913"/>
    <s v="100% Faith Jazz Gospel CD Recording Project 2012"/>
    <s v="Faith Monah is an unique Gospel-Jazz singer who scats and swings the Word of God. She is ready to record her FIRST jazzy Gospel album."/>
    <x v="26"/>
    <n v="1982"/>
    <x v="3"/>
    <x v="2"/>
    <s v="USD"/>
    <n v="1336188019"/>
    <d v="2012-05-05T03:20:19"/>
    <n v="1333596019"/>
    <x v="3776"/>
    <b v="0"/>
    <n v="24"/>
    <b v="0"/>
    <x v="1"/>
    <x v="26"/>
    <n v="7"/>
    <n v="82.58"/>
  </r>
  <r>
    <n v="1621"/>
    <s v="The First Full Length Fifth Freedom Album"/>
    <s v="Its long over due! Help us fund our debut album! We need all our friends and fans support on this! Lets make it happen!"/>
    <x v="29"/>
    <n v="6060"/>
    <x v="1"/>
    <x v="2"/>
    <s v="USD"/>
    <n v="1338177540"/>
    <d v="2012-05-28T03:59:00"/>
    <n v="1333550015"/>
    <x v="3777"/>
    <b v="0"/>
    <n v="37"/>
    <b v="1"/>
    <x v="1"/>
    <x v="6"/>
    <n v="121"/>
    <n v="163.78"/>
  </r>
  <r>
    <n v="2313"/>
    <s v="A SUNNY DAY IN GLASGOW"/>
    <s v="A Sunny Day in Glasgow are recording a new album and we need your help!"/>
    <x v="29"/>
    <n v="8792.02"/>
    <x v="1"/>
    <x v="2"/>
    <s v="USD"/>
    <n v="1336086026"/>
    <d v="2012-05-03T23:00:26"/>
    <n v="1333494026"/>
    <x v="3778"/>
    <b v="1"/>
    <n v="157"/>
    <b v="1"/>
    <x v="1"/>
    <x v="31"/>
    <n v="176"/>
    <n v="56"/>
  </r>
  <r>
    <n v="2481"/>
    <s v="The Chrome Cranks launch PR campaign for new album!"/>
    <s v="To support the media blitz for their brand-new album, the band is offering a Kickstarter-only EP and other amazing premiums."/>
    <x v="10"/>
    <n v="4516.4399999999996"/>
    <x v="1"/>
    <x v="2"/>
    <s v="USD"/>
    <n v="1335799808"/>
    <d v="2012-04-30T15:30:08"/>
    <n v="1333207808"/>
    <x v="3779"/>
    <b v="0"/>
    <n v="95"/>
    <b v="1"/>
    <x v="1"/>
    <x v="31"/>
    <n v="113"/>
    <n v="47.54"/>
  </r>
  <r>
    <n v="2604"/>
    <s v="Hermes Spacecraft"/>
    <s v="We're building a full size rocket motor for our Hermes Spacecraft.  Help us Kickstart the next generation of space travel!"/>
    <x v="24"/>
    <n v="20843.599999999999"/>
    <x v="1"/>
    <x v="2"/>
    <s v="USD"/>
    <n v="1335662023"/>
    <d v="2012-04-29T01:13:43"/>
    <n v="1333070023"/>
    <x v="3780"/>
    <b v="1"/>
    <n v="321"/>
    <b v="1"/>
    <x v="5"/>
    <x v="14"/>
    <n v="104"/>
    <n v="64.930000000000007"/>
  </r>
  <r>
    <n v="71"/>
    <s v="Diggin Deep to help find &quot;A Man, Buried&quot;"/>
    <s v="A comedic tale about the duality of man set in a trailer park needs your help with sound design and getting it into film festivals"/>
    <x v="71"/>
    <n v="2231"/>
    <x v="1"/>
    <x v="2"/>
    <s v="USD"/>
    <n v="1338186657"/>
    <d v="2012-05-28T06:30:57"/>
    <n v="1333002657"/>
    <x v="3781"/>
    <b v="0"/>
    <n v="32"/>
    <b v="1"/>
    <x v="7"/>
    <x v="29"/>
    <n v="124"/>
    <n v="69.72"/>
  </r>
  <r>
    <n v="2206"/>
    <s v="Arbor Oasis's First Album!"/>
    <s v="We really think we might have what it takes to make it someday! But we really need help to take the first step and release this album!"/>
    <x v="193"/>
    <n v="1130"/>
    <x v="1"/>
    <x v="2"/>
    <s v="USD"/>
    <n v="1334556624"/>
    <d v="2012-04-16T06:10:24"/>
    <n v="1333001424"/>
    <x v="3782"/>
    <b v="0"/>
    <n v="34"/>
    <b v="1"/>
    <x v="1"/>
    <x v="21"/>
    <n v="103"/>
    <n v="33.24"/>
  </r>
  <r>
    <n v="77"/>
    <s v="Jonah and the Crab"/>
    <s v="A short film about a boy searching for companionship in a hermit crab he finds on the beach."/>
    <x v="100"/>
    <n v="1570"/>
    <x v="1"/>
    <x v="2"/>
    <s v="USD"/>
    <n v="1337569140"/>
    <d v="2012-05-21T02:59:00"/>
    <n v="1332991717"/>
    <x v="3783"/>
    <b v="0"/>
    <n v="26"/>
    <b v="1"/>
    <x v="7"/>
    <x v="29"/>
    <n v="393"/>
    <n v="60.38"/>
  </r>
  <r>
    <n v="797"/>
    <s v="Lust Control NEW CD!!!"/>
    <s v="Help Lust Control Kickstart their first cd in 20 years!!  To be mixed by Rocky Gray (Living Sacrifice, Soul Embraced, Evanescence)!!"/>
    <x v="12"/>
    <n v="3226"/>
    <x v="1"/>
    <x v="2"/>
    <s v="USD"/>
    <n v="1335672000"/>
    <d v="2012-04-29T04:00:00"/>
    <n v="1332978688"/>
    <x v="3784"/>
    <b v="0"/>
    <n v="71"/>
    <b v="1"/>
    <x v="1"/>
    <x v="6"/>
    <n v="108"/>
    <n v="45.44"/>
  </r>
  <r>
    <n v="799"/>
    <s v="Ryan Caskey's BREAKOUT ALBUM, ready to CHARGE"/>
    <s v="Los Angeles-based recording artist Ryan Caskey joined forces with producer Eddie Hedges to record alternative rock masterworks."/>
    <x v="29"/>
    <n v="5001"/>
    <x v="1"/>
    <x v="2"/>
    <s v="USD"/>
    <n v="1335542446"/>
    <d v="2012-04-27T16:00:46"/>
    <n v="1332950446"/>
    <x v="3785"/>
    <b v="0"/>
    <n v="28"/>
    <b v="1"/>
    <x v="1"/>
    <x v="6"/>
    <n v="100"/>
    <n v="178.61"/>
  </r>
  <r>
    <n v="831"/>
    <s v="Let The 7Horse Run!"/>
    <s v="7Horse is a new band with a self-funded album and a show they want to rock in your town!"/>
    <x v="4"/>
    <n v="3500"/>
    <x v="1"/>
    <x v="2"/>
    <s v="USD"/>
    <n v="1335540694"/>
    <d v="2012-04-27T15:31:34"/>
    <n v="1332948694"/>
    <x v="3786"/>
    <b v="0"/>
    <n v="20"/>
    <b v="1"/>
    <x v="1"/>
    <x v="6"/>
    <n v="233"/>
    <n v="175"/>
  </r>
  <r>
    <n v="508"/>
    <s v="Heroes Faith II (Superior Soldier)"/>
    <s v="A stop-motion animated action packed adventure. Telling a great story with an even greater message. Join me and lets change the world."/>
    <x v="22"/>
    <n v="400"/>
    <x v="3"/>
    <x v="2"/>
    <s v="USD"/>
    <n v="1337955240"/>
    <d v="2012-05-25T14:14:00"/>
    <n v="1332808501"/>
    <x v="3787"/>
    <b v="0"/>
    <n v="3"/>
    <b v="0"/>
    <x v="7"/>
    <x v="23"/>
    <n v="1"/>
    <n v="133.33000000000001"/>
  </r>
  <r>
    <n v="2486"/>
    <s v="Help Michael Trieb make CD's for his new EP!"/>
    <s v="I'm just about finished recording my new EP &quot;Gypsy Wind,&quot; but I need help w/making CD's for you to hold in your hands!  And listen to!"/>
    <x v="137"/>
    <n v="797"/>
    <x v="1"/>
    <x v="2"/>
    <s v="USD"/>
    <n v="1335113976"/>
    <d v="2012-04-22T16:59:36"/>
    <n v="1332521976"/>
    <x v="3788"/>
    <b v="0"/>
    <n v="30"/>
    <b v="1"/>
    <x v="1"/>
    <x v="31"/>
    <n v="266"/>
    <n v="26.57"/>
  </r>
  <r>
    <n v="395"/>
    <s v="The Peace Agency Documentary Kickstarter Campaign!"/>
    <s v="When the war ends, a woman's fight begins. Bringing to life the most untapped resources in peace making between faiths."/>
    <x v="2"/>
    <n v="10804.45"/>
    <x v="1"/>
    <x v="2"/>
    <s v="USD"/>
    <n v="1335562320"/>
    <d v="2012-04-27T21:32:00"/>
    <n v="1332452960"/>
    <x v="3789"/>
    <b v="0"/>
    <n v="184"/>
    <b v="1"/>
    <x v="7"/>
    <x v="12"/>
    <n v="108"/>
    <n v="58.72"/>
  </r>
  <r>
    <n v="743"/>
    <s v="A Tale as Rich as Soil: Preserving Valmont's History"/>
    <s v="Valmont is a town with a fertile history and a vibrant community. We aim to capture the magic in our People's History of Valmont!"/>
    <x v="75"/>
    <n v="814"/>
    <x v="1"/>
    <x v="2"/>
    <s v="USD"/>
    <n v="1334610000"/>
    <d v="2012-04-16T21:00:00"/>
    <n v="1332435685"/>
    <x v="3790"/>
    <b v="0"/>
    <n v="15"/>
    <b v="1"/>
    <x v="4"/>
    <x v="27"/>
    <n v="148"/>
    <n v="54.27"/>
  </r>
  <r>
    <n v="1580"/>
    <s v="Faces &amp; Places In Brevard County (Canceled)"/>
    <s v="Creating my 2nd book depicting the people and places in Brevard County w/current images + traveling to obtain new ones."/>
    <x v="165"/>
    <n v="0"/>
    <x v="2"/>
    <x v="2"/>
    <s v="USD"/>
    <n v="1337562726"/>
    <d v="2012-05-21T01:12:06"/>
    <n v="1332378726"/>
    <x v="3791"/>
    <b v="0"/>
    <n v="0"/>
    <b v="0"/>
    <x v="4"/>
    <x v="8"/>
    <n v="0"/>
    <n v="0"/>
  </r>
  <r>
    <n v="2291"/>
    <s v="Create thatwasthen's new album with them!"/>
    <s v="So we've recorded a 5-song EP with a 2-time Grammy winner, but we need to raise the  $$$ to mix, master and press it to CD and vinyl!"/>
    <x v="16"/>
    <n v="4320"/>
    <x v="1"/>
    <x v="2"/>
    <s v="USD"/>
    <n v="1335153600"/>
    <d v="2012-04-23T04:00:00"/>
    <n v="1332199618"/>
    <x v="3792"/>
    <b v="0"/>
    <n v="43"/>
    <b v="1"/>
    <x v="1"/>
    <x v="6"/>
    <n v="173"/>
    <n v="100.47"/>
  </r>
  <r>
    <n v="1654"/>
    <s v="sandy mcknight records 3 new songs with your kind assistance"/>
    <s v="i have 3 new, killer songs that i must record immediately. i can certify the lethal-ness of the songs. these may be my best songs yet!"/>
    <x v="193"/>
    <n v="1319"/>
    <x v="1"/>
    <x v="2"/>
    <s v="USD"/>
    <n v="1334784160"/>
    <d v="2012-04-18T21:22:40"/>
    <n v="1332192160"/>
    <x v="3793"/>
    <b v="0"/>
    <n v="34"/>
    <b v="1"/>
    <x v="1"/>
    <x v="37"/>
    <n v="120"/>
    <n v="38.79"/>
  </r>
  <r>
    <n v="477"/>
    <s v="Hymn of Unity"/>
    <s v="A Comedy-drama animation revolving around a man who finds a problematic pair of headphones that literally take over his whole life."/>
    <x v="4"/>
    <n v="0"/>
    <x v="3"/>
    <x v="2"/>
    <s v="USD"/>
    <n v="1337371334"/>
    <d v="2012-05-18T20:02:14"/>
    <n v="1332187334"/>
    <x v="3794"/>
    <b v="0"/>
    <n v="0"/>
    <b v="0"/>
    <x v="7"/>
    <x v="23"/>
    <n v="0"/>
    <n v="0"/>
  </r>
  <r>
    <n v="106"/>
    <s v="LOST WEEKEND"/>
    <s v="A Boy. A Girl. A Car. A Serial Killer."/>
    <x v="29"/>
    <n v="5025"/>
    <x v="1"/>
    <x v="2"/>
    <s v="USD"/>
    <n v="1333391901"/>
    <d v="2012-04-02T18:38:21"/>
    <n v="1332182301"/>
    <x v="3795"/>
    <b v="0"/>
    <n v="27"/>
    <b v="1"/>
    <x v="7"/>
    <x v="29"/>
    <n v="101"/>
    <n v="186.11"/>
  </r>
  <r>
    <n v="783"/>
    <s v="Fund The Red Masque's New Album, &quot;Mythalogue&quot;"/>
    <s v="The Red Masque will be heading into the studio in late April to begin recording their new album, tentatively titled &quot;Mythalogue&quot;."/>
    <x v="4"/>
    <n v="2222"/>
    <x v="1"/>
    <x v="2"/>
    <s v="USD"/>
    <n v="1335564000"/>
    <d v="2012-04-27T22:00:00"/>
    <n v="1332182049"/>
    <x v="3796"/>
    <b v="0"/>
    <n v="35"/>
    <b v="1"/>
    <x v="1"/>
    <x v="6"/>
    <n v="148"/>
    <n v="63.49"/>
  </r>
  <r>
    <n v="2292"/>
    <s v="BE A PART OF HISTORY!"/>
    <s v="Aiding Contra in the telling of the &quot;Blue Planet Chronicles&quot;, a concept about the history of our beautiful home; Planet Earth!"/>
    <x v="44"/>
    <n v="2145.0100000000002"/>
    <x v="1"/>
    <x v="2"/>
    <s v="USD"/>
    <n v="1334767476"/>
    <d v="2012-04-18T16:44:36"/>
    <n v="1332175476"/>
    <x v="3797"/>
    <b v="0"/>
    <n v="46"/>
    <b v="1"/>
    <x v="1"/>
    <x v="6"/>
    <n v="107"/>
    <n v="46.63"/>
  </r>
  <r>
    <n v="379"/>
    <s v="The Unknowns"/>
    <s v="The U.S. Army has granted us permission to film a documentary at America's most sacred shrine: The Tomb of the Unknown Soldier."/>
    <x v="11"/>
    <n v="17412"/>
    <x v="1"/>
    <x v="2"/>
    <s v="USD"/>
    <n v="1336062672"/>
    <d v="2012-05-03T16:31:12"/>
    <n v="1332174672"/>
    <x v="3798"/>
    <b v="0"/>
    <n v="149"/>
    <b v="1"/>
    <x v="7"/>
    <x v="12"/>
    <n v="116"/>
    <n v="116.86"/>
  </r>
  <r>
    <n v="1229"/>
    <s v="Agni Varsha - opera by Vanraj Bhatia - world premiere"/>
    <s v="Bollywood composer Vanraj Bhatia, age 86, has written an opera based on a myth from the epic Mahabhatata. Presented in Queens May 11&amp;12"/>
    <x v="35"/>
    <n v="25"/>
    <x v="2"/>
    <x v="2"/>
    <s v="USD"/>
    <n v="1334592000"/>
    <d v="2012-04-16T16:00:00"/>
    <n v="1331982127"/>
    <x v="3799"/>
    <b v="0"/>
    <n v="1"/>
    <b v="0"/>
    <x v="1"/>
    <x v="40"/>
    <n v="1"/>
    <n v="25"/>
  </r>
  <r>
    <n v="786"/>
    <s v="New Album: BRICK AND MORTAR. New Book: HITLESS WONDER."/>
    <s v="In June, Columbus rock veterans, Watershed, will release and tour behind a new album, BRICK AND MORTAR."/>
    <x v="29"/>
    <n v="7140"/>
    <x v="1"/>
    <x v="2"/>
    <s v="USD"/>
    <n v="1336751220"/>
    <d v="2012-05-11T15:47:00"/>
    <n v="1331774434"/>
    <x v="3800"/>
    <b v="0"/>
    <n v="44"/>
    <b v="1"/>
    <x v="1"/>
    <x v="6"/>
    <n v="143"/>
    <n v="162.27000000000001"/>
  </r>
  <r>
    <n v="884"/>
    <s v="Angwish &quot;I Wanna Be Your Monkey&quot; Music Video"/>
    <s v="We need to hire an animal trainer to have a chimpanzee actor perform in our music video with us!"/>
    <x v="44"/>
    <n v="20"/>
    <x v="3"/>
    <x v="2"/>
    <s v="USD"/>
    <n v="1336789860"/>
    <d v="2012-05-12T02:31:00"/>
    <n v="1331666146"/>
    <x v="3801"/>
    <b v="0"/>
    <n v="2"/>
    <b v="0"/>
    <x v="1"/>
    <x v="31"/>
    <n v="1"/>
    <n v="10"/>
  </r>
  <r>
    <n v="1896"/>
    <s v="the bridge"/>
    <s v="My barely anticipated second album of self produced songs is ready to go.  Just need a little help to cover mastering, artwork etc."/>
    <x v="432"/>
    <n v="559"/>
    <x v="1"/>
    <x v="2"/>
    <s v="USD"/>
    <n v="1334250165"/>
    <d v="2012-04-12T17:02:45"/>
    <n v="1331658165"/>
    <x v="3802"/>
    <b v="0"/>
    <n v="13"/>
    <b v="1"/>
    <x v="1"/>
    <x v="31"/>
    <n v="124"/>
    <n v="43"/>
  </r>
  <r>
    <n v="929"/>
    <s v="EXPERIMENTAL JAZZ STUDIO RECORDING"/>
    <s v="I am searching for monetary funding to go into a good recording studio and record experimental intuitive improv jazz."/>
    <x v="18"/>
    <n v="0"/>
    <x v="3"/>
    <x v="2"/>
    <s v="USD"/>
    <n v="1333946569"/>
    <d v="2012-04-09T04:42:49"/>
    <n v="1331358169"/>
    <x v="3803"/>
    <b v="0"/>
    <n v="0"/>
    <b v="0"/>
    <x v="1"/>
    <x v="26"/>
    <n v="0"/>
    <n v="0"/>
  </r>
  <r>
    <n v="2283"/>
    <s v="KEEP THE HEART BEATING! HELP US FUND OUR FULL LENGTH RECORD!"/>
    <s v="Help California's own Heart to Heart fund their debut full length record! Forever be apart of the the &lt;3 T &lt;3 family! We need you!"/>
    <x v="12"/>
    <n v="3025.66"/>
    <x v="1"/>
    <x v="2"/>
    <s v="USD"/>
    <n v="1336528804"/>
    <d v="2012-05-09T02:00:04"/>
    <n v="1331348404"/>
    <x v="3804"/>
    <b v="0"/>
    <n v="48"/>
    <b v="1"/>
    <x v="1"/>
    <x v="6"/>
    <n v="101"/>
    <n v="63.03"/>
  </r>
  <r>
    <n v="1883"/>
    <s v="Afraid Of Figs - Help Fund our New CD - &quot;SAFE&quot;"/>
    <s v="Afraid Of Figs is a high energy pop/rock band, with off-the-wall humor, catchy hooks, and wild interactive live shows."/>
    <x v="393"/>
    <n v="1047"/>
    <x v="1"/>
    <x v="2"/>
    <s v="USD"/>
    <n v="1333921508"/>
    <d v="2012-04-08T21:45:08"/>
    <n v="1331333108"/>
    <x v="3805"/>
    <b v="0"/>
    <n v="32"/>
    <b v="1"/>
    <x v="1"/>
    <x v="31"/>
    <n v="105"/>
    <n v="32.72"/>
  </r>
  <r>
    <n v="722"/>
    <s v="The BANGGAI Rescue Project"/>
    <s v="BANGGAI RESCUE is a beautiful, must-read book and a project setting out to answer some critical questions about the species' future."/>
    <x v="27"/>
    <n v="33006"/>
    <x v="1"/>
    <x v="2"/>
    <s v="USD"/>
    <n v="1333909178"/>
    <d v="2012-04-08T18:19:38"/>
    <n v="1331320778"/>
    <x v="3806"/>
    <b v="0"/>
    <n v="153"/>
    <b v="1"/>
    <x v="4"/>
    <x v="27"/>
    <n v="132"/>
    <n v="215.73"/>
  </r>
  <r>
    <n v="1655"/>
    <s v="Meg Porter Debut EP!"/>
    <s v="Berklee College of Music student, Meg Porter needs YOUR help to fund her very first EP!"/>
    <x v="4"/>
    <n v="2143"/>
    <x v="1"/>
    <x v="2"/>
    <s v="USD"/>
    <n v="1333648820"/>
    <d v="2012-04-05T18:00:20"/>
    <n v="1331060420"/>
    <x v="3807"/>
    <b v="0"/>
    <n v="48"/>
    <b v="1"/>
    <x v="1"/>
    <x v="37"/>
    <n v="143"/>
    <n v="44.65"/>
  </r>
  <r>
    <n v="2547"/>
    <s v="Classical Guitar Music of Hawaii"/>
    <s v="A compilation of Guitar Music by composers Darin Au, Jeff Peterson, Byron Yasui, Bailey Matsuda, Ian O'Sullivan, and Michael Foumai."/>
    <x v="136"/>
    <n v="6592"/>
    <x v="1"/>
    <x v="2"/>
    <s v="USD"/>
    <n v="1333560803"/>
    <d v="2012-04-04T17:33:23"/>
    <n v="1330972403"/>
    <x v="3808"/>
    <b v="0"/>
    <n v="134"/>
    <b v="1"/>
    <x v="1"/>
    <x v="16"/>
    <n v="120"/>
    <n v="49.19"/>
  </r>
  <r>
    <n v="1106"/>
    <s v="Backyard Zombies"/>
    <s v="Collect coins and save civilians while you blast your way through tons of zombies! Unlock new characters and levels!"/>
    <x v="100"/>
    <n v="165"/>
    <x v="3"/>
    <x v="2"/>
    <s v="USD"/>
    <n v="1333557975"/>
    <d v="2012-04-04T16:46:15"/>
    <n v="1330969575"/>
    <x v="3809"/>
    <b v="0"/>
    <n v="7"/>
    <b v="0"/>
    <x v="3"/>
    <x v="30"/>
    <n v="41"/>
    <n v="23.57"/>
  </r>
  <r>
    <n v="1676"/>
    <s v="Bridge 19 CD Release Tour"/>
    <s v="Help fund Bridge 19's tour in support of their first duo record, to be released in May 2012."/>
    <x v="12"/>
    <n v="3460"/>
    <x v="1"/>
    <x v="2"/>
    <s v="USD"/>
    <n v="1334980740"/>
    <d v="2012-04-21T03:59:00"/>
    <n v="1330968347"/>
    <x v="3810"/>
    <b v="0"/>
    <n v="42"/>
    <b v="1"/>
    <x v="1"/>
    <x v="37"/>
    <n v="115"/>
    <n v="82.38"/>
  </r>
  <r>
    <n v="826"/>
    <s v="Protect The Dream Debut Album"/>
    <s v="Protect The Dream is preparing to record their debut album 8 years in the making. Lets make it happen Kickstarter!"/>
    <x v="136"/>
    <n v="5580"/>
    <x v="1"/>
    <x v="2"/>
    <s v="USD"/>
    <n v="1332719730"/>
    <d v="2012-03-25T23:55:30"/>
    <n v="1330908930"/>
    <x v="3811"/>
    <b v="0"/>
    <n v="49"/>
    <b v="1"/>
    <x v="1"/>
    <x v="6"/>
    <n v="101"/>
    <n v="113.88"/>
  </r>
  <r>
    <n v="455"/>
    <s v="The FunBunch Cartoon!!!"/>
    <s v="Goal The FunBunch characters animated on TV: Fun entertainment for kids just like other authors before us (ex.Arthur,Clifford,Dr Seuss)"/>
    <x v="47"/>
    <n v="45"/>
    <x v="3"/>
    <x v="2"/>
    <s v="USD"/>
    <n v="1334622660"/>
    <d v="2012-04-17T00:31:00"/>
    <n v="1330733022"/>
    <x v="3812"/>
    <b v="0"/>
    <n v="2"/>
    <b v="0"/>
    <x v="7"/>
    <x v="23"/>
    <n v="0"/>
    <n v="22.5"/>
  </r>
  <r>
    <n v="3154"/>
    <s v="&quot;Bright Ideas&quot; By Eric Coble"/>
    <s v="Hilarious play about two parents obsessed with getting their kid into the best pre-school and are willing to do ANYTHING to get him in!"/>
    <x v="72"/>
    <n v="7905"/>
    <x v="1"/>
    <x v="2"/>
    <s v="USD"/>
    <n v="1333310458"/>
    <d v="2012-04-01T20:00:58"/>
    <n v="1330722058"/>
    <x v="3813"/>
    <b v="1"/>
    <n v="123"/>
    <b v="1"/>
    <x v="0"/>
    <x v="0"/>
    <n v="113"/>
    <n v="64.27"/>
  </r>
  <r>
    <n v="2483"/>
    <s v="Intangible Animal's &quot;Oh The Humanity&quot; Tour"/>
    <s v="Send Intangible Animal on our first West Coast Tour!!! The fate of the world rests in your hands."/>
    <x v="193"/>
    <n v="1251"/>
    <x v="1"/>
    <x v="2"/>
    <s v="USD"/>
    <n v="1335891603"/>
    <d v="2012-05-01T17:00:03"/>
    <n v="1330711203"/>
    <x v="3814"/>
    <b v="0"/>
    <n v="19"/>
    <b v="1"/>
    <x v="1"/>
    <x v="31"/>
    <n v="114"/>
    <n v="65.84"/>
  </r>
  <r>
    <n v="274"/>
    <s v="In Search of Nabad (Documentary Film)"/>
    <s v="An intimate documentary sharing the powerful voices of Seattle's Somali refugees and their search for peace in their new home."/>
    <x v="10"/>
    <n v="6240"/>
    <x v="1"/>
    <x v="2"/>
    <s v="USD"/>
    <n v="1333609140"/>
    <d v="2012-04-05T06:59:00"/>
    <n v="1330638829"/>
    <x v="3815"/>
    <b v="1"/>
    <n v="113"/>
    <b v="1"/>
    <x v="7"/>
    <x v="12"/>
    <n v="156"/>
    <n v="55.22"/>
  </r>
  <r>
    <n v="2768"/>
    <s v="It's Okay To Wait"/>
    <s v="â€œItâ€™s Okay to Waitâ€ is the story of a father who sits down with his adolescent daughter to have â€œthe talkâ€ about sex."/>
    <x v="72"/>
    <n v="1002"/>
    <x v="3"/>
    <x v="2"/>
    <s v="USD"/>
    <n v="1333028723"/>
    <d v="2012-03-29T13:45:23"/>
    <n v="1330440323"/>
    <x v="3816"/>
    <b v="0"/>
    <n v="34"/>
    <b v="0"/>
    <x v="4"/>
    <x v="15"/>
    <n v="14"/>
    <n v="29.47"/>
  </r>
  <r>
    <n v="276"/>
    <s v="Abalimi"/>
    <s v="A film about Xhosa women in townships of South Africa micro-farming to fight extreme poverty, gain health, and create food security."/>
    <x v="10"/>
    <n v="5904"/>
    <x v="1"/>
    <x v="2"/>
    <s v="USD"/>
    <n v="1335574674"/>
    <d v="2012-04-28T00:57:54"/>
    <n v="1330394274"/>
    <x v="3817"/>
    <b v="1"/>
    <n v="62"/>
    <b v="1"/>
    <x v="7"/>
    <x v="12"/>
    <n v="148"/>
    <n v="95.23"/>
  </r>
  <r>
    <n v="795"/>
    <s v="Jimbo Mathus &amp; The Tri-State Coalition | WHITE BUFFALO"/>
    <s v="After the success of the critically-acclaimed &quot;Confederate Buddha,&quot; Jimbo &amp; Tri-State need your help to raise the WHITE BUFFALO."/>
    <x v="109"/>
    <n v="15650"/>
    <x v="1"/>
    <x v="2"/>
    <s v="USD"/>
    <n v="1333774740"/>
    <d v="2012-04-07T04:59:00"/>
    <n v="1330094566"/>
    <x v="3818"/>
    <b v="0"/>
    <n v="184"/>
    <b v="1"/>
    <x v="1"/>
    <x v="6"/>
    <n v="112"/>
    <n v="85.05"/>
  </r>
  <r>
    <n v="2551"/>
    <s v="Mozart Requiem with Bach Cantata 106 &amp; Brahms NÃ¤nie"/>
    <s v="KCS seeks your support to off-set the cost of assembling a professional 25 piece orchestra for two choral performances."/>
    <x v="433"/>
    <n v="3775.5"/>
    <x v="1"/>
    <x v="2"/>
    <s v="USD"/>
    <n v="1332362880"/>
    <d v="2012-03-21T20:48:00"/>
    <n v="1329890585"/>
    <x v="3819"/>
    <b v="0"/>
    <n v="56"/>
    <b v="1"/>
    <x v="1"/>
    <x v="16"/>
    <n v="103"/>
    <n v="67.42"/>
  </r>
  <r>
    <n v="2017"/>
    <s v="SparkLab: the educational build-mobile!"/>
    <s v="A big red truck filled with cutting-edge maker tools that goes from school to school, bringing the joy of building back to kids."/>
    <x v="27"/>
    <n v="31275.599999999999"/>
    <x v="1"/>
    <x v="2"/>
    <s v="USD"/>
    <n v="1332561600"/>
    <d v="2012-03-24T04:00:00"/>
    <n v="1329873755"/>
    <x v="3820"/>
    <b v="1"/>
    <n v="426"/>
    <b v="1"/>
    <x v="5"/>
    <x v="25"/>
    <n v="125"/>
    <n v="73.42"/>
  </r>
  <r>
    <n v="1927"/>
    <s v="GBS Detroit Presents Hampshire"/>
    <s v="Hampshire is headed to GBS Detroit."/>
    <x v="81"/>
    <n v="620"/>
    <x v="1"/>
    <x v="2"/>
    <s v="USD"/>
    <n v="1331182740"/>
    <d v="2012-03-08T04:59:00"/>
    <n v="1329856839"/>
    <x v="3821"/>
    <b v="0"/>
    <n v="11"/>
    <b v="1"/>
    <x v="1"/>
    <x v="31"/>
    <n v="103"/>
    <n v="56.36"/>
  </r>
  <r>
    <n v="1465"/>
    <s v="Idle Thumbs Video Game Podcast"/>
    <s v="Idle Thumbs was a podcast that ran for two years. People liked it, and we liked doing it. We want to bring it back, better than before."/>
    <x v="26"/>
    <n v="136924.35"/>
    <x v="1"/>
    <x v="2"/>
    <s v="USD"/>
    <n v="1332385200"/>
    <d v="2012-03-22T03:00:00"/>
    <n v="1329759452"/>
    <x v="3822"/>
    <b v="1"/>
    <n v="2602"/>
    <b v="1"/>
    <x v="4"/>
    <x v="39"/>
    <n v="456"/>
    <n v="52.62"/>
  </r>
  <r>
    <n v="2215"/>
    <s v="&quot;Something to See, Not to Say&quot; - Anemometer's First EP Album"/>
    <s v="Ambient Electro Grind-fest!"/>
    <x v="75"/>
    <n v="860"/>
    <x v="1"/>
    <x v="2"/>
    <s v="USD"/>
    <n v="1331621940"/>
    <d v="2012-03-13T06:59:00"/>
    <n v="1329671572"/>
    <x v="3823"/>
    <b v="0"/>
    <n v="33"/>
    <b v="1"/>
    <x v="1"/>
    <x v="21"/>
    <n v="156"/>
    <n v="26.06"/>
  </r>
  <r>
    <n v="502"/>
    <s v="Strawberry Bowl"/>
    <s v="This Strawberry Bowl concept is the 1st of many episodes.  These episodes will be released in accordance with the harvest of the month."/>
    <x v="24"/>
    <n v="230"/>
    <x v="3"/>
    <x v="2"/>
    <s v="USD"/>
    <n v="1332073025"/>
    <d v="2012-03-18T12:17:05"/>
    <n v="1329484625"/>
    <x v="3824"/>
    <b v="0"/>
    <n v="4"/>
    <b v="0"/>
    <x v="7"/>
    <x v="23"/>
    <n v="1"/>
    <n v="57.5"/>
  </r>
  <r>
    <n v="2210"/>
    <s v="The Seshen's Debut Album Release"/>
    <s v="Influenced by Little Dragon, J. Dilla, Erykah Badu &amp; Beach House, this genre-defying record fuses hip-hop, soul, pop and electronica."/>
    <x v="10"/>
    <n v="4457"/>
    <x v="1"/>
    <x v="2"/>
    <s v="USD"/>
    <n v="1334424960"/>
    <d v="2012-04-14T17:36:00"/>
    <n v="1329442510"/>
    <x v="3825"/>
    <b v="0"/>
    <n v="72"/>
    <b v="1"/>
    <x v="1"/>
    <x v="21"/>
    <n v="111"/>
    <n v="61.9"/>
  </r>
  <r>
    <n v="1108"/>
    <s v="Urbania: Create the future"/>
    <s v="Environmental awareness using social games where players are challenged to pursue sustainable development in the city of the future."/>
    <x v="27"/>
    <n v="732.5"/>
    <x v="3"/>
    <x v="2"/>
    <s v="USD"/>
    <n v="1334326635"/>
    <d v="2012-04-13T14:17:15"/>
    <n v="1329146235"/>
    <x v="3826"/>
    <b v="0"/>
    <n v="21"/>
    <b v="0"/>
    <x v="3"/>
    <x v="30"/>
    <n v="3"/>
    <n v="34.880000000000003"/>
  </r>
  <r>
    <n v="504"/>
    <s v="Woodsy Owl Animation: Cartoons That Give A Hoot!"/>
    <s v="An animated DVD starring Woodsy Owl that entertains children while  showing them how they can help create a cleaner, greener planet."/>
    <x v="219"/>
    <n v="335"/>
    <x v="3"/>
    <x v="2"/>
    <s v="USD"/>
    <n v="1334097387"/>
    <d v="2012-04-10T22:36:27"/>
    <n v="1328916987"/>
    <x v="3827"/>
    <b v="0"/>
    <n v="5"/>
    <b v="0"/>
    <x v="7"/>
    <x v="23"/>
    <n v="1"/>
    <n v="67"/>
  </r>
  <r>
    <n v="305"/>
    <s v="My Friend Mott-ly"/>
    <s v="A documentary that I am making about the difficult, but inspiring, life of a late friend of mine."/>
    <x v="30"/>
    <n v="9775"/>
    <x v="1"/>
    <x v="2"/>
    <s v="USD"/>
    <n v="1331392049"/>
    <d v="2012-03-10T15:07:29"/>
    <n v="1328800049"/>
    <x v="3828"/>
    <b v="1"/>
    <n v="189"/>
    <b v="1"/>
    <x v="7"/>
    <x v="12"/>
    <n v="130"/>
    <n v="51.72"/>
  </r>
  <r>
    <n v="2306"/>
    <s v="Cook Up a Record with Dewveall"/>
    <s v="Indie rockers, Dewveall, are recording new music. Take a seat at the table; let them cook you a meal and sing you some songs."/>
    <x v="1"/>
    <n v="3736.55"/>
    <x v="1"/>
    <x v="2"/>
    <s v="USD"/>
    <n v="1331352129"/>
    <d v="2012-03-10T04:02:09"/>
    <n v="1328760129"/>
    <x v="3829"/>
    <b v="1"/>
    <n v="73"/>
    <b v="1"/>
    <x v="1"/>
    <x v="31"/>
    <n v="107"/>
    <n v="51.19"/>
  </r>
  <r>
    <n v="2529"/>
    <s v="UrbanArias is DC's Contemporary Opera Company"/>
    <s v="Opera. Short. New."/>
    <x v="41"/>
    <n v="6257"/>
    <x v="1"/>
    <x v="2"/>
    <s v="USD"/>
    <n v="1332636975"/>
    <d v="2012-03-25T00:56:15"/>
    <n v="1328752575"/>
    <x v="3830"/>
    <b v="0"/>
    <n v="76"/>
    <b v="1"/>
    <x v="1"/>
    <x v="16"/>
    <n v="104"/>
    <n v="82.33"/>
  </r>
  <r>
    <n v="2297"/>
    <s v="Company Company: Debut EP"/>
    <s v="New Jersey Alternative Rock band COCO needs YOUR help self-releasing debut EP!"/>
    <x v="20"/>
    <n v="1006"/>
    <x v="1"/>
    <x v="2"/>
    <s v="USD"/>
    <n v="1331697540"/>
    <d v="2012-03-14T03:59:00"/>
    <n v="1328749249"/>
    <x v="3831"/>
    <b v="0"/>
    <n v="19"/>
    <b v="1"/>
    <x v="1"/>
    <x v="6"/>
    <n v="101"/>
    <n v="52.95"/>
  </r>
  <r>
    <n v="2208"/>
    <s v="HELP FUND SELF IMPLIED RESTRICTIONS DEBUT RELEASE"/>
    <s v="Early Summer, SIR will be releasing two EP's. The funding of this project will determine if they get professional pressings or cdr's"/>
    <x v="20"/>
    <n v="1016"/>
    <x v="1"/>
    <x v="2"/>
    <s v="USD"/>
    <n v="1333771200"/>
    <d v="2012-04-07T04:00:00"/>
    <n v="1328649026"/>
    <x v="3832"/>
    <b v="0"/>
    <n v="24"/>
    <b v="1"/>
    <x v="1"/>
    <x v="21"/>
    <n v="102"/>
    <n v="42.33"/>
  </r>
  <r>
    <n v="2098"/>
    <s v="The Christopher Battles EP"/>
    <s v="The Christopher Battles EP Project will fund professional recording, publicity, and release for this original singer-songwriter."/>
    <x v="41"/>
    <n v="6020"/>
    <x v="1"/>
    <x v="2"/>
    <s v="USD"/>
    <n v="1331174635"/>
    <d v="2012-03-08T02:43:55"/>
    <n v="1328582635"/>
    <x v="3833"/>
    <b v="0"/>
    <n v="32"/>
    <b v="1"/>
    <x v="1"/>
    <x v="31"/>
    <n v="100"/>
    <n v="188.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8"/>
    <n v="3419"/>
    <x v="1"/>
    <x v="2"/>
    <s v="USD"/>
    <n v="1332011835"/>
    <d v="2012-03-17T19:17:15"/>
    <n v="1328559435"/>
    <x v="3834"/>
    <b v="0"/>
    <n v="70"/>
    <b v="1"/>
    <x v="1"/>
    <x v="6"/>
    <n v="122"/>
    <n v="48.84"/>
  </r>
  <r>
    <n v="1639"/>
    <s v="The One Two 7s Are Recording an Album!"/>
    <s v="We've written the music and now it's time to record. We're excited to work with Nic at Different Fur studios but we need your help!"/>
    <x v="71"/>
    <n v="1800"/>
    <x v="1"/>
    <x v="2"/>
    <s v="USD"/>
    <n v="1330789165"/>
    <d v="2012-03-03T15:39:25"/>
    <n v="1328197165"/>
    <x v="3835"/>
    <b v="0"/>
    <n v="19"/>
    <b v="1"/>
    <x v="1"/>
    <x v="6"/>
    <n v="100"/>
    <n v="94.74"/>
  </r>
  <r>
    <n v="1953"/>
    <s v="NTH Music Synthesizer"/>
    <s v="The NTH is an open source music synthesizer featuring instant fun, awesome sound, and a hackable design."/>
    <x v="11"/>
    <n v="33892"/>
    <x v="1"/>
    <x v="2"/>
    <s v="USD"/>
    <n v="1330657200"/>
    <d v="2012-03-02T03:00:00"/>
    <n v="1328158065"/>
    <x v="3836"/>
    <b v="1"/>
    <n v="147"/>
    <b v="1"/>
    <x v="5"/>
    <x v="25"/>
    <n v="226"/>
    <n v="230.56"/>
  </r>
  <r>
    <n v="1473"/>
    <s v="ONE LOVES ONLY FORM"/>
    <s v="Public Radio Project"/>
    <x v="4"/>
    <n v="1807.74"/>
    <x v="1"/>
    <x v="2"/>
    <s v="USD"/>
    <n v="1330644639"/>
    <d v="2012-03-01T23:30:39"/>
    <n v="1328052639"/>
    <x v="3837"/>
    <b v="1"/>
    <n v="47"/>
    <b v="1"/>
    <x v="4"/>
    <x v="39"/>
    <n v="121"/>
    <n v="38.46"/>
  </r>
  <r>
    <n v="1233"/>
    <s v="Shakulute (Shakuhachi mouthpiece for Alto Flute) (Canceled)"/>
    <s v="A Shakulute mouthpiece will allow me to play my silver alto flute vertically  like my Japanese shakuhachis but with Western fingerings."/>
    <x v="20"/>
    <n v="116"/>
    <x v="2"/>
    <x v="2"/>
    <s v="USD"/>
    <n v="1329864374"/>
    <d v="2012-02-21T22:46:14"/>
    <n v="1328049974"/>
    <x v="3838"/>
    <b v="0"/>
    <n v="6"/>
    <b v="0"/>
    <x v="1"/>
    <x v="40"/>
    <n v="12"/>
    <n v="19.329999999999998"/>
  </r>
  <r>
    <n v="1630"/>
    <s v="Golden Grenade Records Their Debut EP"/>
    <s v="Inspired by the legacy of Tex Tucker, Golden Grenade is setting out to record their first CD with heavy hearts and intense purpose."/>
    <x v="10"/>
    <n v="10610"/>
    <x v="1"/>
    <x v="2"/>
    <s v="USD"/>
    <n v="1330671540"/>
    <d v="2012-03-02T06:59:00"/>
    <n v="1328040375"/>
    <x v="3839"/>
    <b v="0"/>
    <n v="126"/>
    <b v="1"/>
    <x v="1"/>
    <x v="6"/>
    <n v="265"/>
    <n v="84.21"/>
  </r>
  <r>
    <n v="1664"/>
    <s v="Grace Sings Grace"/>
    <s v="Korean-American Soprano Grace's Debut Album - coming up in June 2012. Come and be part of this exciting project!"/>
    <x v="16"/>
    <n v="3060.22"/>
    <x v="1"/>
    <x v="2"/>
    <s v="USD"/>
    <n v="1331870340"/>
    <d v="2012-03-16T03:59:00"/>
    <n v="1328033818"/>
    <x v="3840"/>
    <b v="0"/>
    <n v="89"/>
    <b v="1"/>
    <x v="1"/>
    <x v="37"/>
    <n v="122"/>
    <n v="34.380000000000003"/>
  </r>
  <r>
    <n v="2094"/>
    <s v="Seashell Radio: Slick Machine album and US tour!"/>
    <s v="We've got a new record, Slick Machine._x000a_We want to release it and tour the US to support it, but we need your help to make it happen."/>
    <x v="1"/>
    <n v="4219"/>
    <x v="1"/>
    <x v="2"/>
    <s v="USD"/>
    <n v="1330916400"/>
    <d v="2012-03-05T03:00:00"/>
    <n v="1327969730"/>
    <x v="3841"/>
    <b v="0"/>
    <n v="72"/>
    <b v="1"/>
    <x v="1"/>
    <x v="31"/>
    <n v="121"/>
    <n v="58.6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3"/>
    <x v="2"/>
    <s v="USD"/>
    <n v="1330478998"/>
    <d v="2012-02-29T01:29:58"/>
    <n v="1327886998"/>
    <x v="3842"/>
    <b v="0"/>
    <n v="22"/>
    <b v="0"/>
    <x v="4"/>
    <x v="15"/>
    <n v="5"/>
    <n v="37.950000000000003"/>
  </r>
  <r>
    <n v="915"/>
    <s v="Russ Spiegel's Uncommon Knowledge: The Deep Brooklyn Suite"/>
    <s v="â€œThe Deep Brooklyn Suiteâ€ is a series of musical impressions about living and surviving in Brooklyn."/>
    <x v="80"/>
    <n v="375"/>
    <x v="3"/>
    <x v="2"/>
    <s v="USD"/>
    <n v="1330577940"/>
    <d v="2012-03-01T04:59:00"/>
    <n v="1327853914"/>
    <x v="3843"/>
    <b v="0"/>
    <n v="9"/>
    <b v="0"/>
    <x v="1"/>
    <x v="26"/>
    <n v="6"/>
    <n v="41.67"/>
  </r>
  <r>
    <n v="2277"/>
    <s v="Police Precinct"/>
    <s v="Police Precinct is a cooperative game where the players take on the roles as police officers, with different areas of expertise."/>
    <x v="73"/>
    <n v="11992"/>
    <x v="1"/>
    <x v="2"/>
    <s v="USD"/>
    <n v="1330359423"/>
    <d v="2012-02-27T16:17:03"/>
    <n v="1327767423"/>
    <x v="3844"/>
    <b v="0"/>
    <n v="207"/>
    <b v="1"/>
    <x v="3"/>
    <x v="4"/>
    <n v="141"/>
    <n v="57.93"/>
  </r>
  <r>
    <n v="95"/>
    <s v="Gotham Knight Terrors: Comedic Batman Short"/>
    <s v="The Batman's Rogues Gallery assembles for a meeting. Scarecrow's fear gas accidently goes off and fears of the villains start to arise."/>
    <x v="31"/>
    <n v="460"/>
    <x v="1"/>
    <x v="2"/>
    <s v="USD"/>
    <n v="1330214841"/>
    <d v="2012-02-26T00:07:21"/>
    <n v="1327622841"/>
    <x v="3845"/>
    <b v="0"/>
    <n v="21"/>
    <b v="1"/>
    <x v="7"/>
    <x v="29"/>
    <n v="131"/>
    <n v="21.9"/>
  </r>
  <r>
    <n v="424"/>
    <s v="Drowning -Short animated Film"/>
    <s v="A short film about a gay teenage boy who is bullied to the point where he is willing to commit suicide. Only he can save himself."/>
    <x v="12"/>
    <n v="203.9"/>
    <x v="3"/>
    <x v="2"/>
    <s v="USD"/>
    <n v="1332748899"/>
    <d v="2012-03-26T08:01:39"/>
    <n v="1327568499"/>
    <x v="3846"/>
    <b v="0"/>
    <n v="5"/>
    <b v="0"/>
    <x v="7"/>
    <x v="23"/>
    <n v="7"/>
    <n v="40.78"/>
  </r>
  <r>
    <n v="1270"/>
    <s v="Resolution15 records their next album, Svaha"/>
    <s v="We make awake metal using violins in place of guitars and want to record a full length album."/>
    <x v="2"/>
    <n v="11472"/>
    <x v="1"/>
    <x v="2"/>
    <s v="USD"/>
    <n v="1332704042"/>
    <d v="2012-03-25T19:34:02"/>
    <n v="1327523642"/>
    <x v="3847"/>
    <b v="1"/>
    <n v="169"/>
    <b v="1"/>
    <x v="1"/>
    <x v="6"/>
    <n v="115"/>
    <n v="67.88"/>
  </r>
  <r>
    <n v="302"/>
    <s v="(UN)CUT"/>
    <s v="(UN)CUT explores circumcisionâ€™s medical, sexual &amp; religious complexities against the backdrop of San Franciscoâ€™s latest ban controversy"/>
    <x v="2"/>
    <n v="10046"/>
    <x v="1"/>
    <x v="2"/>
    <s v="USD"/>
    <n v="1330115638"/>
    <d v="2012-02-24T20:33:58"/>
    <n v="1327523638"/>
    <x v="3848"/>
    <b v="1"/>
    <n v="108"/>
    <b v="1"/>
    <x v="7"/>
    <x v="12"/>
    <n v="100"/>
    <n v="93.02"/>
  </r>
  <r>
    <n v="1467"/>
    <s v="Radio Ambulante"/>
    <s v="We are a new Spanish language podcast telling uniquely Latin American stories."/>
    <x v="61"/>
    <n v="46032"/>
    <x v="1"/>
    <x v="2"/>
    <s v="USD"/>
    <n v="1332699285"/>
    <d v="2012-03-25T18:14:45"/>
    <n v="1327518885"/>
    <x v="3849"/>
    <b v="1"/>
    <n v="600"/>
    <b v="1"/>
    <x v="4"/>
    <x v="39"/>
    <n v="115"/>
    <n v="76.72"/>
  </r>
  <r>
    <n v="2296"/>
    <s v="HAMELL ON TRIAL IS RECORDING AN ALBUM"/>
    <s v="Ed Hamell AKA Hamell on Trial is recording an album titled The Happiest Man in the World. He needs your help."/>
    <x v="72"/>
    <n v="10435"/>
    <x v="1"/>
    <x v="2"/>
    <s v="USD"/>
    <n v="1330018426"/>
    <d v="2012-02-23T17:33:46"/>
    <n v="1326994426"/>
    <x v="3850"/>
    <b v="0"/>
    <n v="145"/>
    <b v="1"/>
    <x v="1"/>
    <x v="6"/>
    <n v="149"/>
    <n v="71.97"/>
  </r>
  <r>
    <n v="827"/>
    <s v="Losing Wings EP Release &amp; Our First Tour"/>
    <s v="We want to release our Losing Wings EP on a week-long tour of California's music scene!  We've got the EP made, we just need gas money!"/>
    <x v="137"/>
    <n v="310"/>
    <x v="1"/>
    <x v="2"/>
    <s v="USD"/>
    <n v="1329248940"/>
    <d v="2012-02-14T19:49:00"/>
    <n v="1326972107"/>
    <x v="3851"/>
    <b v="0"/>
    <n v="11"/>
    <b v="1"/>
    <x v="1"/>
    <x v="6"/>
    <n v="103"/>
    <n v="28.18"/>
  </r>
  <r>
    <n v="2762"/>
    <s v="How to Create Your Own Magic World. Toy-making guide."/>
    <s v="How-to book of toys and games constructed from materials found in nature, recyclable and easily available."/>
    <x v="328"/>
    <n v="25"/>
    <x v="3"/>
    <x v="2"/>
    <s v="USD"/>
    <n v="1332114795"/>
    <d v="2012-03-18T23:53:15"/>
    <n v="1326934395"/>
    <x v="3852"/>
    <b v="0"/>
    <n v="1"/>
    <b v="0"/>
    <x v="4"/>
    <x v="15"/>
    <n v="1"/>
    <n v="25"/>
  </r>
  <r>
    <n v="1821"/>
    <s v="Glass Cloud on the road!"/>
    <s v="Glass Cloud tour dates are already beginning to pile up. They are turning to YOU to help get them from town to town."/>
    <x v="16"/>
    <n v="3372.25"/>
    <x v="1"/>
    <x v="2"/>
    <s v="USD"/>
    <n v="1330760367"/>
    <d v="2012-03-03T07:39:27"/>
    <n v="1326872367"/>
    <x v="3853"/>
    <b v="0"/>
    <n v="57"/>
    <b v="1"/>
    <x v="1"/>
    <x v="6"/>
    <n v="135"/>
    <n v="59.1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81"/>
    <n v="1841"/>
    <x v="1"/>
    <x v="2"/>
    <s v="USD"/>
    <n v="1332029335"/>
    <d v="2012-03-18T00:08:55"/>
    <n v="1326848935"/>
    <x v="3854"/>
    <b v="0"/>
    <n v="30"/>
    <b v="1"/>
    <x v="1"/>
    <x v="6"/>
    <n v="307"/>
    <n v="61.37"/>
  </r>
  <r>
    <n v="817"/>
    <s v="Dead Fish Handshake - follow up record to Across State Lines"/>
    <s v="Dead Fish Handshake is a rock band based out of New Jersey. We are in the process of raising funds for our second record."/>
    <x v="4"/>
    <n v="2056.66"/>
    <x v="1"/>
    <x v="2"/>
    <s v="USD"/>
    <n v="1331441940"/>
    <d v="2012-03-11T04:59:00"/>
    <n v="1326810211"/>
    <x v="3855"/>
    <b v="0"/>
    <n v="23"/>
    <b v="1"/>
    <x v="1"/>
    <x v="6"/>
    <n v="137"/>
    <n v="89.42"/>
  </r>
  <r>
    <n v="253"/>
    <s v="Leon Claxton's HARLEM IN HAVANA"/>
    <s v="A so-called â€œJig Showâ€ innovates music and theatre and gives birth to entertainment icons that would one day write American pop culture"/>
    <x v="4"/>
    <n v="1511"/>
    <x v="1"/>
    <x v="2"/>
    <s v="USD"/>
    <n v="1329320235"/>
    <d v="2012-02-15T15:37:15"/>
    <n v="1326728235"/>
    <x v="3856"/>
    <b v="1"/>
    <n v="7"/>
    <b v="1"/>
    <x v="7"/>
    <x v="12"/>
    <n v="101"/>
    <n v="215.86"/>
  </r>
  <r>
    <n v="3172"/>
    <s v="Outcry Theatre presents &quot;Dark Play or Stories for Boys&quot;"/>
    <s v="Outcry Theatre needs your help to produce Carlos Murillo's play &quot;Dark Play&quot; for the 2012 Dallas fringe festival, Out of the Loop."/>
    <x v="44"/>
    <n v="2300"/>
    <x v="1"/>
    <x v="2"/>
    <s v="USD"/>
    <n v="1329240668"/>
    <d v="2012-02-14T17:31:08"/>
    <n v="1326648668"/>
    <x v="3857"/>
    <b v="1"/>
    <n v="29"/>
    <b v="1"/>
    <x v="0"/>
    <x v="0"/>
    <n v="115"/>
    <n v="79.31"/>
  </r>
  <r>
    <n v="1256"/>
    <s v="DylanCarlson Wonders from the House of Albion lp/cd/dvd/book"/>
    <s v="Dylan Carlson of earth,major solo project lp/cd/dvd/book &quot;Falling with a Thousand Stars and Other Wonders from the House of Albion&quot;"/>
    <x v="26"/>
    <n v="35389.129999999997"/>
    <x v="1"/>
    <x v="2"/>
    <s v="USD"/>
    <n v="1329084231"/>
    <d v="2012-02-12T22:03:51"/>
    <n v="1326492231"/>
    <x v="3858"/>
    <b v="1"/>
    <n v="361"/>
    <b v="1"/>
    <x v="1"/>
    <x v="6"/>
    <n v="118"/>
    <n v="98.03"/>
  </r>
  <r>
    <n v="863"/>
    <s v="Help Fund Jason's Debut Jazz CD &quot;Exodus&quot;"/>
    <s v="I'm making the move from a side man in local groups to the leader with this debut jazz CD project."/>
    <x v="44"/>
    <n v="90"/>
    <x v="3"/>
    <x v="2"/>
    <s v="USD"/>
    <n v="1329014966"/>
    <d v="2012-02-12T02:49:26"/>
    <n v="1326422966"/>
    <x v="3859"/>
    <b v="0"/>
    <n v="5"/>
    <b v="0"/>
    <x v="1"/>
    <x v="26"/>
    <n v="5"/>
    <n v="18"/>
  </r>
  <r>
    <n v="1894"/>
    <s v="Help me release my first 3 song EP!!"/>
    <s v="Im trying to raise $1000 for a 3 song EP in a studio!"/>
    <x v="20"/>
    <n v="1145"/>
    <x v="1"/>
    <x v="2"/>
    <s v="USD"/>
    <n v="1329082983"/>
    <d v="2012-02-12T21:43:03"/>
    <n v="1326404583"/>
    <x v="3860"/>
    <b v="0"/>
    <n v="20"/>
    <b v="1"/>
    <x v="1"/>
    <x v="31"/>
    <n v="115"/>
    <n v="57.25"/>
  </r>
  <r>
    <n v="115"/>
    <s v="The World's Greatest Lover"/>
    <s v="Never judge a book (or a lover) by their cover."/>
    <x v="69"/>
    <n v="632"/>
    <x v="1"/>
    <x v="2"/>
    <s v="USD"/>
    <n v="1328377444"/>
    <d v="2012-02-04T17:44:04"/>
    <n v="1326217444"/>
    <x v="3861"/>
    <b v="0"/>
    <n v="22"/>
    <b v="1"/>
    <x v="7"/>
    <x v="29"/>
    <n v="140"/>
    <n v="28.73"/>
  </r>
  <r>
    <n v="1932"/>
    <s v="Lee Malone - Get Us To The Converse Rubber Track Sessions!"/>
    <s v="Lee Malone has been chosen by Converse Rubber Tracks! Help get us to the Rubber Tracks recording studio in Brooklyn &amp; cut a 7&quot; EP."/>
    <x v="237"/>
    <n v="5617"/>
    <x v="1"/>
    <x v="2"/>
    <s v="USD"/>
    <n v="1327433173"/>
    <d v="2012-01-24T19:26:13"/>
    <n v="1325618773"/>
    <x v="3862"/>
    <b v="0"/>
    <n v="80"/>
    <b v="1"/>
    <x v="1"/>
    <x v="31"/>
    <n v="107"/>
    <n v="70.209999999999994"/>
  </r>
  <r>
    <n v="720"/>
    <s v="Without Utterance: Tales from the Other Side of Language"/>
    <s v="Without Utterance, a crushingly intimate literary memoir told from the inside of losing language, self, and world."/>
    <x v="337"/>
    <n v="2735"/>
    <x v="1"/>
    <x v="2"/>
    <s v="USD"/>
    <n v="1327851291"/>
    <d v="2012-01-29T15:34:51"/>
    <n v="1325432091"/>
    <x v="3863"/>
    <b v="0"/>
    <n v="41"/>
    <b v="1"/>
    <x v="4"/>
    <x v="27"/>
    <n v="144"/>
    <n v="66.709999999999994"/>
  </r>
  <r>
    <n v="2222"/>
    <s v="Passing Shot: Dice Tennis Game"/>
    <s v="Passing Shot is a tennis dice game for two players. Strategic use of the dice rolls allow you to score points to win game, set &amp; match."/>
    <x v="18"/>
    <n v="813"/>
    <x v="1"/>
    <x v="2"/>
    <s v="USD"/>
    <n v="1327776847"/>
    <d v="2012-01-28T18:54:07"/>
    <n v="1325184847"/>
    <x v="3864"/>
    <b v="0"/>
    <n v="30"/>
    <b v="1"/>
    <x v="3"/>
    <x v="4"/>
    <n v="163"/>
    <n v="27.1"/>
  </r>
  <r>
    <n v="284"/>
    <s v="Wisconsin Rising"/>
    <s v="A film documenting WI Gov.Scott Walker's attack on working families and how it is reanimating the American labor movement."/>
    <x v="61"/>
    <n v="41850.46"/>
    <x v="1"/>
    <x v="2"/>
    <s v="USD"/>
    <n v="1327167780"/>
    <d v="2012-01-21T17:43:00"/>
    <n v="1325007780"/>
    <x v="3865"/>
    <b v="1"/>
    <n v="760"/>
    <b v="1"/>
    <x v="7"/>
    <x v="12"/>
    <n v="105"/>
    <n v="55.07"/>
  </r>
  <r>
    <n v="1965"/>
    <s v="BoardX: The Open Source Miniature Motherboard [Redemption]"/>
    <s v="BoardX is a collection of electronic circuit boards that stack on top of one another to share resources and communicate"/>
    <x v="29"/>
    <n v="13114"/>
    <x v="1"/>
    <x v="2"/>
    <s v="USD"/>
    <n v="1326330000"/>
    <d v="2012-01-12T01:00:00"/>
    <n v="1324433310"/>
    <x v="3866"/>
    <b v="1"/>
    <n v="103"/>
    <b v="1"/>
    <x v="5"/>
    <x v="25"/>
    <n v="262"/>
    <n v="127.32"/>
  </r>
  <r>
    <n v="1633"/>
    <s v="ELIZABETH REX"/>
    <s v="We are a four piece rock band that has played shows in and around NYC including Mercury Lounge.  Two of our members are now in LA."/>
    <x v="2"/>
    <n v="10000"/>
    <x v="1"/>
    <x v="2"/>
    <s v="USD"/>
    <n v="1326690000"/>
    <d v="2012-01-16T05:00:00"/>
    <n v="1324329156"/>
    <x v="3867"/>
    <b v="0"/>
    <n v="58"/>
    <b v="1"/>
    <x v="1"/>
    <x v="6"/>
    <n v="100"/>
    <n v="172.41"/>
  </r>
  <r>
    <n v="838"/>
    <s v="Be a part of The Paper Melody's next chapter: EP and Videos"/>
    <s v="The Paper Melody wants YOU to be a part of the next chapter! Be a part of the process of our brand new EP and Music Videos!"/>
    <x v="44"/>
    <n v="2908"/>
    <x v="1"/>
    <x v="2"/>
    <s v="USD"/>
    <n v="1326835985"/>
    <d v="2012-01-17T21:33:05"/>
    <n v="1324243985"/>
    <x v="3868"/>
    <b v="0"/>
    <n v="61"/>
    <b v="1"/>
    <x v="1"/>
    <x v="6"/>
    <n v="145"/>
    <n v="47.67"/>
  </r>
  <r>
    <n v="444"/>
    <s v="Discovering the Other Woman"/>
    <s v="An upcoming animated web sitcom series centered around dealing with life, love, and relationships."/>
    <x v="20"/>
    <n v="50"/>
    <x v="3"/>
    <x v="2"/>
    <s v="USD"/>
    <n v="1329342361"/>
    <d v="2012-02-15T21:46:01"/>
    <n v="1324158361"/>
    <x v="3869"/>
    <b v="0"/>
    <n v="1"/>
    <b v="0"/>
    <x v="7"/>
    <x v="23"/>
    <n v="5"/>
    <n v="50"/>
  </r>
  <r>
    <n v="2471"/>
    <s v="Confused Disciples - &quot;Sleepamation&quot;"/>
    <s v="Confused Disciples' debut album &quot;Sleepamation&quot; is (finally) all recorded and mixed, now all that's left is mastering and duplication."/>
    <x v="18"/>
    <n v="640"/>
    <x v="1"/>
    <x v="2"/>
    <s v="USD"/>
    <n v="1327535392"/>
    <d v="2012-01-25T23:49:52"/>
    <n v="1324079392"/>
    <x v="3870"/>
    <b v="0"/>
    <n v="17"/>
    <b v="1"/>
    <x v="1"/>
    <x v="31"/>
    <n v="128"/>
    <n v="37.65"/>
  </r>
  <r>
    <n v="369"/>
    <s v="Alpine Zone"/>
    <s v="A documentary of one woman's attempt at solo hiking 2,000 miles, in an effort to understand herself and societal expectations."/>
    <x v="80"/>
    <n v="7160.12"/>
    <x v="1"/>
    <x v="2"/>
    <s v="USD"/>
    <n v="1326633269"/>
    <d v="2012-01-15T13:14:29"/>
    <n v="1324041269"/>
    <x v="3871"/>
    <b v="0"/>
    <n v="167"/>
    <b v="1"/>
    <x v="7"/>
    <x v="12"/>
    <n v="110"/>
    <n v="42.87"/>
  </r>
  <r>
    <n v="2101"/>
    <s v="The World War I's &quot;The Bite And The Boogie&quot;"/>
    <s v="Hey everyone, we are back with our first full length release, &quot;The Bite And The Boogie&quot; and we need your help to get it printed!"/>
    <x v="44"/>
    <n v="2265"/>
    <x v="1"/>
    <x v="2"/>
    <s v="USD"/>
    <n v="1329104114"/>
    <d v="2012-02-13T03:35:14"/>
    <n v="1323920114"/>
    <x v="3872"/>
    <b v="0"/>
    <n v="44"/>
    <b v="1"/>
    <x v="1"/>
    <x v="31"/>
    <n v="113"/>
    <n v="51.48"/>
  </r>
  <r>
    <n v="3159"/>
    <s v="Waxwing: A New Play"/>
    <s v="WAXWING is an exciting new world premiere of mythic (perhaps even apocalyptic!) proportions."/>
    <x v="4"/>
    <n v="2002.22"/>
    <x v="1"/>
    <x v="2"/>
    <s v="USD"/>
    <n v="1326927600"/>
    <d v="2012-01-18T23:00:00"/>
    <n v="1323221761"/>
    <x v="3873"/>
    <b v="1"/>
    <n v="52"/>
    <b v="1"/>
    <x v="0"/>
    <x v="0"/>
    <n v="133"/>
    <n v="38.5"/>
  </r>
  <r>
    <n v="1239"/>
    <s v="Help Calmenco! finance new CD and Tour (Canceled)"/>
    <s v="Please consider helping us with our new CD and Riverdance Tour"/>
    <x v="16"/>
    <n v="0"/>
    <x v="2"/>
    <x v="2"/>
    <s v="USD"/>
    <n v="1325804767"/>
    <d v="2012-01-05T23:06:07"/>
    <n v="1323212767"/>
    <x v="3874"/>
    <b v="0"/>
    <n v="0"/>
    <b v="0"/>
    <x v="1"/>
    <x v="40"/>
    <n v="0"/>
    <n v="0"/>
  </r>
  <r>
    <n v="3182"/>
    <s v="A Thought in Three Parts"/>
    <s v="FRANK, a newborn company, presents Wallace Shawn's famously unproduced,&quot;A Thought in Three Parts.&quot;_x000a_Be FRANK with us!"/>
    <x v="72"/>
    <n v="7062"/>
    <x v="1"/>
    <x v="2"/>
    <s v="USD"/>
    <n v="1328029200"/>
    <d v="2012-01-31T17:00:00"/>
    <n v="1323211621"/>
    <x v="3875"/>
    <b v="1"/>
    <n v="151"/>
    <b v="1"/>
    <x v="0"/>
    <x v="0"/>
    <n v="101"/>
    <n v="46.77"/>
  </r>
  <r>
    <n v="936"/>
    <s v="Jazz Singer, Marti Mendenhall Live Concert Recording"/>
    <s v="A CD of a live Jazz concert featuring Marti Mendenhall, George Mitchell, Scott Steed and Todd Strait."/>
    <x v="230"/>
    <n v="0"/>
    <x v="3"/>
    <x v="2"/>
    <s v="USD"/>
    <n v="1326916800"/>
    <d v="2012-01-18T20:00:00"/>
    <n v="1323131689"/>
    <x v="3876"/>
    <b v="0"/>
    <n v="0"/>
    <b v="0"/>
    <x v="1"/>
    <x v="26"/>
    <n v="0"/>
    <n v="0"/>
  </r>
  <r>
    <n v="489"/>
    <s v="THE GUINEAS SHOW"/>
    <s v="Help America's favorite dysfunctional immigrant family THE GUINEAS launch the first season of their animated web series."/>
    <x v="434"/>
    <n v="215"/>
    <x v="3"/>
    <x v="2"/>
    <s v="USD"/>
    <n v="1325763180"/>
    <d v="2012-01-05T11:33:00"/>
    <n v="1323084816"/>
    <x v="3877"/>
    <b v="0"/>
    <n v="3"/>
    <b v="0"/>
    <x v="7"/>
    <x v="23"/>
    <n v="0"/>
    <n v="71.67"/>
  </r>
  <r>
    <n v="731"/>
    <s v="Portland Boat Tours:  From Dream to Business"/>
    <s v="Be part of the excitement by supporting our first season offering unique perspectives of Portland from the water."/>
    <x v="29"/>
    <n v="6300"/>
    <x v="1"/>
    <x v="2"/>
    <s v="USD"/>
    <n v="1327212000"/>
    <d v="2012-01-22T06:00:00"/>
    <n v="1322852747"/>
    <x v="3878"/>
    <b v="0"/>
    <n v="71"/>
    <b v="1"/>
    <x v="4"/>
    <x v="27"/>
    <n v="126"/>
    <n v="88.73"/>
  </r>
  <r>
    <n v="898"/>
    <s v="Foundations: 12 Songs in 2012"/>
    <s v="For each month in 2012, Sonnet will be releasing a Jesus-celebrating, grave-shattering, ear-tickling, mind-provoking song!"/>
    <x v="16"/>
    <n v="70"/>
    <x v="3"/>
    <x v="2"/>
    <s v="USD"/>
    <n v="1326651110"/>
    <d v="2012-01-15T18:11:50"/>
    <n v="1322763110"/>
    <x v="3879"/>
    <b v="0"/>
    <n v="2"/>
    <b v="0"/>
    <x v="1"/>
    <x v="31"/>
    <n v="3"/>
    <n v="35"/>
  </r>
  <r>
    <n v="881"/>
    <s v="Funding the new album by Chris Reed and the Anime Raiders"/>
    <s v="To raise funds to finish the latest album by Chris Reed and the Anime Raiders, called &quot;Deep City Diving&quot;"/>
    <x v="133"/>
    <n v="30"/>
    <x v="3"/>
    <x v="2"/>
    <s v="USD"/>
    <n v="1326520886"/>
    <d v="2012-01-14T06:01:26"/>
    <n v="1322632886"/>
    <x v="3880"/>
    <b v="0"/>
    <n v="1"/>
    <b v="0"/>
    <x v="1"/>
    <x v="31"/>
    <n v="1"/>
    <n v="30"/>
  </r>
  <r>
    <n v="1603"/>
    <s v="Max's First Solo Album!"/>
    <s v="An exercise in the wild and dangerous world of solo musicianship by Maxwell D Feinstein."/>
    <x v="44"/>
    <n v="2000.66"/>
    <x v="1"/>
    <x v="2"/>
    <s v="USD"/>
    <n v="1327723459"/>
    <d v="2012-01-28T04:04:19"/>
    <n v="1322539459"/>
    <x v="3881"/>
    <b v="0"/>
    <n v="30"/>
    <b v="1"/>
    <x v="1"/>
    <x v="6"/>
    <n v="100"/>
    <n v="66.69"/>
  </r>
  <r>
    <n v="248"/>
    <s v="Far Out Isn't Far Enough: The Tomi Ungerer Story"/>
    <s v="FAR OUT ISN'T FAR ENOUGH depicts one man's wild, lifelong adventure of testing societal boundaries through his use of subversive art."/>
    <x v="141"/>
    <n v="86133"/>
    <x v="1"/>
    <x v="2"/>
    <s v="USD"/>
    <n v="1325961309"/>
    <d v="2012-01-07T18:35:09"/>
    <n v="1322073309"/>
    <x v="3882"/>
    <b v="1"/>
    <n v="146"/>
    <b v="1"/>
    <x v="7"/>
    <x v="12"/>
    <n v="101"/>
    <n v="589.95000000000005"/>
  </r>
  <r>
    <n v="832"/>
    <s v="OMG! You Can Help Hello Kelly Make Their New Record!"/>
    <s v="Being in a band can make you feel like clowns, but we've got the best fans so we're not too worried. You are the new record labels!!"/>
    <x v="11"/>
    <n v="15091.06"/>
    <x v="1"/>
    <x v="2"/>
    <s v="USD"/>
    <n v="1327133580"/>
    <d v="2012-01-21T08:13:00"/>
    <n v="1321978335"/>
    <x v="3883"/>
    <b v="0"/>
    <n v="154"/>
    <b v="1"/>
    <x v="1"/>
    <x v="6"/>
    <n v="101"/>
    <n v="97.99"/>
  </r>
  <r>
    <n v="311"/>
    <s v="The Sticking Place Interactive Documentary"/>
    <s v="An imaginative interactive documentary about Leah Callahan, a freestyle wrestler and Olympic hopeful."/>
    <x v="24"/>
    <n v="20820.330000000002"/>
    <x v="1"/>
    <x v="2"/>
    <s v="USD"/>
    <n v="1325404740"/>
    <d v="2012-01-01T07:59:00"/>
    <n v="1321852592"/>
    <x v="3884"/>
    <b v="1"/>
    <n v="150"/>
    <b v="1"/>
    <x v="7"/>
    <x v="12"/>
    <n v="104"/>
    <n v="138.80000000000001"/>
  </r>
  <r>
    <n v="1934"/>
    <s v="The City Never Sleeps Needs A Tour Vehicle!"/>
    <s v="We are a band in need of a vehicle. We just released our new CD and have played almost every venue in town, now it's time to expand."/>
    <x v="29"/>
    <n v="6181"/>
    <x v="1"/>
    <x v="2"/>
    <s v="USD"/>
    <n v="1324789200"/>
    <d v="2011-12-25T05:00:00"/>
    <n v="1321649321"/>
    <x v="3885"/>
    <b v="0"/>
    <n v="77"/>
    <b v="1"/>
    <x v="1"/>
    <x v="31"/>
    <n v="124"/>
    <n v="80.27"/>
  </r>
  <r>
    <n v="391"/>
    <s v="Science, Sex and the Ladies"/>
    <s v="Too many women feel confused about their orgasm and shame about their desire. This movie aims to change that."/>
    <x v="24"/>
    <n v="20122"/>
    <x v="1"/>
    <x v="2"/>
    <s v="USD"/>
    <n v="1324169940"/>
    <d v="2011-12-18T00:59:00"/>
    <n v="1321578051"/>
    <x v="3886"/>
    <b v="0"/>
    <n v="193"/>
    <b v="1"/>
    <x v="7"/>
    <x v="12"/>
    <n v="101"/>
    <n v="104.26"/>
  </r>
  <r>
    <n v="775"/>
    <s v="Scorned: A LeKrista Scott, Vampire Hunted Novel"/>
    <s v="Scorned is the first in a series that I have been working on for two years and it's time to get it published."/>
    <x v="2"/>
    <n v="170"/>
    <x v="3"/>
    <x v="2"/>
    <s v="USD"/>
    <n v="1323998795"/>
    <d v="2011-12-16T01:26:35"/>
    <n v="1321406795"/>
    <x v="3887"/>
    <b v="0"/>
    <n v="5"/>
    <b v="0"/>
    <x v="4"/>
    <x v="35"/>
    <n v="2"/>
    <n v="34"/>
  </r>
  <r>
    <n v="2775"/>
    <s v="Kids Radio Klassics and Kids Radio Theatre"/>
    <s v="Kids Radio Theatre is a radio show played on National Pubic Radio to teach children all about theatre every Sunday 20 states."/>
    <x v="29"/>
    <n v="150"/>
    <x v="3"/>
    <x v="2"/>
    <s v="USD"/>
    <n v="1323994754"/>
    <d v="2011-12-16T00:19:14"/>
    <n v="1321402754"/>
    <x v="3888"/>
    <b v="0"/>
    <n v="2"/>
    <b v="0"/>
    <x v="4"/>
    <x v="15"/>
    <n v="3"/>
    <n v="75"/>
  </r>
  <r>
    <n v="242"/>
    <s v="Hardwater"/>
    <s v="An unprecedented feature-length documentary film about Maine's tribal, oft-misunderstood ice fishing sub-culture."/>
    <x v="88"/>
    <n v="14750"/>
    <x v="1"/>
    <x v="2"/>
    <s v="USD"/>
    <n v="1324381790"/>
    <d v="2011-12-20T11:49:50"/>
    <n v="1321357790"/>
    <x v="3889"/>
    <b v="1"/>
    <n v="202"/>
    <b v="1"/>
    <x v="7"/>
    <x v="12"/>
    <n v="113"/>
    <n v="73.02"/>
  </r>
  <r>
    <n v="114"/>
    <s v="l'esprit d'escalier-a senior film"/>
    <s v="This film explores the complicated nature that exists in all human relationships. A mother and a daughter seek to find happiness."/>
    <x v="12"/>
    <n v="3100"/>
    <x v="1"/>
    <x v="2"/>
    <s v="USD"/>
    <n v="1326436488"/>
    <d v="2012-01-13T06:34:48"/>
    <n v="1321252488"/>
    <x v="3890"/>
    <b v="0"/>
    <n v="35"/>
    <b v="1"/>
    <x v="7"/>
    <x v="29"/>
    <n v="103"/>
    <n v="88.57"/>
  </r>
  <r>
    <n v="2086"/>
    <s v="Adam Sullivan - Recording 4 New EPs for 2012!"/>
    <s v="I am in the process of completing 4 new EPs to be released in Winter, Spring, Summer, and Fall of 2012."/>
    <x v="10"/>
    <n v="4028"/>
    <x v="1"/>
    <x v="2"/>
    <s v="USD"/>
    <n v="1323838740"/>
    <d v="2011-12-14T04:59:00"/>
    <n v="1321200332"/>
    <x v="3891"/>
    <b v="0"/>
    <n v="35"/>
    <b v="1"/>
    <x v="1"/>
    <x v="31"/>
    <n v="101"/>
    <n v="115.09"/>
  </r>
  <r>
    <n v="498"/>
    <s v="ANGAL TENTARA and The Root of All Evil"/>
    <s v="AT is an Interactive Animation made for the iPad where the user becomes part of the story. It's a fantastic journey of discovery!"/>
    <x v="435"/>
    <n v="2994"/>
    <x v="3"/>
    <x v="2"/>
    <s v="USD"/>
    <n v="1324664249"/>
    <d v="2011-12-23T18:17:29"/>
    <n v="1321035449"/>
    <x v="3892"/>
    <b v="0"/>
    <n v="22"/>
    <b v="0"/>
    <x v="7"/>
    <x v="23"/>
    <n v="5"/>
    <n v="136.09"/>
  </r>
  <r>
    <n v="2752"/>
    <s v="An Ordinary Toad's Extraordinary Night!"/>
    <s v="Andrew wonders if his life would be more exciting if he'd been hatched a frog. Shiny and green just seems more exciting to him. Until.."/>
    <x v="305"/>
    <n v="550"/>
    <x v="3"/>
    <x v="2"/>
    <s v="USD"/>
    <n v="1324232504"/>
    <d v="2011-12-18T18:21:44"/>
    <n v="1320776504"/>
    <x v="3893"/>
    <b v="0"/>
    <n v="14"/>
    <b v="0"/>
    <x v="4"/>
    <x v="15"/>
    <n v="11"/>
    <n v="39.29"/>
  </r>
  <r>
    <n v="730"/>
    <s v="Encyclopedia of Surfing"/>
    <s v="A Massive but Cheerful Online Digital Archive of Surfing"/>
    <x v="24"/>
    <n v="26438"/>
    <x v="1"/>
    <x v="2"/>
    <s v="USD"/>
    <n v="1323280391"/>
    <d v="2011-12-07T17:53:11"/>
    <n v="1320688391"/>
    <x v="3894"/>
    <b v="0"/>
    <n v="265"/>
    <b v="1"/>
    <x v="4"/>
    <x v="27"/>
    <n v="132"/>
    <n v="99.77"/>
  </r>
  <r>
    <n v="1936"/>
    <s v="Grandkids Record a Full-length Album!"/>
    <s v="Hey, we're Grandkids! We have enough songs to record an LP, and we need your help! We're going to make you proud, promise!"/>
    <x v="30"/>
    <n v="8739.01"/>
    <x v="1"/>
    <x v="2"/>
    <s v="USD"/>
    <n v="1323151140"/>
    <d v="2011-12-06T05:59:00"/>
    <n v="1320528070"/>
    <x v="3895"/>
    <b v="0"/>
    <n v="145"/>
    <b v="1"/>
    <x v="1"/>
    <x v="31"/>
    <n v="117"/>
    <n v="60.27"/>
  </r>
  <r>
    <n v="2303"/>
    <s v="Abby Travis Vinyl Picture Disc/ Limited edition CD"/>
    <s v="Abby Travis (EODM, Bangles, Masters of Reality, KMFDM) wants to release her new album as a vinyl picture disc and limited edition CD."/>
    <x v="436"/>
    <n v="7053.61"/>
    <x v="1"/>
    <x v="2"/>
    <s v="USD"/>
    <n v="1323747596"/>
    <d v="2011-12-13T03:39:56"/>
    <n v="1320287996"/>
    <x v="3896"/>
    <b v="1"/>
    <n v="103"/>
    <b v="1"/>
    <x v="1"/>
    <x v="31"/>
    <n v="109"/>
    <n v="68.48"/>
  </r>
  <r>
    <n v="1662"/>
    <s v="Miami Singer/Songwriter Cat Shell- Album &quot;Illusion&quot;"/>
    <s v="I am a singer/songwriter from Miami Beach working on my first fully produced album entitled &quot;Illusion&quot;. Support independent music!!"/>
    <x v="34"/>
    <n v="8211"/>
    <x v="1"/>
    <x v="2"/>
    <s v="USD"/>
    <n v="1325310336"/>
    <d v="2011-12-31T05:45:36"/>
    <n v="1320122736"/>
    <x v="3897"/>
    <b v="0"/>
    <n v="62"/>
    <b v="1"/>
    <x v="1"/>
    <x v="37"/>
    <n v="103"/>
    <n v="132.44"/>
  </r>
  <r>
    <n v="921"/>
    <s v="&quot;Reflections Of Brownie&quot; a new tribute to Clifford Brown"/>
    <s v="I'm recording the music of my uncle, Legendary trumpeter Clifford Brown. Had uncle Cliff lived, how might he revisit his music today?"/>
    <x v="11"/>
    <n v="4635"/>
    <x v="3"/>
    <x v="2"/>
    <s v="USD"/>
    <n v="1323666376"/>
    <d v="2011-12-12T05:06:16"/>
    <n v="1320033976"/>
    <x v="3898"/>
    <b v="0"/>
    <n v="20"/>
    <b v="0"/>
    <x v="1"/>
    <x v="26"/>
    <n v="31"/>
    <n v="231.75"/>
  </r>
  <r>
    <n v="1668"/>
    <s v="Jonathan Cody White Makes His Debut EP!!!"/>
    <s v="Making my debut EP &quot;Words Left In My Mind&quot; with the help of Kickstarter and all you awesome people! Thanks for the support!!"/>
    <x v="34"/>
    <n v="8211"/>
    <x v="1"/>
    <x v="2"/>
    <s v="USD"/>
    <n v="1322454939"/>
    <d v="2011-11-28T04:35:39"/>
    <n v="1319859339"/>
    <x v="3899"/>
    <b v="0"/>
    <n v="116"/>
    <b v="1"/>
    <x v="1"/>
    <x v="37"/>
    <n v="103"/>
    <n v="70.78"/>
  </r>
  <r>
    <n v="1615"/>
    <s v="PRE ORDER Reno Divorce Digital CD &quot;Stuck On You&quot; $15 or more"/>
    <s v="We are Reno Divorce!! Here is a taste of our upcoming release and we invite you to be a part of it."/>
    <x v="34"/>
    <n v="9130"/>
    <x v="1"/>
    <x v="2"/>
    <s v="USD"/>
    <n v="1323742396"/>
    <d v="2011-12-13T02:13:16"/>
    <n v="1319850796"/>
    <x v="3900"/>
    <b v="0"/>
    <n v="136"/>
    <b v="1"/>
    <x v="1"/>
    <x v="6"/>
    <n v="114"/>
    <n v="67.13"/>
  </r>
  <r>
    <n v="76"/>
    <s v="Star Wars: Insidious"/>
    <s v="Karn A'Mor has awoken bloodied on a distant battlefield with no memory of his past! JOIN THE RESISTANCE and find out more..."/>
    <x v="137"/>
    <n v="460"/>
    <x v="1"/>
    <x v="2"/>
    <s v="USD"/>
    <n v="1325007358"/>
    <d v="2011-12-27T17:35:58"/>
    <n v="1319819758"/>
    <x v="3901"/>
    <b v="0"/>
    <n v="15"/>
    <b v="1"/>
    <x v="7"/>
    <x v="29"/>
    <n v="153"/>
    <n v="30.67"/>
  </r>
  <r>
    <n v="1477"/>
    <s v="Keep Live Music on WMSE"/>
    <s v="WMSE, a community-funded radio station in Milwaukee, WI needs to replace its in-house digital studio to keep live music on the air."/>
    <x v="26"/>
    <n v="33393"/>
    <x v="1"/>
    <x v="2"/>
    <s v="USD"/>
    <n v="1324609200"/>
    <d v="2011-12-23T03:00:00"/>
    <n v="1319467604"/>
    <x v="3902"/>
    <b v="1"/>
    <n v="369"/>
    <b v="1"/>
    <x v="4"/>
    <x v="39"/>
    <n v="111"/>
    <n v="90.5"/>
  </r>
  <r>
    <n v="1246"/>
    <s v="Candy Warpop &quot;Smilef**ker&quot; Music Video"/>
    <s v="Candy Warpop, Las Vegas' female-fronted alt-punk rock monster, is raising money to fund the production of their first music video."/>
    <x v="44"/>
    <n v="2340"/>
    <x v="1"/>
    <x v="2"/>
    <s v="USD"/>
    <n v="1323136949"/>
    <d v="2011-12-06T02:02:29"/>
    <n v="1319245349"/>
    <x v="3903"/>
    <b v="1"/>
    <n v="31"/>
    <b v="1"/>
    <x v="1"/>
    <x v="6"/>
    <n v="117"/>
    <n v="75.48"/>
  </r>
  <r>
    <n v="2488"/>
    <s v="Pull Some Strings For Jameson Elder"/>
    <s v="Nashville independent singer/songwriter Jameson Elder making a new album! Check out the video to preview the single &quot;Take Me Back&quot;!"/>
    <x v="12"/>
    <n v="3201"/>
    <x v="1"/>
    <x v="2"/>
    <s v="USD"/>
    <n v="1321459908"/>
    <d v="2011-11-16T16:11:48"/>
    <n v="1318864308"/>
    <x v="3904"/>
    <b v="0"/>
    <n v="65"/>
    <b v="1"/>
    <x v="1"/>
    <x v="31"/>
    <n v="107"/>
    <n v="49.25"/>
  </r>
  <r>
    <n v="1858"/>
    <s v="Curriculum-Based Rock Music For Kids"/>
    <s v="I write songs to teach with at two Chicago schools.  The enthusiastic response from my students &amp; colleagues inspired me to do do this!"/>
    <x v="437"/>
    <n v="6041.55"/>
    <x v="1"/>
    <x v="2"/>
    <s v="USD"/>
    <n v="1324014521"/>
    <d v="2011-12-16T05:48:41"/>
    <n v="1318826921"/>
    <x v="3905"/>
    <b v="0"/>
    <n v="149"/>
    <b v="1"/>
    <x v="1"/>
    <x v="6"/>
    <n v="109"/>
    <n v="40.549999999999997"/>
  </r>
  <r>
    <n v="2559"/>
    <s v="India Meets String Quartet"/>
    <s v="A concert of new music by four composers who have lived in India and been inspired by its music, with the Momenta String Quartet"/>
    <x v="153"/>
    <n v="890"/>
    <x v="1"/>
    <x v="2"/>
    <s v="USD"/>
    <n v="1321385820"/>
    <d v="2011-11-15T19:37:00"/>
    <n v="1318539484"/>
    <x v="3906"/>
    <b v="0"/>
    <n v="25"/>
    <b v="1"/>
    <x v="1"/>
    <x v="16"/>
    <n v="111"/>
    <n v="35.6"/>
  </r>
  <r>
    <n v="310"/>
    <s v="Feels Like Coming Home Tour"/>
    <s v="30 day tour to release a compilation CD with 16 original songs about hometowns.  Webisodes and documentary to follow."/>
    <x v="20"/>
    <n v="1041.29"/>
    <x v="1"/>
    <x v="2"/>
    <s v="USD"/>
    <n v="1319076000"/>
    <d v="2011-10-20T02:00:00"/>
    <n v="1317788623"/>
    <x v="3907"/>
    <b v="1"/>
    <n v="36"/>
    <b v="1"/>
    <x v="7"/>
    <x v="12"/>
    <n v="104"/>
    <n v="28.92"/>
  </r>
  <r>
    <n v="2097"/>
    <s v="Caverns of Sonora"/>
    <s v="Engine is ready to record our sophomore release. The songs are written, the musicians are ready. Help us bring this into existence!"/>
    <x v="12"/>
    <n v="3000"/>
    <x v="1"/>
    <x v="2"/>
    <s v="USD"/>
    <n v="1322751735"/>
    <d v="2011-12-01T15:02:15"/>
    <n v="1317564135"/>
    <x v="3908"/>
    <b v="0"/>
    <n v="38"/>
    <b v="1"/>
    <x v="1"/>
    <x v="31"/>
    <n v="100"/>
    <n v="78.95"/>
  </r>
  <r>
    <n v="292"/>
    <s v="The Undocumented"/>
    <s v="THE UNDOCUMENTED is a 90 cinema verite documentary that exposes a little known consequence of current U. S. immigration policy."/>
    <x v="93"/>
    <n v="76130.2"/>
    <x v="1"/>
    <x v="2"/>
    <s v="USD"/>
    <n v="1319860740"/>
    <d v="2011-10-29T03:59:00"/>
    <n v="1317064599"/>
    <x v="3909"/>
    <b v="1"/>
    <n v="493"/>
    <b v="1"/>
    <x v="7"/>
    <x v="12"/>
    <n v="102"/>
    <n v="154.41999999999999"/>
  </r>
  <r>
    <n v="2082"/>
    <s v="Nights On First's First CD!"/>
    <s v="Local bay area band looking to share our vision with people, looking to create something we are proud of, no more bedroom recordings!"/>
    <x v="4"/>
    <n v="1661"/>
    <x v="1"/>
    <x v="2"/>
    <s v="USD"/>
    <n v="1322106796"/>
    <d v="2011-11-24T03:53:16"/>
    <n v="1316919196"/>
    <x v="3910"/>
    <b v="0"/>
    <n v="38"/>
    <b v="1"/>
    <x v="1"/>
    <x v="31"/>
    <n v="111"/>
    <n v="43.71"/>
  </r>
  <r>
    <n v="268"/>
    <s v="La Tierra de los Adioses"/>
    <s v="Help us finish a documentary about four teens coming-of-age in a small, rural Mexican town that has suffered 50% migration to the U.S."/>
    <x v="29"/>
    <n v="5570"/>
    <x v="1"/>
    <x v="2"/>
    <s v="USD"/>
    <n v="1320640778"/>
    <d v="2011-11-07T04:39:38"/>
    <n v="1316749178"/>
    <x v="3911"/>
    <b v="1"/>
    <n v="111"/>
    <b v="1"/>
    <x v="7"/>
    <x v="12"/>
    <n v="111"/>
    <n v="50.18"/>
  </r>
  <r>
    <n v="407"/>
    <s v="Haymarket Documentary"/>
    <s v="The story of the 1886 Haymarket Riot explored through the history of the Haymarket Police Memorial Statue."/>
    <x v="44"/>
    <n v="2031"/>
    <x v="1"/>
    <x v="2"/>
    <s v="USD"/>
    <n v="1321739650"/>
    <d v="2011-11-19T21:54:10"/>
    <n v="1316552050"/>
    <x v="3912"/>
    <b v="0"/>
    <n v="22"/>
    <b v="1"/>
    <x v="7"/>
    <x v="12"/>
    <n v="102"/>
    <n v="92.32"/>
  </r>
  <r>
    <n v="1073"/>
    <s v="Rainbow Ball to the Iphone"/>
    <s v="We want to bring our Game Rainbow Ball to the iphone and to do that we need a little help"/>
    <x v="51"/>
    <n v="10"/>
    <x v="3"/>
    <x v="2"/>
    <s v="USD"/>
    <n v="1318806541"/>
    <d v="2011-10-16T23:09:01"/>
    <n v="1316214541"/>
    <x v="3913"/>
    <b v="0"/>
    <n v="1"/>
    <b v="0"/>
    <x v="3"/>
    <x v="30"/>
    <n v="1"/>
    <n v="10"/>
  </r>
  <r>
    <n v="1675"/>
    <s v="The Great Party's Debut Album!"/>
    <s v="The Great Party is releasing their debut album. Here's your chance to be a part of it!"/>
    <x v="20"/>
    <n v="1374.16"/>
    <x v="1"/>
    <x v="2"/>
    <s v="USD"/>
    <n v="1318802580"/>
    <d v="2011-10-16T22:03:00"/>
    <n v="1316194540"/>
    <x v="3914"/>
    <b v="0"/>
    <n v="34"/>
    <b v="1"/>
    <x v="1"/>
    <x v="37"/>
    <n v="137"/>
    <n v="40.42"/>
  </r>
  <r>
    <n v="459"/>
    <s v="Little Lamb Kidz - multi-faith characters in their 1st DVD"/>
    <s v="Little Lamb Kidz is a first of its kind set of multi-faith children's characters that will come to life in this 21 minute animated DVD."/>
    <x v="325"/>
    <n v="25"/>
    <x v="3"/>
    <x v="2"/>
    <s v="USD"/>
    <n v="1321201327"/>
    <d v="2011-11-13T16:22:07"/>
    <n v="1316013727"/>
    <x v="3915"/>
    <b v="0"/>
    <n v="1"/>
    <b v="0"/>
    <x v="7"/>
    <x v="23"/>
    <n v="0"/>
    <n v="25"/>
  </r>
  <r>
    <n v="1120"/>
    <s v="PlanEt Ninjahwah"/>
    <s v="Planet Ninjahwah is a highly anticipated futuristic action adventure game that will blow your mind!!"/>
    <x v="27"/>
    <n v="0"/>
    <x v="3"/>
    <x v="2"/>
    <s v="USD"/>
    <n v="1319835400"/>
    <d v="2011-10-28T20:56:40"/>
    <n v="1315947400"/>
    <x v="3916"/>
    <b v="0"/>
    <n v="0"/>
    <b v="0"/>
    <x v="3"/>
    <x v="30"/>
    <n v="0"/>
    <n v="0"/>
  </r>
  <r>
    <n v="1609"/>
    <s v="Get Still the Sky's Limit on the Road! (&amp; with a new album!)"/>
    <s v="Still the Sky's Limit is finishing their first full length album and going on a full US tour, and WE NEED YOUR HELP!"/>
    <x v="4"/>
    <n v="1775"/>
    <x v="1"/>
    <x v="2"/>
    <s v="USD"/>
    <n v="1320220800"/>
    <d v="2011-11-02T08:00:00"/>
    <n v="1315612909"/>
    <x v="3917"/>
    <b v="0"/>
    <n v="4"/>
    <b v="1"/>
    <x v="1"/>
    <x v="6"/>
    <n v="118"/>
    <n v="443.75"/>
  </r>
  <r>
    <n v="82"/>
    <s v="&quot;T IS FOR TANTRUM&quot; - HORROR/COMEDY"/>
    <s v="A short film about the tragically hilarious events that occur when a fearful and panicky 6-year old boy loses his first baby tooth."/>
    <x v="10"/>
    <n v="4000.5"/>
    <x v="1"/>
    <x v="2"/>
    <s v="USD"/>
    <n v="1318189261"/>
    <d v="2011-10-09T19:41:01"/>
    <n v="1315597261"/>
    <x v="3918"/>
    <b v="0"/>
    <n v="100"/>
    <b v="1"/>
    <x v="7"/>
    <x v="29"/>
    <n v="100"/>
    <n v="40.01"/>
  </r>
  <r>
    <n v="1094"/>
    <s v="Sprocket Junkie"/>
    <s v="An action racing game for iOS. Set in a steampunk world, players battle their way to the finish line on customizable rocket engines!"/>
    <x v="62"/>
    <n v="3294.01"/>
    <x v="3"/>
    <x v="2"/>
    <s v="USD"/>
    <n v="1318180033"/>
    <d v="2011-10-09T17:07:13"/>
    <n v="1315588033"/>
    <x v="3919"/>
    <b v="0"/>
    <n v="27"/>
    <b v="0"/>
    <x v="3"/>
    <x v="30"/>
    <n v="18"/>
    <n v="122"/>
  </r>
  <r>
    <n v="2485"/>
    <s v="Calli Dollinger and The Dusters Fall Tour Fund"/>
    <s v="We're trying to fund a fall tour to Dallas,  where we will record our debut album with Grammy award-winning producer, Stuart Sikes."/>
    <x v="44"/>
    <n v="2065"/>
    <x v="1"/>
    <x v="2"/>
    <s v="USD"/>
    <n v="1318463879"/>
    <d v="2011-10-12T23:57:59"/>
    <n v="1315439879"/>
    <x v="3920"/>
    <b v="0"/>
    <n v="41"/>
    <b v="1"/>
    <x v="1"/>
    <x v="31"/>
    <n v="103"/>
    <n v="50.37"/>
  </r>
  <r>
    <n v="1838"/>
    <s v="Closure - A Paul Haasch Music Video"/>
    <s v="Paul Haasch is producing his first music video! With awesome people involved and a great vision, it is sure to be an amazing piece."/>
    <x v="20"/>
    <n v="1001.49"/>
    <x v="1"/>
    <x v="2"/>
    <s v="USD"/>
    <n v="1317438000"/>
    <d v="2011-10-01T03:00:00"/>
    <n v="1314989557"/>
    <x v="3921"/>
    <b v="0"/>
    <n v="28"/>
    <b v="1"/>
    <x v="1"/>
    <x v="6"/>
    <n v="100"/>
    <n v="35.770000000000003"/>
  </r>
  <r>
    <n v="1602"/>
    <s v="The Material - Let You Down music video"/>
    <s v="We need the help of fans of both music and film alike to help us create our collective vision for this song."/>
    <x v="4"/>
    <n v="1502.5"/>
    <x v="1"/>
    <x v="2"/>
    <s v="USD"/>
    <n v="1318633200"/>
    <d v="2011-10-14T23:00:00"/>
    <n v="1314947317"/>
    <x v="3922"/>
    <b v="0"/>
    <n v="32"/>
    <b v="1"/>
    <x v="1"/>
    <x v="6"/>
    <n v="100"/>
    <n v="46.95"/>
  </r>
  <r>
    <n v="69"/>
    <s v="More Than A Drive"/>
    <s v="A breakthrough cinematic experience about more than just the carsâ€¦the people, lifestyle, enthusiasm, party, and the Leavenworth Drive."/>
    <x v="2"/>
    <n v="11094.23"/>
    <x v="1"/>
    <x v="2"/>
    <s v="USD"/>
    <n v="1317538740"/>
    <d v="2011-10-02T06:59:00"/>
    <n v="1314765025"/>
    <x v="3923"/>
    <b v="0"/>
    <n v="178"/>
    <b v="1"/>
    <x v="7"/>
    <x v="29"/>
    <n v="111"/>
    <n v="62.33"/>
  </r>
  <r>
    <n v="2540"/>
    <s v="Vladimir in Butterfly Country"/>
    <s v="â€œVladimir in Butterfly Countryâ€ is a chamber opera by composer Ann Callaway and Jaime Robles, which will premiere October 30, 2011."/>
    <x v="16"/>
    <n v="2585"/>
    <x v="1"/>
    <x v="2"/>
    <s v="USD"/>
    <n v="1319904721"/>
    <d v="2011-10-29T16:12:01"/>
    <n v="1314720721"/>
    <x v="3924"/>
    <b v="0"/>
    <n v="27"/>
    <b v="1"/>
    <x v="1"/>
    <x v="16"/>
    <n v="103"/>
    <n v="95.74"/>
  </r>
  <r>
    <n v="2461"/>
    <s v="Christian &amp; The Sinners"/>
    <s v="Songs of faith and worship that are so deeply spiritual you could sing them in church, so down to earth you could play them in a bar."/>
    <x v="30"/>
    <n v="7785"/>
    <x v="1"/>
    <x v="2"/>
    <s v="USD"/>
    <n v="1317438000"/>
    <d v="2011-10-01T03:00:00"/>
    <n v="1314577097"/>
    <x v="3925"/>
    <b v="0"/>
    <n v="86"/>
    <b v="1"/>
    <x v="1"/>
    <x v="31"/>
    <n v="104"/>
    <n v="90.52"/>
  </r>
  <r>
    <n v="1242"/>
    <s v="Add your voice to Cellphonia 9/11 (Canceled)"/>
    <s v="Cellphonia 9/11 (http://cellphonia.org/911/) is one of the performance pieces in the Music After marathon concert on 9.11.11"/>
    <x v="438"/>
    <n v="5"/>
    <x v="2"/>
    <x v="2"/>
    <s v="USD"/>
    <n v="1315747080"/>
    <d v="2011-09-11T13:18:00"/>
    <n v="1314417502"/>
    <x v="3926"/>
    <b v="0"/>
    <n v="1"/>
    <b v="0"/>
    <x v="1"/>
    <x v="40"/>
    <n v="1"/>
    <n v="5"/>
  </r>
  <r>
    <n v="85"/>
    <s v="In Her Voice: short film"/>
    <s v="A short film by Melissa Woodrow &amp; Mark Janiak about seeking forgiveness, embracing the past and memories with a loved one."/>
    <x v="43"/>
    <n v="1506"/>
    <x v="1"/>
    <x v="2"/>
    <s v="USD"/>
    <n v="1316746837"/>
    <d v="2011-09-23T03:00:37"/>
    <n v="1314154837"/>
    <x v="3927"/>
    <b v="0"/>
    <n v="21"/>
    <b v="1"/>
    <x v="7"/>
    <x v="29"/>
    <n v="126"/>
    <n v="71.709999999999994"/>
  </r>
  <r>
    <n v="1859"/>
    <s v="Queen Kwong Tour to London and Paris"/>
    <s v="Queen Kwong is going ON TOUR to London and Paris!"/>
    <x v="12"/>
    <n v="3955"/>
    <x v="1"/>
    <x v="2"/>
    <s v="USD"/>
    <n v="1316716129"/>
    <d v="2011-09-22T18:28:49"/>
    <n v="1314124129"/>
    <x v="3928"/>
    <b v="0"/>
    <n v="56"/>
    <b v="1"/>
    <x v="1"/>
    <x v="6"/>
    <n v="132"/>
    <n v="70.63"/>
  </r>
  <r>
    <n v="1923"/>
    <s v="Help Lions&amp;Creators print their album!"/>
    <s v="We just finished recording our first album! All we need is a little extra help to be able to get it printed!"/>
    <x v="439"/>
    <n v="301"/>
    <x v="1"/>
    <x v="2"/>
    <s v="USD"/>
    <n v="1317099540"/>
    <d v="2011-09-27T04:59:00"/>
    <n v="1313612532"/>
    <x v="3929"/>
    <b v="0"/>
    <n v="13"/>
    <b v="1"/>
    <x v="1"/>
    <x v="31"/>
    <n v="241"/>
    <n v="23.15"/>
  </r>
  <r>
    <n v="2484"/>
    <s v="Kickstart Kiya Heartwood's &quot;Bold Swimmer&quot; solo CD."/>
    <s v="A solo roots/rock CD written by award winning singer-songwriter Kiya Heartwood and produced by Grammy nominated producer Mark Hallman."/>
    <x v="1"/>
    <n v="4176.1099999999997"/>
    <x v="1"/>
    <x v="2"/>
    <s v="USD"/>
    <n v="1316124003"/>
    <d v="2011-09-15T22:00:03"/>
    <n v="1313532003"/>
    <x v="3930"/>
    <b v="0"/>
    <n v="90"/>
    <b v="1"/>
    <x v="1"/>
    <x v="31"/>
    <n v="119"/>
    <n v="46.4"/>
  </r>
  <r>
    <n v="907"/>
    <s v="Greg Chambers Saxophone CD"/>
    <s v="Greg Chambers' self-titled CD needs support for post production, replication, and promotion."/>
    <x v="265"/>
    <n v="0"/>
    <x v="3"/>
    <x v="2"/>
    <s v="USD"/>
    <n v="1315715823"/>
    <d v="2011-09-11T04:37:03"/>
    <n v="1313123823"/>
    <x v="3931"/>
    <b v="0"/>
    <n v="0"/>
    <b v="0"/>
    <x v="1"/>
    <x v="26"/>
    <n v="0"/>
    <n v="0"/>
  </r>
  <r>
    <n v="1476"/>
    <s v="The Comedy Button Podcast"/>
    <s v="The Comedy Button is a brand new nerd pop culture podcast with weekly video sketches."/>
    <x v="41"/>
    <n v="39693.279999999999"/>
    <x v="1"/>
    <x v="2"/>
    <s v="USD"/>
    <n v="1315616422"/>
    <d v="2011-09-10T01:00:22"/>
    <n v="1313024422"/>
    <x v="3932"/>
    <b v="1"/>
    <n v="916"/>
    <b v="1"/>
    <x v="4"/>
    <x v="39"/>
    <n v="662"/>
    <n v="43.33"/>
  </r>
  <r>
    <n v="2015"/>
    <s v="ExtraCore (Arduino Compatible)"/>
    <s v="ExtraCore is a 1&quot; x 1&quot; 22 I/O pin Arduino Compatible. It's 1.7 grams and 16mhz of tiny Arduino style coolness."/>
    <x v="351"/>
    <n v="8136.01"/>
    <x v="1"/>
    <x v="2"/>
    <s v="USD"/>
    <n v="1315602163"/>
    <d v="2011-09-09T21:02:43"/>
    <n v="1313010163"/>
    <x v="3933"/>
    <b v="1"/>
    <n v="162"/>
    <b v="1"/>
    <x v="5"/>
    <x v="25"/>
    <n v="113"/>
    <n v="50.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"/>
    <n v="1553"/>
    <x v="1"/>
    <x v="2"/>
    <s v="USD"/>
    <n v="1315457658"/>
    <d v="2011-09-08T04:54:18"/>
    <n v="1312865658"/>
    <x v="3934"/>
    <b v="0"/>
    <n v="25"/>
    <b v="1"/>
    <x v="1"/>
    <x v="31"/>
    <n v="104"/>
    <n v="62.12"/>
  </r>
  <r>
    <n v="392"/>
    <s v="More than Gold: The Rhino Rescue Project"/>
    <s v="Rhinos are the most endangered large animal in the world today, and an epic, global battle is being waged to ensure their survival."/>
    <x v="260"/>
    <n v="18667"/>
    <x v="1"/>
    <x v="2"/>
    <s v="USD"/>
    <n v="1315450800"/>
    <d v="2011-09-08T03:00:00"/>
    <n v="1312823571"/>
    <x v="3935"/>
    <b v="0"/>
    <n v="206"/>
    <b v="1"/>
    <x v="7"/>
    <x v="12"/>
    <n v="101"/>
    <n v="90.62"/>
  </r>
  <r>
    <n v="2092"/>
    <s v="Amy Lingamfelter's making of &quot;Open Safe Love&quot;."/>
    <s v="Amy Lingamfelter is making an album all about love and she's looking for backers. See see how you can share in the journey!"/>
    <x v="41"/>
    <n v="6077"/>
    <x v="1"/>
    <x v="2"/>
    <s v="USD"/>
    <n v="1318006732"/>
    <d v="2011-10-07T16:58:52"/>
    <n v="1312822732"/>
    <x v="3936"/>
    <b v="0"/>
    <n v="55"/>
    <b v="1"/>
    <x v="1"/>
    <x v="31"/>
    <n v="101"/>
    <n v="110.49"/>
  </r>
  <r>
    <n v="806"/>
    <s v="Golden Animals NEW Album!"/>
    <s v="Help Golden Animals finish their NEW Album!"/>
    <x v="34"/>
    <n v="8355"/>
    <x v="1"/>
    <x v="2"/>
    <s v="USD"/>
    <n v="1315413339"/>
    <d v="2011-09-07T16:35:39"/>
    <n v="1312821339"/>
    <x v="3937"/>
    <b v="0"/>
    <n v="71"/>
    <b v="1"/>
    <x v="1"/>
    <x v="6"/>
    <n v="104"/>
    <n v="117.68"/>
  </r>
  <r>
    <n v="2008"/>
    <s v="smartCaster: Open source automatic roto-casting machine"/>
    <s v="The smartCaster is an automatic roto-casting machine running off of open source electronics with plans that will be freely available."/>
    <x v="440"/>
    <n v="1839"/>
    <x v="1"/>
    <x v="2"/>
    <s v="USD"/>
    <n v="1316442622"/>
    <d v="2011-09-19T14:30:22"/>
    <n v="1312641022"/>
    <x v="3938"/>
    <b v="1"/>
    <n v="41"/>
    <b v="1"/>
    <x v="5"/>
    <x v="25"/>
    <n v="117"/>
    <n v="44.85"/>
  </r>
  <r>
    <n v="882"/>
    <s v="The Scotty Karate Vinyl Round-Up (Scotch Bonnet)"/>
    <s v="This Full length Album Needs the real living record life. It took us 4 hard years, countless deaths and several studios but we won."/>
    <x v="4"/>
    <n v="302"/>
    <x v="3"/>
    <x v="2"/>
    <s v="USD"/>
    <n v="1315341550"/>
    <d v="2011-09-06T20:39:10"/>
    <n v="1312490350"/>
    <x v="3939"/>
    <b v="0"/>
    <n v="14"/>
    <b v="0"/>
    <x v="1"/>
    <x v="31"/>
    <n v="20"/>
    <n v="21.57"/>
  </r>
  <r>
    <n v="2095"/>
    <s v="&quot; Prodigal Daughter&quot; Recording Project"/>
    <s v="This CD celebrates a journey beginning with the death of a father and culminating with the joyous victory expressed in music!"/>
    <x v="16"/>
    <n v="2500"/>
    <x v="1"/>
    <x v="2"/>
    <s v="USD"/>
    <n v="1317576973"/>
    <d v="2011-10-02T17:36:13"/>
    <n v="1312392973"/>
    <x v="3940"/>
    <b v="0"/>
    <n v="22"/>
    <b v="1"/>
    <x v="1"/>
    <x v="31"/>
    <n v="100"/>
    <n v="113.64"/>
  </r>
  <r>
    <n v="374"/>
    <s v="Bird Language with Jon Young; an instructional video"/>
    <s v="Bird Language with Jon Young is a 2 disk DVD set teaching you all you need to know to start learning bird language and start a group."/>
    <x v="41"/>
    <n v="7839"/>
    <x v="1"/>
    <x v="2"/>
    <s v="USD"/>
    <n v="1316208031"/>
    <d v="2011-09-16T21:20:31"/>
    <n v="1312320031"/>
    <x v="3941"/>
    <b v="0"/>
    <n v="174"/>
    <b v="1"/>
    <x v="7"/>
    <x v="12"/>
    <n v="131"/>
    <n v="45.05"/>
  </r>
  <r>
    <n v="1228"/>
    <s v="World artist Kat Maguire's debut CD entitled &quot;Gypsy&quot;"/>
    <s v="Kat is partnering with Kickstarter to raise the funds to complete her first solo World music CD &quot;Gypsy&quot;!"/>
    <x v="29"/>
    <n v="1465"/>
    <x v="2"/>
    <x v="2"/>
    <s v="USD"/>
    <n v="1317231008"/>
    <d v="2011-09-28T17:30:08"/>
    <n v="1312047008"/>
    <x v="3942"/>
    <b v="0"/>
    <n v="24"/>
    <b v="0"/>
    <x v="1"/>
    <x v="40"/>
    <n v="29"/>
    <n v="61.04"/>
  </r>
  <r>
    <n v="113"/>
    <s v="&quot;The First Day&quot; by Julia Othmer- Music Video"/>
    <s v="A living memorial for all those dealing with trauma, grief and loss."/>
    <x v="29"/>
    <n v="7050"/>
    <x v="1"/>
    <x v="2"/>
    <s v="USD"/>
    <n v="1312642800"/>
    <d v="2011-08-06T15:00:00"/>
    <n v="1311963128"/>
    <x v="3943"/>
    <b v="0"/>
    <n v="78"/>
    <b v="1"/>
    <x v="7"/>
    <x v="29"/>
    <n v="141"/>
    <n v="90.38"/>
  </r>
  <r>
    <n v="1495"/>
    <s v="A Magical Bildungsroman with a Female Heroine"/>
    <s v="The Adventures of Penelope Hawthorne. Part One: The Spellbook of Dracone."/>
    <x v="44"/>
    <n v="0"/>
    <x v="3"/>
    <x v="2"/>
    <s v="USD"/>
    <n v="1314471431"/>
    <d v="2011-08-27T18:57:11"/>
    <n v="1311879431"/>
    <x v="3944"/>
    <b v="0"/>
    <n v="0"/>
    <b v="0"/>
    <x v="4"/>
    <x v="35"/>
    <n v="0"/>
    <n v="0"/>
  </r>
  <r>
    <n v="1251"/>
    <s v="Jack Oblivian Harlan t Bobo Limes european tour"/>
    <s v="A tour of europe with 3 memphis artist, Jack Oblivian, Harlan T Bobo and Shawn Cripps."/>
    <x v="41"/>
    <n v="6108"/>
    <x v="1"/>
    <x v="2"/>
    <s v="USD"/>
    <n v="1316979167"/>
    <d v="2011-09-25T19:32:47"/>
    <n v="1311795167"/>
    <x v="3945"/>
    <b v="1"/>
    <n v="74"/>
    <b v="1"/>
    <x v="1"/>
    <x v="6"/>
    <n v="102"/>
    <n v="82.54"/>
  </r>
  <r>
    <n v="888"/>
    <s v="Ginger Binge's first album"/>
    <s v="Support Ginger Binge sounds. We're an independent 'cosmic Americana' band. We love to play music for you. We are grateful for your help"/>
    <x v="20"/>
    <n v="72"/>
    <x v="3"/>
    <x v="2"/>
    <s v="USD"/>
    <n v="1314856800"/>
    <d v="2011-09-01T06:00:00"/>
    <n v="1311789885"/>
    <x v="3946"/>
    <b v="0"/>
    <n v="4"/>
    <b v="0"/>
    <x v="1"/>
    <x v="31"/>
    <n v="7"/>
    <n v="18"/>
  </r>
  <r>
    <n v="463"/>
    <s v="Tuskegee Redtails"/>
    <s v="Depicts the contribution the Tuskegee airmen made in certain historical events that helped turn the tide in World War II."/>
    <x v="83"/>
    <n v="1250"/>
    <x v="3"/>
    <x v="2"/>
    <s v="USD"/>
    <n v="1316883753"/>
    <d v="2011-09-24T17:02:33"/>
    <n v="1311699753"/>
    <x v="3947"/>
    <b v="0"/>
    <n v="11"/>
    <b v="0"/>
    <x v="7"/>
    <x v="23"/>
    <n v="2"/>
    <n v="113.64"/>
  </r>
  <r>
    <n v="1632"/>
    <s v="Culprit needs a van!"/>
    <s v="Hey everyone! If you don't already know, we're Culprit, a 4-piece rock band from Los Angeles &amp; we are in dire need of a new tour van!"/>
    <x v="10"/>
    <n v="4065"/>
    <x v="1"/>
    <x v="2"/>
    <s v="USD"/>
    <n v="1316851854"/>
    <d v="2011-09-24T08:10:54"/>
    <n v="1311667854"/>
    <x v="3948"/>
    <b v="0"/>
    <n v="47"/>
    <b v="1"/>
    <x v="1"/>
    <x v="6"/>
    <n v="102"/>
    <n v="86.49"/>
  </r>
  <r>
    <n v="1605"/>
    <s v="A Band of Orcs Official Gaming Miniatures Presale"/>
    <s v="A Band of Orcs needs gas, tires &amp; tags to get to GenCon Indy for the debut of their 28 mm gaming miniatures and historic live concert!"/>
    <x v="41"/>
    <n v="6041.6"/>
    <x v="1"/>
    <x v="2"/>
    <s v="USD"/>
    <n v="1312182000"/>
    <d v="2011-08-01T07:00:00"/>
    <n v="1311380313"/>
    <x v="3949"/>
    <b v="0"/>
    <n v="44"/>
    <b v="1"/>
    <x v="1"/>
    <x v="6"/>
    <n v="101"/>
    <n v="137.31"/>
  </r>
  <r>
    <n v="119"/>
    <s v="Inspire CANCER survivors to tell their STORIES"/>
    <s v="This short film will inspire young adult cancer survivors to share with others the wisdom they have gained from their cancer journey."/>
    <x v="328"/>
    <n v="3398.1"/>
    <x v="1"/>
    <x v="2"/>
    <s v="USD"/>
    <n v="1313276400"/>
    <d v="2011-08-13T23:00:00"/>
    <n v="1310693986"/>
    <x v="3950"/>
    <b v="0"/>
    <n v="37"/>
    <b v="1"/>
    <x v="7"/>
    <x v="29"/>
    <n v="105"/>
    <n v="91.84"/>
  </r>
  <r>
    <n v="2766"/>
    <s v="Jambie"/>
    <s v="Jambie is a children's book geared towards kids ages 4-9 years of age. This book teaches young children about making wise decisions."/>
    <x v="29"/>
    <n v="100"/>
    <x v="3"/>
    <x v="2"/>
    <s v="USD"/>
    <n v="1313078518"/>
    <d v="2011-08-11T16:01:58"/>
    <n v="1310486518"/>
    <x v="3951"/>
    <b v="0"/>
    <n v="4"/>
    <b v="0"/>
    <x v="4"/>
    <x v="15"/>
    <n v="2"/>
    <n v="25"/>
  </r>
  <r>
    <n v="794"/>
    <s v="Begins Again"/>
    <s v="The Brian Davis Band is a group of friends that want to share their lives and experiences through music that connects with people."/>
    <x v="34"/>
    <n v="8425"/>
    <x v="1"/>
    <x v="2"/>
    <s v="USD"/>
    <n v="1315242360"/>
    <d v="2011-09-05T17:06:00"/>
    <n v="1310438737"/>
    <x v="3952"/>
    <b v="0"/>
    <n v="53"/>
    <b v="1"/>
    <x v="1"/>
    <x v="6"/>
    <n v="105"/>
    <n v="158.96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1"/>
    <x v="2"/>
    <s v="USD"/>
    <n v="1312747970"/>
    <d v="2011-08-07T20:12:50"/>
    <n v="1310155970"/>
    <x v="3953"/>
    <b v="0"/>
    <n v="73"/>
    <b v="1"/>
    <x v="7"/>
    <x v="12"/>
    <n v="104"/>
    <n v="711.04"/>
  </r>
  <r>
    <n v="728"/>
    <s v="The Age of the Platform: My Fourth Book"/>
    <s v="A big idea non-fiction book by an impatient three-time author and insomniac willing to bet on himself."/>
    <x v="30"/>
    <n v="7917.45"/>
    <x v="1"/>
    <x v="2"/>
    <s v="USD"/>
    <n v="1313957157"/>
    <d v="2011-08-21T20:05:57"/>
    <n v="1310069157"/>
    <x v="3954"/>
    <b v="0"/>
    <n v="130"/>
    <b v="1"/>
    <x v="4"/>
    <x v="27"/>
    <n v="106"/>
    <n v="60.9"/>
  </r>
  <r>
    <n v="1238"/>
    <s v="Life Music-Healing through Song (Canceled)"/>
    <s v="The purpose of the album is to pull from many differenet genres but to express life circumstances to reach everyday people through song"/>
    <x v="20"/>
    <n v="178"/>
    <x v="2"/>
    <x v="2"/>
    <s v="USD"/>
    <n v="1312641536"/>
    <d v="2011-08-06T14:38:56"/>
    <n v="1310049536"/>
    <x v="3955"/>
    <b v="0"/>
    <n v="3"/>
    <b v="0"/>
    <x v="1"/>
    <x v="40"/>
    <n v="18"/>
    <n v="59.33"/>
  </r>
  <r>
    <n v="70"/>
    <s v="Scraps"/>
    <s v="Maggie barely survives a deranged baptism by her mother only to be born again to a string of foster parents. Things can always be worse"/>
    <x v="18"/>
    <n v="636"/>
    <x v="1"/>
    <x v="2"/>
    <s v="USD"/>
    <n v="1315171845"/>
    <d v="2011-09-04T21:30:45"/>
    <n v="1309987845"/>
    <x v="3956"/>
    <b v="0"/>
    <n v="17"/>
    <b v="1"/>
    <x v="7"/>
    <x v="29"/>
    <n v="127"/>
    <n v="37.409999999999997"/>
  </r>
  <r>
    <n v="2497"/>
    <s v="New Joe Rut Album: Live From the Great American Music Hall"/>
    <s v="Joe Rut captures his eccentrically funny and moving songs live with an 8-piece band + special guests.  Help him release it!!!"/>
    <x v="10"/>
    <n v="4510.8599999999997"/>
    <x v="1"/>
    <x v="2"/>
    <s v="USD"/>
    <n v="1312578338"/>
    <d v="2011-08-05T21:05:38"/>
    <n v="1309986338"/>
    <x v="3957"/>
    <b v="0"/>
    <n v="56"/>
    <b v="1"/>
    <x v="1"/>
    <x v="31"/>
    <n v="113"/>
    <n v="80.55"/>
  </r>
  <r>
    <n v="804"/>
    <s v="City of Sound - A city full of stories untold"/>
    <s v="Hope and Inspiration.  That is what this project is all about. In the midst of a dark and broken world our stories can speak life."/>
    <x v="136"/>
    <n v="5500"/>
    <x v="1"/>
    <x v="2"/>
    <s v="USD"/>
    <n v="1311393540"/>
    <d v="2011-07-23T03:59:00"/>
    <n v="1309919526"/>
    <x v="3958"/>
    <b v="0"/>
    <n v="18"/>
    <b v="1"/>
    <x v="1"/>
    <x v="6"/>
    <n v="100"/>
    <n v="305.56"/>
  </r>
  <r>
    <n v="1679"/>
    <s v="Do You Want to Ride on my Rocket Ship? - An Album Pre-Order"/>
    <s v="Your ticket for an adventure in STEREOPHONIC, INTERSTELLAR  HI-FIDELITY_x000a_w/ your crooning Star-Captain, Jody Mulgrew. Pre-Order Today."/>
    <x v="44"/>
    <n v="3500"/>
    <x v="1"/>
    <x v="2"/>
    <s v="USD"/>
    <n v="1311298745"/>
    <d v="2011-07-22T01:39:05"/>
    <n v="1309311545"/>
    <x v="3959"/>
    <b v="0"/>
    <n v="56"/>
    <b v="1"/>
    <x v="1"/>
    <x v="37"/>
    <n v="175"/>
    <n v="62.5"/>
  </r>
  <r>
    <n v="118"/>
    <s v="DENOUNCED - A Short Film"/>
    <s v="When a ruthless hit-man is 'denounced' from the mafia, his old enemies declare war."/>
    <x v="29"/>
    <n v="5651.58"/>
    <x v="1"/>
    <x v="2"/>
    <s v="USD"/>
    <n v="1311902236"/>
    <d v="2011-07-29T01:17:16"/>
    <n v="1309310236"/>
    <x v="3960"/>
    <b v="0"/>
    <n v="39"/>
    <b v="1"/>
    <x v="7"/>
    <x v="29"/>
    <n v="113"/>
    <n v="144.91"/>
  </r>
  <r>
    <n v="2118"/>
    <s v="PORCHES. vs. THE U.S.A."/>
    <s v="PORCHES.  and Documentarians tour from New York to San Francisco and back."/>
    <x v="20"/>
    <n v="1346.11"/>
    <x v="1"/>
    <x v="2"/>
    <s v="USD"/>
    <n v="1311538136"/>
    <d v="2011-07-24T20:08:56"/>
    <n v="1308946136"/>
    <x v="3961"/>
    <b v="0"/>
    <n v="17"/>
    <b v="1"/>
    <x v="1"/>
    <x v="31"/>
    <n v="135"/>
    <n v="79.180000000000007"/>
  </r>
  <r>
    <n v="403"/>
    <s v="MONDO BANANA"/>
    <s v="A documentary adventure about bananas - and people. Your round-trip ticket into the heart of banana-cultures!!"/>
    <x v="29"/>
    <n v="5263"/>
    <x v="1"/>
    <x v="2"/>
    <s v="USD"/>
    <n v="1312960080"/>
    <d v="2011-08-10T07:08:00"/>
    <n v="1308900441"/>
    <x v="3962"/>
    <b v="0"/>
    <n v="70"/>
    <b v="1"/>
    <x v="7"/>
    <x v="12"/>
    <n v="105"/>
    <n v="75.19"/>
  </r>
  <r>
    <n v="751"/>
    <s v="Surviving the Journey: Letters from the Railroad"/>
    <s v="A young cancer survivor embarks on a cross country railroad adventure while writing her memoir through letters."/>
    <x v="12"/>
    <n v="3555"/>
    <x v="1"/>
    <x v="2"/>
    <s v="USD"/>
    <n v="1312470475"/>
    <d v="2011-08-04T15:07:55"/>
    <n v="1308496075"/>
    <x v="3963"/>
    <b v="0"/>
    <n v="62"/>
    <b v="1"/>
    <x v="4"/>
    <x v="27"/>
    <n v="119"/>
    <n v="57.34"/>
  </r>
  <r>
    <n v="2482"/>
    <s v="Journey to Japan"/>
    <s v="Singer Jude Roberts has been asked to perform his song &quot;The Flood&quot;  in Hiroshima.  You can assist in making this opportunity a reality."/>
    <x v="20"/>
    <n v="1001"/>
    <x v="1"/>
    <x v="2"/>
    <s v="USD"/>
    <n v="1312224383"/>
    <d v="2011-08-01T18:46:23"/>
    <n v="1308336383"/>
    <x v="3964"/>
    <b v="0"/>
    <n v="25"/>
    <b v="1"/>
    <x v="1"/>
    <x v="31"/>
    <n v="100"/>
    <n v="40.04"/>
  </r>
  <r>
    <n v="2159"/>
    <s v="DeadRealm RPG Series for Android and iOS"/>
    <s v="The world is dead, humans are nearly extinct._x000a_Vampires and Werewolves hunt the survivors. Zombies hunt us all._x000a_How will you survive?"/>
    <x v="405"/>
    <n v="26"/>
    <x v="3"/>
    <x v="2"/>
    <s v="USD"/>
    <n v="1310837574"/>
    <d v="2011-07-16T17:32:54"/>
    <n v="1308245574"/>
    <x v="3965"/>
    <b v="0"/>
    <n v="2"/>
    <b v="0"/>
    <x v="3"/>
    <x v="30"/>
    <n v="1"/>
    <n v="13"/>
  </r>
  <r>
    <n v="90"/>
    <s v="Help Get the Short Film Interior Design into Film Festivals!"/>
    <s v="We're looking for funding to help submit a short film to film festivals."/>
    <x v="18"/>
    <n v="502"/>
    <x v="1"/>
    <x v="2"/>
    <s v="USD"/>
    <n v="1310454499"/>
    <d v="2011-07-12T07:08:19"/>
    <n v="1307862499"/>
    <x v="3966"/>
    <b v="0"/>
    <n v="16"/>
    <b v="1"/>
    <x v="7"/>
    <x v="29"/>
    <n v="100"/>
    <n v="31.38"/>
  </r>
  <r>
    <n v="97"/>
    <s v="Innsmouth at 9000 ft. A Short Horror Film Project"/>
    <s v="Innsmouth at 9000 ft. is a Short Film Project in the Spirit of H.P. Lovecraft, and created by Denver based visual artist  Jesse Farley."/>
    <x v="100"/>
    <n v="425"/>
    <x v="1"/>
    <x v="2"/>
    <s v="USD"/>
    <n v="1310440482"/>
    <d v="2011-07-12T03:14:42"/>
    <n v="1307848482"/>
    <x v="3967"/>
    <b v="0"/>
    <n v="8"/>
    <b v="1"/>
    <x v="7"/>
    <x v="29"/>
    <n v="106"/>
    <n v="53.13"/>
  </r>
  <r>
    <n v="462"/>
    <s v="THE FORGOTTEN LAND"/>
    <s v="A prince who becomes a slave, suffers of amnesia far away from his land. Slowly he recovers memory and returns where all started."/>
    <x v="46"/>
    <n v="0"/>
    <x v="3"/>
    <x v="2"/>
    <s v="USD"/>
    <n v="1312945341"/>
    <d v="2011-08-10T03:02:21"/>
    <n v="1307761341"/>
    <x v="3968"/>
    <b v="0"/>
    <n v="0"/>
    <b v="0"/>
    <x v="7"/>
    <x v="23"/>
    <n v="0"/>
    <n v="0"/>
  </r>
  <r>
    <n v="501"/>
    <s v="World War 4"/>
    <s v="Based on the invention portfolio of a patented inventor World War Four is a look into the future of warfare and humanity as a whole"/>
    <x v="2"/>
    <n v="0"/>
    <x v="3"/>
    <x v="2"/>
    <s v="USD"/>
    <n v="1310189851"/>
    <d v="2011-07-09T05:37:31"/>
    <n v="1307597851"/>
    <x v="3969"/>
    <b v="0"/>
    <n v="0"/>
    <b v="0"/>
    <x v="7"/>
    <x v="23"/>
    <n v="0"/>
    <n v="0"/>
  </r>
  <r>
    <n v="2111"/>
    <s v="Join us in releasing &quot;Evening Lights&quot; FREE online!"/>
    <s v="We are a small community of people in Boston intending to make every moment a time to find love and give love.  We need your help!"/>
    <x v="44"/>
    <n v="2130"/>
    <x v="1"/>
    <x v="2"/>
    <s v="USD"/>
    <n v="1313370000"/>
    <d v="2011-08-15T01:00:00"/>
    <n v="1307594625"/>
    <x v="3970"/>
    <b v="0"/>
    <n v="39"/>
    <b v="1"/>
    <x v="1"/>
    <x v="31"/>
    <n v="107"/>
    <n v="54.62"/>
  </r>
  <r>
    <n v="1078"/>
    <s v="New iPad/iPhone game development software needed"/>
    <s v="I am looking to create more games for the iPad/iPhone and want to add leaderboards, which requires new game development software"/>
    <x v="81"/>
    <n v="45"/>
    <x v="3"/>
    <x v="2"/>
    <s v="USD"/>
    <n v="1311309721"/>
    <d v="2011-07-22T04:42:01"/>
    <n v="1307421721"/>
    <x v="3971"/>
    <b v="0"/>
    <n v="5"/>
    <b v="0"/>
    <x v="3"/>
    <x v="30"/>
    <n v="8"/>
    <n v="9"/>
  </r>
  <r>
    <n v="273"/>
    <s v="The Man Who Ate New Orleans (and rebuilt it too!)"/>
    <s v="Man vs. Food meets Extreme Home Makeover! A celebration of the food, music, and rebuilding of New Orleans, and a history-making quest."/>
    <x v="29"/>
    <n v="5388.79"/>
    <x v="1"/>
    <x v="2"/>
    <s v="USD"/>
    <n v="1309694266"/>
    <d v="2011-07-03T11:57:46"/>
    <n v="1307102266"/>
    <x v="3972"/>
    <b v="1"/>
    <n v="118"/>
    <b v="1"/>
    <x v="7"/>
    <x v="12"/>
    <n v="108"/>
    <n v="45.67"/>
  </r>
  <r>
    <n v="2537"/>
    <s v="The Philadelphia Opera Collective presents Susannah"/>
    <s v="When an innocent girl is seen bathing by local church elders, she becomes the target of travelling, revivalist preacher Olin Blitch."/>
    <x v="20"/>
    <n v="1100"/>
    <x v="1"/>
    <x v="2"/>
    <s v="USD"/>
    <n v="1312212855"/>
    <d v="2011-08-01T15:34:15"/>
    <n v="1307028855"/>
    <x v="3973"/>
    <b v="0"/>
    <n v="11"/>
    <b v="1"/>
    <x v="1"/>
    <x v="16"/>
    <n v="110"/>
    <n v="100"/>
  </r>
  <r>
    <n v="801"/>
    <s v="SLUTEVER DO AMERICA TOUR"/>
    <s v="ALL WE WANT TO DO IS DRIVE AROUND AMERICA AND PLAY A BUNCH OF SHOWS, BUT WE DON'T HAVE ANY MONEY..."/>
    <x v="44"/>
    <n v="2230.4299999999998"/>
    <x v="1"/>
    <x v="2"/>
    <s v="USD"/>
    <n v="1309547120"/>
    <d v="2011-07-01T19:05:20"/>
    <n v="1306955120"/>
    <x v="3974"/>
    <b v="0"/>
    <n v="51"/>
    <b v="1"/>
    <x v="1"/>
    <x v="6"/>
    <n v="112"/>
    <n v="43.73"/>
  </r>
  <r>
    <n v="724"/>
    <s v="The Adventure Access Guide: How to Walk Across America"/>
    <s v="We are creating the Adventure Access Trail, a new walking trail from Boston to San Francisco.  _x000a_http://adventureaccess.org"/>
    <x v="72"/>
    <n v="7383.01"/>
    <x v="1"/>
    <x v="2"/>
    <s v="USD"/>
    <n v="1309447163"/>
    <d v="2011-06-30T15:19:23"/>
    <n v="1306855163"/>
    <x v="3975"/>
    <b v="0"/>
    <n v="143"/>
    <b v="1"/>
    <x v="4"/>
    <x v="27"/>
    <n v="105"/>
    <n v="51.63"/>
  </r>
  <r>
    <n v="1848"/>
    <s v="Hopeless Jack First National Tour"/>
    <s v="Hopeless Jack &amp; the Handsome Devil's first American tour. Help us bring our dirty brand of &quot;Roots &amp; Roll&quot; across the country!"/>
    <x v="12"/>
    <n v="3221"/>
    <x v="1"/>
    <x v="2"/>
    <s v="USD"/>
    <n v="1312095540"/>
    <d v="2011-07-31T06:59:00"/>
    <n v="1306608888"/>
    <x v="3976"/>
    <b v="0"/>
    <n v="24"/>
    <b v="1"/>
    <x v="1"/>
    <x v="6"/>
    <n v="107"/>
    <n v="134.21"/>
  </r>
  <r>
    <n v="805"/>
    <s v="Virtual CH - The One-Man-Mixed-Media-Rock-Band Debut"/>
    <s v="Be a part of Virtual CH's debut Video and Record release.  Help fund their debut music video and record mixing expenses."/>
    <x v="12"/>
    <n v="3150"/>
    <x v="1"/>
    <x v="2"/>
    <s v="USD"/>
    <n v="1310857200"/>
    <d v="2011-07-16T23:00:00"/>
    <n v="1306525512"/>
    <x v="3977"/>
    <b v="0"/>
    <n v="54"/>
    <b v="1"/>
    <x v="1"/>
    <x v="6"/>
    <n v="105"/>
    <n v="58.33"/>
  </r>
  <r>
    <n v="1358"/>
    <s v="The Masada Story Project"/>
    <s v="I am working on a book about what people do when they visit Masada, an ancient fortress in the Judean desert."/>
    <x v="12"/>
    <n v="3350"/>
    <x v="1"/>
    <x v="2"/>
    <s v="USD"/>
    <n v="1309009323"/>
    <d v="2011-06-25T13:42:03"/>
    <n v="1306417323"/>
    <x v="3978"/>
    <b v="0"/>
    <n v="49"/>
    <b v="1"/>
    <x v="4"/>
    <x v="27"/>
    <n v="112"/>
    <n v="68.37"/>
  </r>
  <r>
    <n v="1642"/>
    <s v="Pop Garden Radio Presents: Season 2 CD"/>
    <s v="Pop Garden Radio Presents: The Rock on the Road Tour Season 2 CD. 23 great Pop tracks from independent Pop artists."/>
    <x v="43"/>
    <n v="1200"/>
    <x v="1"/>
    <x v="2"/>
    <s v="USD"/>
    <n v="1308011727"/>
    <d v="2011-06-14T00:35:27"/>
    <n v="1306283727"/>
    <x v="3979"/>
    <b v="0"/>
    <n v="28"/>
    <b v="1"/>
    <x v="1"/>
    <x v="37"/>
    <n v="100"/>
    <n v="42.86"/>
  </r>
  <r>
    <n v="2281"/>
    <s v="Lewis Robertson Band EP!"/>
    <s v="I am trying to get a new band off the ground, and in order to be taken seriously and get gigs, we need some killer recordings!"/>
    <x v="137"/>
    <n v="555"/>
    <x v="1"/>
    <x v="2"/>
    <s v="USD"/>
    <n v="1311576600"/>
    <d v="2011-07-25T06:50:00"/>
    <n v="1306219897"/>
    <x v="3980"/>
    <b v="0"/>
    <n v="11"/>
    <b v="1"/>
    <x v="1"/>
    <x v="6"/>
    <n v="185"/>
    <n v="50.45"/>
  </r>
  <r>
    <n v="1929"/>
    <s v="Surplus 1980 album funds for release on CD/LP."/>
    <s v="Trying to raise funds to release a full-length album on LP and CD by my post-punk studio project, Surplus 1980."/>
    <x v="118"/>
    <n v="3210"/>
    <x v="1"/>
    <x v="2"/>
    <s v="USD"/>
    <n v="1309825866"/>
    <d v="2011-07-05T00:31:06"/>
    <n v="1306197066"/>
    <x v="3981"/>
    <b v="0"/>
    <n v="75"/>
    <b v="1"/>
    <x v="1"/>
    <x v="31"/>
    <n v="100"/>
    <n v="42.8"/>
  </r>
  <r>
    <n v="1492"/>
    <s v="The Grym Brothers Series"/>
    <s v="The Grym Brothers is a series about two brothers who are grim reapers, hunting down souls that canâ€™t or wonâ€™t move on the afterlife."/>
    <x v="10"/>
    <n v="30"/>
    <x v="3"/>
    <x v="2"/>
    <s v="USD"/>
    <n v="1308431646"/>
    <d v="2011-06-18T21:14:06"/>
    <n v="1305839646"/>
    <x v="3982"/>
    <b v="0"/>
    <n v="2"/>
    <b v="0"/>
    <x v="4"/>
    <x v="35"/>
    <n v="1"/>
    <n v="15"/>
  </r>
  <r>
    <n v="258"/>
    <s v="HOW TO START A REVOLUTION a new documentary film"/>
    <s v="This film reveals the story of the modern revolution, the power of people to change their world and the man behind it all, Gene Sharp."/>
    <x v="26"/>
    <n v="57342"/>
    <x v="1"/>
    <x v="2"/>
    <s v="USD"/>
    <n v="1308359666"/>
    <d v="2011-06-18T01:14:26"/>
    <n v="1305767666"/>
    <x v="3983"/>
    <b v="1"/>
    <n v="688"/>
    <b v="1"/>
    <x v="7"/>
    <x v="12"/>
    <n v="191"/>
    <n v="83.35"/>
  </r>
  <r>
    <n v="814"/>
    <s v="Help Pat The Human Get A Tour Van!"/>
    <s v="We have been a band since 2007, but we've never hit the road. That's messed up... So this summer, we're trying to and need your help!"/>
    <x v="20"/>
    <n v="1273"/>
    <x v="1"/>
    <x v="2"/>
    <s v="USD"/>
    <n v="1306865040"/>
    <d v="2011-05-31T18:04:00"/>
    <n v="1305568201"/>
    <x v="3984"/>
    <b v="0"/>
    <n v="28"/>
    <b v="1"/>
    <x v="1"/>
    <x v="6"/>
    <n v="127"/>
    <n v="45.46"/>
  </r>
  <r>
    <n v="283"/>
    <s v="SOLE SURVIVOR"/>
    <s v="What is the impact of survivorship on the human condition?"/>
    <x v="62"/>
    <n v="20569.05"/>
    <x v="1"/>
    <x v="2"/>
    <s v="USD"/>
    <n v="1306904340"/>
    <d v="2011-06-01T04:59:00"/>
    <n v="1305219744"/>
    <x v="3985"/>
    <b v="1"/>
    <n v="202"/>
    <b v="1"/>
    <x v="7"/>
    <x v="12"/>
    <n v="114"/>
    <n v="101.83"/>
  </r>
  <r>
    <n v="1565"/>
    <s v="The National Forests Passport Project (Canceled)"/>
    <s v="Award-winning artists compete to have their art featured in the National Forests Passport Book depicting 9 Forest Regions of the US."/>
    <x v="10"/>
    <n v="100"/>
    <x v="2"/>
    <x v="2"/>
    <s v="USD"/>
    <n v="1307554261"/>
    <d v="2011-06-08T17:31:01"/>
    <n v="1304962261"/>
    <x v="3986"/>
    <b v="0"/>
    <n v="1"/>
    <b v="0"/>
    <x v="4"/>
    <x v="8"/>
    <n v="3"/>
    <n v="100"/>
  </r>
  <r>
    <n v="1243"/>
    <s v="Letâ€™s Keep the San Jose Mexican Heritage Festival Alive!"/>
    <s v="California's premier Latino cultural festival - music, theatre, film, workshops, visual arts, cuisine and more!"/>
    <x v="17"/>
    <n v="1691"/>
    <x v="2"/>
    <x v="2"/>
    <s v="USD"/>
    <n v="1310158800"/>
    <d v="2011-07-08T21:00:00"/>
    <n v="1304888771"/>
    <x v="3987"/>
    <b v="0"/>
    <n v="38"/>
    <b v="0"/>
    <x v="1"/>
    <x v="40"/>
    <n v="14"/>
    <n v="44.5"/>
  </r>
  <r>
    <n v="1892"/>
    <s v="Nemes wants you to be able to hear their new songs!"/>
    <s v="Nemes has just recorded a new album and is raising $500 to get it mixed and mastered professionally."/>
    <x v="18"/>
    <n v="683"/>
    <x v="1"/>
    <x v="2"/>
    <s v="USD"/>
    <n v="1307459881"/>
    <d v="2011-06-07T15:18:01"/>
    <n v="1304867881"/>
    <x v="3988"/>
    <b v="0"/>
    <n v="26"/>
    <b v="1"/>
    <x v="1"/>
    <x v="31"/>
    <n v="137"/>
    <n v="26.27"/>
  </r>
  <r>
    <n v="1940"/>
    <s v="History Grows: New K. Record"/>
    <s v="K. is about *this* close to finishing up our third record, History Grows.  Now we just need to master it and release it!"/>
    <x v="284"/>
    <n v="1111"/>
    <x v="1"/>
    <x v="2"/>
    <s v="USD"/>
    <n v="1308110340"/>
    <d v="2011-06-15T03:59:00"/>
    <n v="1304770233"/>
    <x v="3989"/>
    <b v="0"/>
    <n v="31"/>
    <b v="1"/>
    <x v="1"/>
    <x v="31"/>
    <n v="171"/>
    <n v="35.840000000000003"/>
  </r>
  <r>
    <n v="1359"/>
    <s v="UnConventional - Worldcon 2011 Research"/>
    <s v="Funding for a 2011 trip to Worldcon for research for &quot;UnConventional,&quot; a book on the history of the American fan convention."/>
    <x v="441"/>
    <n v="764"/>
    <x v="1"/>
    <x v="2"/>
    <s v="USD"/>
    <n v="1309980790"/>
    <d v="2011-07-06T19:33:10"/>
    <n v="1304623990"/>
    <x v="3990"/>
    <b v="0"/>
    <n v="19"/>
    <b v="1"/>
    <x v="4"/>
    <x v="27"/>
    <n v="116"/>
    <n v="40.21"/>
  </r>
  <r>
    <n v="1844"/>
    <s v="Get The Neckties in the studio to record their first album!"/>
    <s v="We are working hard to get into the recording studio and finally release a full-length album...but we need your help getting there!"/>
    <x v="4"/>
    <n v="1521"/>
    <x v="1"/>
    <x v="2"/>
    <s v="USD"/>
    <n v="1307761200"/>
    <d v="2011-06-11T03:00:00"/>
    <n v="1304464914"/>
    <x v="3991"/>
    <b v="0"/>
    <n v="20"/>
    <b v="1"/>
    <x v="1"/>
    <x v="6"/>
    <n v="101"/>
    <n v="76.05"/>
  </r>
  <r>
    <n v="803"/>
    <s v="The Beautiful Refrain's &quot;Page One&quot; Project"/>
    <s v="We're recording our first single in Nashville this summer and sending it to radio with Shamrock Media Group.  We need your help!!"/>
    <x v="403"/>
    <n v="2835"/>
    <x v="1"/>
    <x v="2"/>
    <s v="USD"/>
    <n v="1306630800"/>
    <d v="2011-05-29T01:00:00"/>
    <n v="1304376478"/>
    <x v="3992"/>
    <b v="0"/>
    <n v="38"/>
    <b v="1"/>
    <x v="1"/>
    <x v="6"/>
    <n v="123"/>
    <n v="74.61"/>
  </r>
  <r>
    <n v="1636"/>
    <s v="Butch County Rocks San Francisco Pride"/>
    <s v="Butch County is a hard rockin bunch of girls and boy-girls from Austin.  Help us show San Francisco  Pride how we do it in Texas!"/>
    <x v="52"/>
    <n v="4660"/>
    <x v="1"/>
    <x v="2"/>
    <s v="USD"/>
    <n v="1307851200"/>
    <d v="2011-06-12T04:00:00"/>
    <n v="1304129088"/>
    <x v="3993"/>
    <b v="0"/>
    <n v="87"/>
    <b v="1"/>
    <x v="1"/>
    <x v="6"/>
    <n v="104"/>
    <n v="53.56"/>
  </r>
  <r>
    <n v="1634"/>
    <s v="RUBEDO: Debut Full Length Album"/>
    <s v="Recording Debut  Album w/ Producer Ikey Owens from Free Moral Agents/ The Mars Volta"/>
    <x v="44"/>
    <n v="2010"/>
    <x v="1"/>
    <x v="2"/>
    <s v="USD"/>
    <n v="1306994340"/>
    <d v="2011-06-02T05:59:00"/>
    <n v="1303706001"/>
    <x v="3994"/>
    <b v="0"/>
    <n v="32"/>
    <b v="1"/>
    <x v="1"/>
    <x v="6"/>
    <n v="101"/>
    <n v="62.81"/>
  </r>
  <r>
    <n v="84"/>
    <s v="Redemption - Short Film"/>
    <s v="&quot;A sociopath crosses paths with the person he must confront about his wife's murder, it might be himself&quot;"/>
    <x v="18"/>
    <n v="500"/>
    <x v="1"/>
    <x v="2"/>
    <s v="USD"/>
    <n v="1305483086"/>
    <d v="2011-05-15T18:11:26"/>
    <n v="1302891086"/>
    <x v="3995"/>
    <b v="0"/>
    <n v="7"/>
    <b v="1"/>
    <x v="7"/>
    <x v="29"/>
    <n v="100"/>
    <n v="71.430000000000007"/>
  </r>
  <r>
    <n v="899"/>
    <s v="Lets get 48/14 pressed!!!"/>
    <s v="Lets get 48/14 pressed and in your cd players,ipods,blogs, and facebook status'. Lets get it everywhere!"/>
    <x v="51"/>
    <n v="280"/>
    <x v="3"/>
    <x v="2"/>
    <s v="USD"/>
    <n v="1306549362"/>
    <d v="2011-05-28T02:22:42"/>
    <n v="1302661362"/>
    <x v="3996"/>
    <b v="0"/>
    <n v="8"/>
    <b v="0"/>
    <x v="1"/>
    <x v="31"/>
    <n v="37"/>
    <n v="35"/>
  </r>
  <r>
    <n v="1468"/>
    <s v="A New Season of Destination DIY"/>
    <s v="Destination DIY is a radio show &amp; podcast showcasing all kinds of creativity. Please help us make a new season of shows for your ears!"/>
    <x v="115"/>
    <n v="9725"/>
    <x v="1"/>
    <x v="2"/>
    <s v="USD"/>
    <n v="1307838049"/>
    <d v="2011-06-12T00:20:49"/>
    <n v="1302654049"/>
    <x v="3997"/>
    <b v="1"/>
    <n v="293"/>
    <b v="1"/>
    <x v="4"/>
    <x v="39"/>
    <n v="102"/>
    <n v="33.19"/>
  </r>
  <r>
    <n v="3165"/>
    <s v="THE MOON PLAY"/>
    <s v="THE MOON PLAY is a new play written by Carolyn Gilliam. The play follows an astronaut on the moon who has lost his reason to explore."/>
    <x v="51"/>
    <n v="1220"/>
    <x v="1"/>
    <x v="2"/>
    <s v="USD"/>
    <n v="1304395140"/>
    <d v="2011-05-03T03:59:00"/>
    <n v="1302493760"/>
    <x v="3998"/>
    <b v="1"/>
    <n v="21"/>
    <b v="1"/>
    <x v="0"/>
    <x v="0"/>
    <n v="163"/>
    <n v="58.1"/>
  </r>
  <r>
    <n v="2102"/>
    <s v="The Guru releases &quot;Native Sun&quot;"/>
    <s v="The Guru is basement parties, lake swimming, a smile shared between reunited friends, and the doe-eyed innocence of youth."/>
    <x v="20"/>
    <n v="1360"/>
    <x v="1"/>
    <x v="2"/>
    <s v="USD"/>
    <n v="1304628648"/>
    <d v="2011-05-05T20:50:48"/>
    <n v="1302036648"/>
    <x v="3999"/>
    <b v="0"/>
    <n v="38"/>
    <b v="1"/>
    <x v="1"/>
    <x v="31"/>
    <n v="136"/>
    <n v="35.79"/>
  </r>
  <r>
    <n v="1942"/>
    <s v="building the world's longest marble run relaunch"/>
    <s v="Getting a revolutionary new toy design into open source production, and using the design to create the worlds longest marble run."/>
    <x v="41"/>
    <n v="8306.42"/>
    <x v="1"/>
    <x v="2"/>
    <s v="USD"/>
    <n v="1309809140"/>
    <d v="2011-07-04T19:52:20"/>
    <n v="1302033140"/>
    <x v="4000"/>
    <b v="1"/>
    <n v="95"/>
    <b v="1"/>
    <x v="5"/>
    <x v="25"/>
    <n v="138"/>
    <n v="87.44"/>
  </r>
  <r>
    <n v="406"/>
    <s v="The Desert River Bends"/>
    <s v="The Desert River Bends is a short documentary following the alternative lifestyles of three middle-age river guides in Moab UT."/>
    <x v="98"/>
    <n v="3015.73"/>
    <x v="1"/>
    <x v="2"/>
    <s v="USD"/>
    <n v="1304920740"/>
    <d v="2011-05-09T05:59:00"/>
    <n v="1301975637"/>
    <x v="4001"/>
    <b v="0"/>
    <n v="35"/>
    <b v="1"/>
    <x v="7"/>
    <x v="12"/>
    <n v="108"/>
    <n v="86.16"/>
  </r>
  <r>
    <n v="1601"/>
    <s v="Release Soundzero's Debut Album!"/>
    <s v="We're so close to releasing our long-awaited debut album! A little help will go a long way... let's do this!"/>
    <x v="16"/>
    <n v="2706.23"/>
    <x v="1"/>
    <x v="2"/>
    <s v="USD"/>
    <n v="1304561633"/>
    <d v="2011-05-05T02:13:53"/>
    <n v="1301969633"/>
    <x v="4002"/>
    <b v="0"/>
    <n v="56"/>
    <b v="1"/>
    <x v="1"/>
    <x v="6"/>
    <n v="108"/>
    <n v="48.33"/>
  </r>
  <r>
    <n v="270"/>
    <s v="rock on: inside the archive of an unlikely rock photographer"/>
    <s v="Journey behind the lens of the legendary Jini Dellaccio, one of the first women rock â€˜nâ€™ roll photographers."/>
    <x v="403"/>
    <n v="3510"/>
    <x v="1"/>
    <x v="2"/>
    <s v="USD"/>
    <n v="1306296000"/>
    <d v="2011-05-25T04:00:00"/>
    <n v="1301950070"/>
    <x v="4003"/>
    <b v="1"/>
    <n v="61"/>
    <b v="1"/>
    <x v="7"/>
    <x v="12"/>
    <n v="153"/>
    <n v="57.54"/>
  </r>
  <r>
    <n v="780"/>
    <s v="Wess Meets West - Press Our New Album on CD!"/>
    <s v="We are finishing up recording our new record and we would like help with its physical CD release."/>
    <x v="20"/>
    <n v="1040"/>
    <x v="1"/>
    <x v="2"/>
    <s v="USD"/>
    <n v="1304439025"/>
    <d v="2011-05-03T16:10:25"/>
    <n v="1301847025"/>
    <x v="4004"/>
    <b v="0"/>
    <n v="27"/>
    <b v="1"/>
    <x v="1"/>
    <x v="6"/>
    <n v="104"/>
    <n v="38.520000000000003"/>
  </r>
  <r>
    <n v="107"/>
    <s v="PRETTY LITTLE VICTIM - A Short Film by Paul Jones"/>
    <s v="PRETTY LITTLE VICTIM is a short film from the expanding community of independent Alaskan filmmakers, to be shot in Anchorage, AK"/>
    <x v="30"/>
    <n v="7685"/>
    <x v="1"/>
    <x v="2"/>
    <s v="USD"/>
    <n v="1303688087"/>
    <d v="2011-04-24T23:34:47"/>
    <n v="1301787287"/>
    <x v="4005"/>
    <b v="0"/>
    <n v="69"/>
    <b v="1"/>
    <x v="7"/>
    <x v="29"/>
    <n v="102"/>
    <n v="111.38"/>
  </r>
  <r>
    <n v="3153"/>
    <s v="Terminator the Second"/>
    <s v="A stage production of Terminator 2: Judgment Day, composed entirely of the words of William Shakespeare"/>
    <x v="12"/>
    <n v="10067.5"/>
    <x v="1"/>
    <x v="2"/>
    <s v="USD"/>
    <n v="1304225940"/>
    <d v="2011-05-01T04:59:00"/>
    <n v="1301542937"/>
    <x v="4006"/>
    <b v="1"/>
    <n v="241"/>
    <b v="1"/>
    <x v="0"/>
    <x v="0"/>
    <n v="336"/>
    <n v="41.77"/>
  </r>
  <r>
    <n v="1893"/>
    <s v="Archeology 7&quot; Vinyl"/>
    <s v="Archeology is looking to gain support to release their 7&quot; vinyl single &quot;Hunger&quot; as well as the b-side, &quot;Kings canyon."/>
    <x v="16"/>
    <n v="2600"/>
    <x v="1"/>
    <x v="2"/>
    <s v="USD"/>
    <n v="1302926340"/>
    <d v="2011-04-16T03:59:00"/>
    <n v="1301524585"/>
    <x v="4007"/>
    <b v="0"/>
    <n v="45"/>
    <b v="1"/>
    <x v="1"/>
    <x v="31"/>
    <n v="104"/>
    <n v="57.78"/>
  </r>
  <r>
    <n v="300"/>
    <s v="The Bus "/>
    <s v="THE BUS is a feature-length documentary film celebrating one of the most iconic and beloved vehicles ever produced, the Volkswagen Bus."/>
    <x v="27"/>
    <n v="25430.66"/>
    <x v="1"/>
    <x v="2"/>
    <s v="USD"/>
    <n v="1303686138"/>
    <d v="2011-04-24T23:02:18"/>
    <n v="1301007738"/>
    <x v="4008"/>
    <b v="1"/>
    <n v="298"/>
    <b v="1"/>
    <x v="7"/>
    <x v="12"/>
    <n v="102"/>
    <n v="85.34"/>
  </r>
  <r>
    <n v="1653"/>
    <s v="The Narrative 2011 Spring Tour with Eisley"/>
    <s v="On 4/26, The Narrative will head out on their 1st full US tour with Eisley and aim to raise $7,500 to cover tour expenses. "/>
    <x v="29"/>
    <n v="8711.52"/>
    <x v="1"/>
    <x v="2"/>
    <s v="USD"/>
    <n v="1303675296"/>
    <d v="2011-04-24T20:01:36"/>
    <n v="1300996896"/>
    <x v="4009"/>
    <b v="0"/>
    <n v="168"/>
    <b v="1"/>
    <x v="1"/>
    <x v="37"/>
    <n v="174"/>
    <n v="51.85"/>
  </r>
  <r>
    <n v="1651"/>
    <s v="Music Video For &quot;Altruism (We Can Change The World)&quot;"/>
    <s v="Pop/Alternative/Classical/Electronic artist Dakota Lillie is making a music video for the opening track on his album &quot;The Dream&quot;"/>
    <x v="44"/>
    <n v="2015"/>
    <x v="1"/>
    <x v="2"/>
    <s v="USD"/>
    <n v="1303801140"/>
    <d v="2011-04-26T06:59:00"/>
    <n v="1300916220"/>
    <x v="4010"/>
    <b v="0"/>
    <n v="20"/>
    <b v="1"/>
    <x v="1"/>
    <x v="37"/>
    <n v="101"/>
    <n v="100.75"/>
  </r>
  <r>
    <n v="1950"/>
    <s v="Trebuchette - the snap-together, desktop trebuchet"/>
    <s v="We're building snap-together model trebuchets that are perfect for office warfare or annoying your roommate!"/>
    <x v="289"/>
    <n v="96248.960000000006"/>
    <x v="1"/>
    <x v="2"/>
    <s v="USD"/>
    <n v="1303446073"/>
    <d v="2011-04-22T04:21:13"/>
    <n v="1300767673"/>
    <x v="4011"/>
    <b v="1"/>
    <n v="1876"/>
    <b v="1"/>
    <x v="5"/>
    <x v="25"/>
    <n v="201"/>
    <n v="51.31"/>
  </r>
  <r>
    <n v="91"/>
    <s v="OVERTIME: A Cerebral Horror Short Inspired by the Classics"/>
    <s v="&quot;Overtime&quot; is a 15 minute horror film about a man haunted by the memories of his past during a graveyard shift at his factory job."/>
    <x v="12"/>
    <n v="3600"/>
    <x v="1"/>
    <x v="2"/>
    <s v="USD"/>
    <n v="1305625164"/>
    <d v="2011-05-17T09:39:24"/>
    <n v="1300354764"/>
    <x v="4012"/>
    <b v="0"/>
    <n v="46"/>
    <b v="1"/>
    <x v="7"/>
    <x v="29"/>
    <n v="120"/>
    <n v="78.260000000000005"/>
  </r>
  <r>
    <n v="2133"/>
    <s v="Waddle Slide - An App for iPhone and Android"/>
    <s v="Waddle Slide is an iPhone/Android application. The app is based around a penguin, who's objective is to find his way back to his igloo."/>
    <x v="20"/>
    <n v="16"/>
    <x v="3"/>
    <x v="2"/>
    <s v="USD"/>
    <n v="1303628340"/>
    <d v="2011-04-24T06:59:00"/>
    <n v="1300328399"/>
    <x v="4013"/>
    <b v="0"/>
    <n v="3"/>
    <b v="0"/>
    <x v="3"/>
    <x v="30"/>
    <n v="2"/>
    <n v="5.33"/>
  </r>
  <r>
    <n v="104"/>
    <s v="Good 'Ol Trumpet"/>
    <s v="UCF short film about an old man, his love for music, and his misplaced trumpet.  "/>
    <x v="18"/>
    <n v="600"/>
    <x v="1"/>
    <x v="2"/>
    <s v="USD"/>
    <n v="1301792400"/>
    <d v="2011-04-03T01:00:00"/>
    <n v="1299775266"/>
    <x v="4014"/>
    <b v="0"/>
    <n v="10"/>
    <b v="1"/>
    <x v="7"/>
    <x v="29"/>
    <n v="120"/>
    <n v="60"/>
  </r>
  <r>
    <n v="116"/>
    <s v="Villanelle"/>
    <s v="Villanelle is a feature film that blends elements of classic, hardboiled Film Noir, with classic Horror and tells a great story to boot"/>
    <x v="1"/>
    <n v="3978"/>
    <x v="1"/>
    <x v="2"/>
    <s v="USD"/>
    <n v="1302260155"/>
    <d v="2011-04-08T10:55:55"/>
    <n v="1298289355"/>
    <x v="4015"/>
    <b v="0"/>
    <n v="57"/>
    <b v="1"/>
    <x v="7"/>
    <x v="29"/>
    <n v="114"/>
    <n v="69.790000000000006"/>
  </r>
  <r>
    <n v="1648"/>
    <s v="Arches - Wide Awake on Vinyl "/>
    <s v="We've finished recording our debut LP &quot;Wide Awake&quot; and would love to have it pressed on vinyl, but we need your help"/>
    <x v="403"/>
    <n v="2881"/>
    <x v="1"/>
    <x v="2"/>
    <s v="USD"/>
    <n v="1300636482"/>
    <d v="2011-03-20T15:54:42"/>
    <n v="1298048082"/>
    <x v="4016"/>
    <b v="0"/>
    <n v="90"/>
    <b v="1"/>
    <x v="1"/>
    <x v="37"/>
    <n v="125"/>
    <n v="32.01"/>
  </r>
  <r>
    <n v="756"/>
    <s v="Shemdegi Sadguri: photopoetic commentary on Eastern Europe"/>
    <s v="A mixed media (poetry, photo, prose and sound) text focusing on/inspired by rural life in former Communist republics. "/>
    <x v="3"/>
    <n v="824"/>
    <x v="1"/>
    <x v="2"/>
    <s v="USD"/>
    <n v="1303147459"/>
    <d v="2011-04-18T17:24:19"/>
    <n v="1297880659"/>
    <x v="4017"/>
    <b v="0"/>
    <n v="22"/>
    <b v="1"/>
    <x v="4"/>
    <x v="27"/>
    <n v="118"/>
    <n v="37.450000000000003"/>
  </r>
  <r>
    <n v="255"/>
    <s v="xoxosms: a documentary about love in the 21st century"/>
    <s v="xoxosms is a documentary about first love, long distance and Skype."/>
    <x v="34"/>
    <n v="8538.66"/>
    <x v="1"/>
    <x v="2"/>
    <s v="USD"/>
    <n v="1300275482"/>
    <d v="2011-03-16T11:38:02"/>
    <n v="1297687082"/>
    <x v="4018"/>
    <b v="1"/>
    <n v="188"/>
    <b v="1"/>
    <x v="7"/>
    <x v="12"/>
    <n v="107"/>
    <n v="45.42"/>
  </r>
  <r>
    <n v="73"/>
    <s v="Project Z-6463 - a 3D short movie by Chris Eller"/>
    <s v="A scientist on the brink of a discovery that will revolutionize society sees her work destroyed in an experiment gone horribly wrong."/>
    <x v="36"/>
    <n v="900"/>
    <x v="1"/>
    <x v="2"/>
    <s v="USD"/>
    <n v="1304395140"/>
    <d v="2011-05-03T03:59:00"/>
    <n v="1297620584"/>
    <x v="4019"/>
    <b v="0"/>
    <n v="18"/>
    <b v="1"/>
    <x v="7"/>
    <x v="29"/>
    <n v="100"/>
    <n v="50"/>
  </r>
  <r>
    <n v="1257"/>
    <s v="Three Lobed Recordings 10th ann 4xLP set (Sonic Youth, SCG+)"/>
    <s v="Three Lobed, a boutique psychedelic label focused on small run releases, is celebrating its 10th anniversary with a lush 4xLP set."/>
    <x v="136"/>
    <n v="16210"/>
    <x v="1"/>
    <x v="2"/>
    <s v="USD"/>
    <n v="1301792590"/>
    <d v="2011-04-03T01:03:10"/>
    <n v="1297562590"/>
    <x v="4020"/>
    <b v="1"/>
    <n v="176"/>
    <b v="1"/>
    <x v="1"/>
    <x v="6"/>
    <n v="295"/>
    <n v="92.1"/>
  </r>
  <r>
    <n v="2284"/>
    <s v="Make a record, write a song, take the Vinyl Skyway. "/>
    <s v="The Vinyl Skyway reunite to make a third album. "/>
    <x v="41"/>
    <n v="6373.27"/>
    <x v="1"/>
    <x v="2"/>
    <s v="USD"/>
    <n v="1299902400"/>
    <d v="2011-03-12T04:00:00"/>
    <n v="1297451245"/>
    <x v="4021"/>
    <b v="0"/>
    <n v="59"/>
    <b v="1"/>
    <x v="1"/>
    <x v="6"/>
    <n v="106"/>
    <n v="108.02"/>
  </r>
  <r>
    <n v="1832"/>
    <s v="Black Swan Theories Debut CD"/>
    <s v="Hi! We're the music duo Black Swan Theories and our project is to manufacture our debut CD of 10 already-completed songs.  "/>
    <x v="31"/>
    <n v="500"/>
    <x v="1"/>
    <x v="2"/>
    <s v="USD"/>
    <n v="1299243427"/>
    <d v="2011-03-04T12:57:07"/>
    <n v="1296651427"/>
    <x v="4022"/>
    <b v="0"/>
    <n v="20"/>
    <b v="1"/>
    <x v="1"/>
    <x v="6"/>
    <n v="143"/>
    <n v="25"/>
  </r>
  <r>
    <n v="109"/>
    <s v="Dapper Dan - &quot;Fly As I Wanna&quot; Music Video"/>
    <s v="This video may be bigger than you and it may be bigger than me but, itâ€™s not bigger than you and me! Can you dig it?"/>
    <x v="20"/>
    <n v="2195"/>
    <x v="1"/>
    <x v="2"/>
    <s v="USD"/>
    <n v="1298680630"/>
    <d v="2011-02-26T00:37:10"/>
    <n v="1296088630"/>
    <x v="4023"/>
    <b v="0"/>
    <n v="47"/>
    <b v="1"/>
    <x v="7"/>
    <x v="29"/>
    <n v="220"/>
    <n v="46.7"/>
  </r>
  <r>
    <n v="1230"/>
    <s v="A Tribute to DC Talk:  Live Concert &amp; DVD (Canceled)"/>
    <s v="It has been close to a decade since DC Talk began their &quot;Intermission&quot;.  It is time for A Live Concert Tribute &amp; DVD Movie!"/>
    <x v="150"/>
    <n v="0"/>
    <x v="2"/>
    <x v="2"/>
    <s v="USD"/>
    <n v="1298589630"/>
    <d v="2011-02-24T23:20:30"/>
    <n v="1295997630"/>
    <x v="4024"/>
    <b v="0"/>
    <n v="0"/>
    <b v="0"/>
    <x v="1"/>
    <x v="40"/>
    <n v="0"/>
    <n v="0"/>
  </r>
  <r>
    <n v="872"/>
    <s v="Songs of Africa Ensemble Goodwill Africa Tour"/>
    <s v="The Songs of Africa Ensemble embarks on their first Goodwill Africa Tour, to taste African music &amp; culture firsthand."/>
    <x v="34"/>
    <n v="65"/>
    <x v="3"/>
    <x v="2"/>
    <s v="USD"/>
    <n v="1299786527"/>
    <d v="2011-03-10T19:48:47"/>
    <n v="1295898527"/>
    <x v="4025"/>
    <b v="0"/>
    <n v="2"/>
    <b v="0"/>
    <x v="1"/>
    <x v="26"/>
    <n v="1"/>
    <n v="32.5"/>
  </r>
  <r>
    <n v="308"/>
    <s v="Before Us - a Feature Length Documentary about Adoption"/>
    <s v="A documentary about discovering my two older sisters who were born on a CA commune in the 60's and placed for adoption."/>
    <x v="17"/>
    <n v="12668"/>
    <x v="1"/>
    <x v="2"/>
    <s v="USD"/>
    <n v="1299775210"/>
    <d v="2011-03-10T16:40:10"/>
    <n v="1295887210"/>
    <x v="4026"/>
    <b v="1"/>
    <n v="202"/>
    <b v="1"/>
    <x v="7"/>
    <x v="12"/>
    <n v="106"/>
    <n v="62.71"/>
  </r>
  <r>
    <n v="2299"/>
    <s v="HELP FLY RADIO FINISH THEIR FULL LENGTH ALBUM!"/>
    <s v="Fly Radio has finished tracking their album now all that is left is the mixing/mastering and duplication!"/>
    <x v="137"/>
    <n v="1050.5"/>
    <x v="1"/>
    <x v="2"/>
    <s v="USD"/>
    <n v="1296953209"/>
    <d v="2011-02-06T00:46:49"/>
    <n v="1295657209"/>
    <x v="4027"/>
    <b v="0"/>
    <n v="14"/>
    <b v="1"/>
    <x v="1"/>
    <x v="6"/>
    <n v="350"/>
    <n v="75.04000000000000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"/>
    <n v="12400.61"/>
    <x v="1"/>
    <x v="2"/>
    <s v="USD"/>
    <n v="1298245954"/>
    <d v="2011-02-20T23:52:34"/>
    <n v="1295653954"/>
    <x v="4028"/>
    <b v="0"/>
    <n v="134"/>
    <b v="1"/>
    <x v="1"/>
    <x v="6"/>
    <n v="124"/>
    <n v="92.54"/>
  </r>
  <r>
    <n v="1665"/>
    <s v="Simply Put is recording an album!"/>
    <s v="Simply Put is recording our debut album and needs to raise funds for studio time, printing and possibly the start of a sound system.  "/>
    <x v="1"/>
    <n v="4181"/>
    <x v="1"/>
    <x v="2"/>
    <s v="USD"/>
    <n v="1298343600"/>
    <d v="2011-02-22T03:00:00"/>
    <n v="1295624113"/>
    <x v="4029"/>
    <b v="0"/>
    <n v="93"/>
    <b v="1"/>
    <x v="1"/>
    <x v="37"/>
    <n v="119"/>
    <n v="44.96"/>
  </r>
  <r>
    <n v="2115"/>
    <s v="The Violet Tone and the City of Angels!"/>
    <s v="The Violet Tone is heading to California but we need your help!  We've been at this for years and finally have a shot!"/>
    <x v="4"/>
    <n v="3385"/>
    <x v="1"/>
    <x v="2"/>
    <s v="USD"/>
    <n v="1298167001"/>
    <d v="2011-02-20T01:56:41"/>
    <n v="1295575001"/>
    <x v="4030"/>
    <b v="0"/>
    <n v="36"/>
    <b v="1"/>
    <x v="1"/>
    <x v="31"/>
    <n v="226"/>
    <n v="94.03"/>
  </r>
  <r>
    <n v="2469"/>
    <s v="Some Dark, Beautiful Morning - Greg Byers' EP"/>
    <s v="All the music for my EP of cello-fusion originals is complete. All I need now is your help to get it mastered &amp; pressed to CD &amp; vinyl!"/>
    <x v="43"/>
    <n v="1364"/>
    <x v="1"/>
    <x v="2"/>
    <s v="USD"/>
    <n v="1297160329"/>
    <d v="2011-02-08T10:18:49"/>
    <n v="1295000329"/>
    <x v="4031"/>
    <b v="0"/>
    <n v="47"/>
    <b v="1"/>
    <x v="1"/>
    <x v="31"/>
    <n v="114"/>
    <n v="29.02"/>
  </r>
  <r>
    <n v="1827"/>
    <s v="&quot;Homeward Bound&quot; a journey in sound. "/>
    <s v="I have been a lot of places &amp; written a lot of songs. It's finally time to make my debut album &quot;Homeward Bound&quot; and I need your help!"/>
    <x v="34"/>
    <n v="8053"/>
    <x v="1"/>
    <x v="2"/>
    <s v="USD"/>
    <n v="1299138561"/>
    <d v="2011-03-03T07:49:21"/>
    <n v="1294818561"/>
    <x v="4032"/>
    <b v="0"/>
    <n v="96"/>
    <b v="1"/>
    <x v="1"/>
    <x v="6"/>
    <n v="101"/>
    <n v="83.89"/>
  </r>
  <r>
    <n v="2091"/>
    <s v="Tiffany Alvord's First Album of Original Songs"/>
    <s v="I'm an 18-year old singer/songwriter from California. I'd love your support to get my album of original songs professionally recorded."/>
    <x v="62"/>
    <n v="21684.2"/>
    <x v="1"/>
    <x v="2"/>
    <s v="USD"/>
    <n v="1299009600"/>
    <d v="2011-03-01T20:00:00"/>
    <n v="1294818278"/>
    <x v="4033"/>
    <b v="0"/>
    <n v="246"/>
    <b v="1"/>
    <x v="1"/>
    <x v="31"/>
    <n v="120"/>
    <n v="88.15"/>
  </r>
  <r>
    <n v="262"/>
    <s v="The Last Cosmonaut"/>
    <s v="He can never die. He will live forever. He is the last cosmonaut, and this is his story."/>
    <x v="16"/>
    <n v="6000"/>
    <x v="1"/>
    <x v="2"/>
    <s v="USD"/>
    <n v="1298699828"/>
    <d v="2011-02-26T05:57:08"/>
    <n v="1294811828"/>
    <x v="4034"/>
    <b v="1"/>
    <n v="145"/>
    <b v="1"/>
    <x v="7"/>
    <x v="12"/>
    <n v="240"/>
    <n v="41.38"/>
  </r>
  <r>
    <n v="2491"/>
    <s v="Nathan Evans - Remove The Illusion EP "/>
    <s v="Nathan Evans, instrumental rock guitarist and official V3fights.com artist, is releasing his first solo EP entitled Remove The Illusion"/>
    <x v="18"/>
    <n v="516"/>
    <x v="1"/>
    <x v="2"/>
    <s v="USD"/>
    <n v="1295142660"/>
    <d v="2011-01-16T01:51:00"/>
    <n v="1293739714"/>
    <x v="4035"/>
    <b v="0"/>
    <n v="10"/>
    <b v="1"/>
    <x v="1"/>
    <x v="31"/>
    <n v="103"/>
    <n v="51.6"/>
  </r>
  <r>
    <n v="1606"/>
    <s v="The Scurvies to release new album this summer! Check it out!"/>
    <s v="The Scurvies, an independent punk rock 'n' roll band are recording a new album to be released on vinyl and CD, on their very own label."/>
    <x v="34"/>
    <n v="8080.33"/>
    <x v="1"/>
    <x v="2"/>
    <s v="USD"/>
    <n v="1300930838"/>
    <d v="2011-03-24T01:40:38"/>
    <n v="1293158438"/>
    <x v="4036"/>
    <b v="0"/>
    <n v="92"/>
    <b v="1"/>
    <x v="1"/>
    <x v="6"/>
    <n v="101"/>
    <n v="87.83"/>
  </r>
  <r>
    <n v="3175"/>
    <s v="The Killing Room"/>
    <s v="One Year Lease Theater Company's world premiere theater production of THE KILLING ROOM, by playwright Daniel Keene, March 2011 in NYC."/>
    <x v="29"/>
    <n v="5478"/>
    <x v="1"/>
    <x v="2"/>
    <s v="USD"/>
    <n v="1297977427"/>
    <d v="2011-02-17T21:17:07"/>
    <n v="1292793427"/>
    <x v="4037"/>
    <b v="1"/>
    <n v="60"/>
    <b v="1"/>
    <x v="0"/>
    <x v="0"/>
    <n v="110"/>
    <n v="91.3"/>
  </r>
  <r>
    <n v="290"/>
    <s v="INTOTHEWOODS.TV â€“ Music Media from the Pacific Northwest"/>
    <s v="Help INTOTHEWOODS.TV purchase audio and video gear, lighting and BACK UP HARD DRIVES"/>
    <x v="52"/>
    <n v="4800.8"/>
    <x v="1"/>
    <x v="2"/>
    <s v="USD"/>
    <n v="1296633540"/>
    <d v="2011-02-02T07:59:00"/>
    <n v="1292316697"/>
    <x v="4038"/>
    <b v="1"/>
    <n v="168"/>
    <b v="1"/>
    <x v="7"/>
    <x v="12"/>
    <n v="107"/>
    <n v="28.58"/>
  </r>
  <r>
    <n v="1829"/>
    <s v="Help JUICE (Boston) Record Their First Album"/>
    <s v="Everything is set to record are EP except for our finances. Please donate if you can! Any amount is appreciated. "/>
    <x v="4"/>
    <n v="2500.25"/>
    <x v="1"/>
    <x v="2"/>
    <s v="USD"/>
    <n v="1295647200"/>
    <d v="2011-01-21T22:00:00"/>
    <n v="1291428371"/>
    <x v="4039"/>
    <b v="0"/>
    <n v="33"/>
    <b v="1"/>
    <x v="1"/>
    <x v="6"/>
    <n v="167"/>
    <n v="75.77"/>
  </r>
  <r>
    <n v="2543"/>
    <s v="AM 1610 :: The Station &gt;&gt; Live Studio Project &gt; Phase 1"/>
    <s v="The Station in Hamtramck is supplementing our studio to accommodate live in-studio performances and recordings.   You can help. "/>
    <x v="5"/>
    <n v="391"/>
    <x v="1"/>
    <x v="2"/>
    <s v="USD"/>
    <n v="1293937200"/>
    <d v="2011-01-02T03:00:00"/>
    <n v="1291257298"/>
    <x v="4040"/>
    <b v="0"/>
    <n v="13"/>
    <b v="1"/>
    <x v="1"/>
    <x v="16"/>
    <n v="156"/>
    <n v="30.08"/>
  </r>
  <r>
    <n v="1280"/>
    <s v="Nothing More's New Album"/>
    <s v="Nothing More is recording their forthcoming record and needs to join forces with you to make this album HUGE! "/>
    <x v="11"/>
    <n v="16636.78"/>
    <x v="1"/>
    <x v="2"/>
    <s v="USD"/>
    <n v="1299003054"/>
    <d v="2011-03-01T18:10:54"/>
    <n v="1291227054"/>
    <x v="4041"/>
    <b v="1"/>
    <n v="130"/>
    <b v="1"/>
    <x v="1"/>
    <x v="6"/>
    <n v="111"/>
    <n v="127.98"/>
  </r>
  <r>
    <n v="905"/>
    <s v="Jazz For Everyone!"/>
    <s v="Working hard to get into the studio to record, produce, and edit my break out CD. I hope to realize my vision!"/>
    <x v="80"/>
    <n v="196"/>
    <x v="3"/>
    <x v="2"/>
    <s v="USD"/>
    <n v="1295847926"/>
    <d v="2011-01-24T05:45:26"/>
    <n v="1290663926"/>
    <x v="4042"/>
    <b v="0"/>
    <n v="6"/>
    <b v="0"/>
    <x v="1"/>
    <x v="26"/>
    <n v="3"/>
    <n v="32.67"/>
  </r>
  <r>
    <n v="878"/>
    <s v="Justin Cron's Sax Debut Album"/>
    <s v="Join in and help me make my first jazz album. I would really like to make a Christmas album and a smooth jazz CD. Want a FREE CD?"/>
    <x v="29"/>
    <n v="65"/>
    <x v="3"/>
    <x v="2"/>
    <s v="USD"/>
    <n v="1293082524"/>
    <d v="2010-12-23T05:35:24"/>
    <n v="1290490524"/>
    <x v="4043"/>
    <b v="0"/>
    <n v="2"/>
    <b v="0"/>
    <x v="1"/>
    <x v="26"/>
    <n v="1"/>
    <n v="32.5"/>
  </r>
  <r>
    <n v="102"/>
    <s v="Dear God No!"/>
    <s v="A gang of outlaw bikers pull a home invasion on a disgraced Anthropologist hiding a secret locked in his cabin basement."/>
    <x v="41"/>
    <n v="7665"/>
    <x v="1"/>
    <x v="2"/>
    <s v="USD"/>
    <n v="1293073733"/>
    <d v="2010-12-23T03:08:53"/>
    <n v="1290481733"/>
    <x v="4044"/>
    <b v="0"/>
    <n v="65"/>
    <b v="1"/>
    <x v="7"/>
    <x v="29"/>
    <n v="128"/>
    <n v="117.92"/>
  </r>
  <r>
    <n v="2304"/>
    <s v="Anna Ash â˜† Recording Project â˜† 2011         â™˜"/>
    <s v="This winter and springtime we will be recording a new full-length album with big voices, big fireworks and mega soul.  "/>
    <x v="41"/>
    <n v="6042.02"/>
    <x v="1"/>
    <x v="2"/>
    <s v="USD"/>
    <n v="1293857940"/>
    <d v="2011-01-01T04:59:00"/>
    <n v="1290281691"/>
    <x v="4045"/>
    <b v="1"/>
    <n v="113"/>
    <b v="1"/>
    <x v="1"/>
    <x v="31"/>
    <n v="101"/>
    <n v="53.47"/>
  </r>
  <r>
    <n v="1254"/>
    <s v="Album4"/>
    <s v="Fresh off the heels of, &quot;Let the Waves Come in Threes,&quot; (#6 National Folk Chart) we're making a new record. Huge thanks for your help!"/>
    <x v="286"/>
    <n v="13323"/>
    <x v="1"/>
    <x v="2"/>
    <s v="USD"/>
    <n v="1293857940"/>
    <d v="2011-01-01T04:59:00"/>
    <n v="1288968886"/>
    <x v="4046"/>
    <b v="1"/>
    <n v="141"/>
    <b v="1"/>
    <x v="1"/>
    <x v="6"/>
    <n v="199"/>
    <n v="94.49"/>
  </r>
  <r>
    <n v="246"/>
    <s v="LEAVING ATLANTA THE FILM"/>
    <s v="From 1979 to 1981 twenty-nine Black children in Atlanta were murdered and the others terrified. This is our story..."/>
    <x v="29"/>
    <n v="15273"/>
    <x v="1"/>
    <x v="2"/>
    <s v="USD"/>
    <n v="1292665405"/>
    <d v="2010-12-18T09:43:25"/>
    <n v="1288341805"/>
    <x v="4047"/>
    <b v="1"/>
    <n v="223"/>
    <b v="1"/>
    <x v="7"/>
    <x v="12"/>
    <n v="305"/>
    <n v="68.48999999999999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"/>
    <n v="3535"/>
    <x v="1"/>
    <x v="2"/>
    <s v="USD"/>
    <n v="1295928000"/>
    <d v="2011-01-25T04:00:00"/>
    <n v="1288160403"/>
    <x v="4048"/>
    <b v="1"/>
    <n v="104"/>
    <b v="1"/>
    <x v="0"/>
    <x v="0"/>
    <n v="101"/>
    <n v="33.99"/>
  </r>
  <r>
    <n v="299"/>
    <s v="ReMade: The Rebirth of the Maker Movement"/>
    <s v="We are currently filming a documentary called ReMade that explores the state and direction of the DIY and Hackerspace movement in America."/>
    <x v="2"/>
    <n v="17895.25"/>
    <x v="1"/>
    <x v="2"/>
    <s v="USD"/>
    <n v="1289975060"/>
    <d v="2010-11-17T06:24:20"/>
    <n v="1287379460"/>
    <x v="4049"/>
    <b v="1"/>
    <n v="244"/>
    <b v="1"/>
    <x v="7"/>
    <x v="12"/>
    <n v="179"/>
    <n v="73.34"/>
  </r>
  <r>
    <n v="1265"/>
    <s v="The Five One [NEW ALBUM] RED BLUE GREEN GOLD"/>
    <s v="Our [NEW ALBUM]  is 95% complete, what we need now is the funds to be able to tour and promote it nationwide. Better Than The Beatles Not Quite Disney"/>
    <x v="1"/>
    <n v="4170.17"/>
    <x v="1"/>
    <x v="2"/>
    <s v="USD"/>
    <n v="1291131815"/>
    <d v="2010-11-30T15:43:35"/>
    <n v="1287071015"/>
    <x v="4050"/>
    <b v="1"/>
    <n v="66"/>
    <b v="1"/>
    <x v="1"/>
    <x v="6"/>
    <n v="119"/>
    <n v="63.18"/>
  </r>
  <r>
    <n v="2124"/>
    <s v="AZAMAR"/>
    <s v="AZAMAR is a Role Playing Game world involving fantasy and high magic, based on the popular OpenD6 OGL using the Cinema6 RPG Framework."/>
    <x v="193"/>
    <n v="115"/>
    <x v="3"/>
    <x v="2"/>
    <s v="USD"/>
    <n v="1291093200"/>
    <d v="2010-11-30T05:00:00"/>
    <n v="1286930435"/>
    <x v="4051"/>
    <b v="0"/>
    <n v="5"/>
    <b v="0"/>
    <x v="3"/>
    <x v="30"/>
    <n v="10"/>
    <n v="23"/>
  </r>
  <r>
    <n v="2114"/>
    <s v="THE RATIONALES present: The Distance in Between"/>
    <s v="10 tracks of power pop, indie rock &amp; &quot;soaring sounds of hope from the edge.&quot; Help us polish &amp; release it by pre-ordering now!"/>
    <x v="29"/>
    <n v="5235"/>
    <x v="1"/>
    <x v="2"/>
    <s v="USD"/>
    <n v="1291870740"/>
    <d v="2010-12-09T04:59:00"/>
    <n v="1286480070"/>
    <x v="4052"/>
    <b v="0"/>
    <n v="147"/>
    <b v="1"/>
    <x v="1"/>
    <x v="31"/>
    <n v="105"/>
    <n v="35.61"/>
  </r>
  <r>
    <n v="1926"/>
    <s v="Invisible Allies - Hyperdimensional Animals"/>
    <s v="Invisible Allies is a collaboration between well known West Coast downtempo aficionado Bluetech and Philadelphia electronic mastermind KiloWatts.  "/>
    <x v="4"/>
    <n v="2930.69"/>
    <x v="1"/>
    <x v="2"/>
    <s v="USD"/>
    <n v="1288657560"/>
    <d v="2010-11-02T00:26:00"/>
    <n v="1286319256"/>
    <x v="4053"/>
    <b v="0"/>
    <n v="107"/>
    <b v="1"/>
    <x v="1"/>
    <x v="31"/>
    <n v="195"/>
    <n v="27.39"/>
  </r>
  <r>
    <n v="779"/>
    <s v="Silenus March: A Novel"/>
    <s v="A novel. Beautiful. Sparse. The truth behind the American Dream seen from the eyes of a young wanderer in the midst of the economic collapse. "/>
    <x v="11"/>
    <n v="400"/>
    <x v="3"/>
    <x v="2"/>
    <s v="USD"/>
    <n v="1287115200"/>
    <d v="2010-10-15T04:00:00"/>
    <n v="1284567905"/>
    <x v="4054"/>
    <b v="0"/>
    <n v="6"/>
    <b v="0"/>
    <x v="4"/>
    <x v="35"/>
    <n v="3"/>
    <n v="66.67"/>
  </r>
  <r>
    <n v="916"/>
    <s v="JMood Records &quot;New&quot; Roberto Magris Sextet New Recording Project 2010 "/>
    <s v="Our next audio recording projects are scheduled for November 1 to 3, 2010 here in Kansas City, Missouri! "/>
    <x v="63"/>
    <n v="0"/>
    <x v="3"/>
    <x v="2"/>
    <s v="USD"/>
    <n v="1287723600"/>
    <d v="2010-10-22T05:00:00"/>
    <n v="1284409734"/>
    <x v="4055"/>
    <b v="0"/>
    <n v="0"/>
    <b v="0"/>
    <x v="1"/>
    <x v="26"/>
    <n v="0"/>
    <n v="0"/>
  </r>
  <r>
    <n v="895"/>
    <s v="ruKus - the Net-a-thon: Fueling independence in music and art!"/>
    <s v="ruKus radio is an independent internet radio station focused solely on the independent artist and has been Mainstream-free since 2007! "/>
    <x v="34"/>
    <n v="195"/>
    <x v="3"/>
    <x v="2"/>
    <s v="USD"/>
    <n v="1287975829"/>
    <d v="2010-10-25T03:03:49"/>
    <n v="1284087829"/>
    <x v="4056"/>
    <b v="0"/>
    <n v="7"/>
    <b v="0"/>
    <x v="1"/>
    <x v="31"/>
    <n v="2"/>
    <n v="27.86"/>
  </r>
  <r>
    <n v="247"/>
    <s v="Deja-Vu: Dissecting Memory on Camera"/>
    <s v="A young neuroscientist attempts to reconnect with his ailing father by obsessively studying old family footage._x000a_"/>
    <x v="29"/>
    <n v="6705"/>
    <x v="1"/>
    <x v="2"/>
    <s v="USD"/>
    <n v="1287200340"/>
    <d v="2010-10-16T03:39:00"/>
    <n v="1284042614"/>
    <x v="4057"/>
    <b v="1"/>
    <n v="62"/>
    <b v="1"/>
    <x v="7"/>
    <x v="12"/>
    <n v="134"/>
    <n v="108.15"/>
  </r>
  <r>
    <n v="758"/>
    <s v="Publish Waiting On Humanity"/>
    <s v="I am publishing my book, Waiting on Humanity and need some finishing funds to do so."/>
    <x v="16"/>
    <n v="2550"/>
    <x v="1"/>
    <x v="2"/>
    <s v="USD"/>
    <n v="1286568268"/>
    <d v="2010-10-08T20:04:28"/>
    <n v="1283976268"/>
    <x v="4058"/>
    <b v="0"/>
    <n v="19"/>
    <b v="1"/>
    <x v="4"/>
    <x v="27"/>
    <n v="102"/>
    <n v="134.21"/>
  </r>
  <r>
    <n v="2474"/>
    <s v="Suggestion's Upcoming Album!"/>
    <s v="Even though were still recording our first album, were taking pre orders to help with manufacturing costs. We have a lot to cover with this CD/ DVD. "/>
    <x v="29"/>
    <n v="5000.18"/>
    <x v="1"/>
    <x v="2"/>
    <s v="USD"/>
    <n v="1286756176"/>
    <d v="2010-10-11T00:16:16"/>
    <n v="1282868176"/>
    <x v="4059"/>
    <b v="0"/>
    <n v="38"/>
    <b v="1"/>
    <x v="1"/>
    <x v="31"/>
    <n v="100"/>
    <n v="131.58000000000001"/>
  </r>
  <r>
    <n v="1578"/>
    <s v="LATENT TALENT: Leaping from de Poverty Line (Canceled)"/>
    <s v="2 artists, 1 month, 1 laptop, minimum wage, plenty of coffee proving a transmedia production worth noticing doesn't need a million dollar budget."/>
    <x v="442"/>
    <n v="205"/>
    <x v="2"/>
    <x v="2"/>
    <s v="USD"/>
    <n v="1283392800"/>
    <d v="2010-09-02T02:00:00"/>
    <n v="1281317691"/>
    <x v="4060"/>
    <b v="0"/>
    <n v="4"/>
    <b v="0"/>
    <x v="4"/>
    <x v="8"/>
    <n v="11"/>
    <n v="51.25"/>
  </r>
  <r>
    <n v="2088"/>
    <s v="Chris Dorman - Sita worldwide"/>
    <s v="Indie Folk musician, Chris Dorman is releasing his second full length album.  Let's release this record worldwide - grassroots style!"/>
    <x v="12"/>
    <n v="3465.32"/>
    <x v="1"/>
    <x v="2"/>
    <s v="USD"/>
    <n v="1284177540"/>
    <d v="2010-09-11T03:59:00"/>
    <n v="1281028152"/>
    <x v="4061"/>
    <b v="0"/>
    <n v="75"/>
    <b v="1"/>
    <x v="1"/>
    <x v="31"/>
    <n v="116"/>
    <n v="46.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443"/>
    <n v="12929.35"/>
    <x v="1"/>
    <x v="2"/>
    <s v="USD"/>
    <n v="1283312640"/>
    <d v="2010-09-01T03:44:00"/>
    <n v="1279651084"/>
    <x v="4062"/>
    <b v="0"/>
    <n v="229"/>
    <b v="1"/>
    <x v="7"/>
    <x v="12"/>
    <n v="104"/>
    <n v="56.46"/>
  </r>
  <r>
    <n v="1640"/>
    <s v="Lovers and Poets- music video"/>
    <s v="We are a friendly neighborhood electronic pop duo from Los Angeles. We want to shoot a music video for a song from our debut album."/>
    <x v="100"/>
    <n v="679.44"/>
    <x v="1"/>
    <x v="2"/>
    <s v="USD"/>
    <n v="1280800740"/>
    <d v="2010-08-03T01:59:00"/>
    <n v="1279603955"/>
    <x v="4063"/>
    <b v="0"/>
    <n v="17"/>
    <b v="1"/>
    <x v="1"/>
    <x v="6"/>
    <n v="170"/>
    <n v="39.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18"/>
    <n v="1066"/>
    <x v="1"/>
    <x v="2"/>
    <s v="USD"/>
    <n v="1285995540"/>
    <d v="2010-10-02T04:59:00"/>
    <n v="1279574773"/>
    <x v="4064"/>
    <b v="0"/>
    <n v="32"/>
    <b v="1"/>
    <x v="0"/>
    <x v="3"/>
    <n v="213"/>
    <n v="33.31"/>
  </r>
  <r>
    <n v="313"/>
    <s v="DEVIL MAY CARE"/>
    <s v="Most people have heard Bob Dorough's music over the past 50 years without knowing it. Until now. A story for every artist who refuses to give up."/>
    <x v="59"/>
    <n v="17805"/>
    <x v="1"/>
    <x v="2"/>
    <s v="USD"/>
    <n v="1281542340"/>
    <d v="2010-08-11T15:59:00"/>
    <n v="1277702894"/>
    <x v="4065"/>
    <b v="1"/>
    <n v="222"/>
    <b v="1"/>
    <x v="7"/>
    <x v="12"/>
    <n v="105"/>
    <n v="80.2"/>
  </r>
  <r>
    <n v="2149"/>
    <s v="Project Gert on Xbox Live "/>
    <s v="Project Gert is a sequel to the Android game Project Gert, for Xbox Live.  One character embodying two personality's, and sets of abilities.  "/>
    <x v="44"/>
    <n v="0"/>
    <x v="3"/>
    <x v="2"/>
    <s v="USD"/>
    <n v="1280534400"/>
    <d v="2010-07-31T00:00:00"/>
    <n v="1277512556"/>
    <x v="4066"/>
    <b v="0"/>
    <n v="0"/>
    <b v="0"/>
    <x v="3"/>
    <x v="30"/>
    <n v="0"/>
    <n v="0"/>
  </r>
  <r>
    <n v="2472"/>
    <s v="Help Ben Hardt Release 3 Albums In 9 Months!"/>
    <s v="Help Ben Hardt release 3 albums in a 9 month span, telling the story of two lovers in London during WWII. All with strings, a rock band and more..."/>
    <x v="30"/>
    <n v="10182.02"/>
    <x v="1"/>
    <x v="2"/>
    <s v="USD"/>
    <n v="1283562180"/>
    <d v="2010-09-04T01:03:00"/>
    <n v="1277433980"/>
    <x v="4067"/>
    <b v="0"/>
    <n v="104"/>
    <b v="1"/>
    <x v="1"/>
    <x v="31"/>
    <n v="136"/>
    <n v="97.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"/>
    <n v="11570.92"/>
    <x v="1"/>
    <x v="2"/>
    <s v="USD"/>
    <n v="1282622400"/>
    <d v="2010-08-24T04:00:00"/>
    <n v="1276891586"/>
    <x v="4068"/>
    <b v="1"/>
    <n v="137"/>
    <b v="1"/>
    <x v="5"/>
    <x v="25"/>
    <n v="116"/>
    <n v="84.46"/>
  </r>
  <r>
    <n v="2003"/>
    <s v="velosynth"/>
    <s v="velosynth is an open-source bicycle interaction synthesizer. it interprets the speed and acceleration of a bicycle into expressive audio feedback."/>
    <x v="18"/>
    <n v="1560"/>
    <x v="1"/>
    <x v="2"/>
    <s v="USD"/>
    <n v="1278111600"/>
    <d v="2010-07-02T23:00:00"/>
    <n v="1276830052"/>
    <x v="4069"/>
    <b v="1"/>
    <n v="17"/>
    <b v="1"/>
    <x v="5"/>
    <x v="25"/>
    <n v="312"/>
    <n v="91.76"/>
  </r>
  <r>
    <n v="294"/>
    <s v="Spectacular Movements documentary film"/>
    <s v="An amazing journey in Bolivia in a theater-truck._x000a_The creative soul of social movements re-imagined._x000a_The art of the youth of Teatro Trono in action."/>
    <x v="29"/>
    <n v="5000"/>
    <x v="1"/>
    <x v="2"/>
    <s v="USD"/>
    <n v="1279555200"/>
    <d v="2010-07-19T16:00:00"/>
    <n v="1276480894"/>
    <x v="4070"/>
    <b v="1"/>
    <n v="50"/>
    <b v="1"/>
    <x v="7"/>
    <x v="12"/>
    <n v="100"/>
    <n v="100"/>
  </r>
  <r>
    <n v="908"/>
    <s v="Help Tony Copeland and get free cd's and mp3's"/>
    <s v="This project is designed to help protect the environment by using Eco-friendly product packaging."/>
    <x v="16"/>
    <n v="0"/>
    <x v="3"/>
    <x v="2"/>
    <s v="USD"/>
    <n v="1280206740"/>
    <d v="2010-07-27T04:59:00"/>
    <n v="1276283655"/>
    <x v="4071"/>
    <b v="0"/>
    <n v="0"/>
    <b v="0"/>
    <x v="1"/>
    <x v="2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72"/>
    <n v="0"/>
    <x v="3"/>
    <x v="2"/>
    <s v="USD"/>
    <n v="1278628800"/>
    <d v="2010-07-08T22:40:00"/>
    <n v="1276043330"/>
    <x v="4072"/>
    <b v="0"/>
    <n v="0"/>
    <b v="0"/>
    <x v="1"/>
    <x v="26"/>
    <n v="0"/>
    <n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"/>
    <n v="10555"/>
    <x v="1"/>
    <x v="2"/>
    <s v="USD"/>
    <n v="1279778400"/>
    <d v="2010-07-22T06:00:00"/>
    <n v="1275851354"/>
    <x v="4073"/>
    <b v="0"/>
    <n v="120"/>
    <b v="1"/>
    <x v="1"/>
    <x v="31"/>
    <n v="106"/>
    <n v="87.9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"/>
    <n v="11292"/>
    <x v="1"/>
    <x v="2"/>
    <s v="USD"/>
    <n v="1282498800"/>
    <d v="2010-08-22T17:40:00"/>
    <n v="1275603020"/>
    <x v="4074"/>
    <b v="1"/>
    <n v="235"/>
    <b v="1"/>
    <x v="7"/>
    <x v="12"/>
    <n v="113"/>
    <n v="48.0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44"/>
    <n v="225"/>
    <x v="3"/>
    <x v="2"/>
    <s v="USD"/>
    <n v="1279738800"/>
    <d v="2010-07-21T19:00:00"/>
    <n v="1275599812"/>
    <x v="4075"/>
    <b v="0"/>
    <n v="5"/>
    <b v="0"/>
    <x v="3"/>
    <x v="30"/>
    <n v="11"/>
    <n v="45"/>
  </r>
  <r>
    <n v="260"/>
    <s v="Escaramuza: Riding from the Heart (a feature documentary)"/>
    <s v="In the traditional world of Mexican Rodeo, a team of first-generation California girls does it their way."/>
    <x v="2"/>
    <n v="10640"/>
    <x v="1"/>
    <x v="2"/>
    <s v="USD"/>
    <n v="1279360740"/>
    <d v="2010-07-17T09:59:00"/>
    <n v="1275415679"/>
    <x v="4076"/>
    <b v="1"/>
    <n v="88"/>
    <b v="1"/>
    <x v="7"/>
    <x v="12"/>
    <n v="106"/>
    <n v="120.91"/>
  </r>
  <r>
    <n v="96"/>
    <s v="Ice Hockey"/>
    <s v="Danny is a defenseman for his high school hockey team. This is a day in his life: school, hockey, girls and his next-door neighbor, Ken Daneyko."/>
    <x v="4"/>
    <n v="1720"/>
    <x v="1"/>
    <x v="2"/>
    <s v="USD"/>
    <n v="1280631600"/>
    <d v="2010-08-01T03:00:00"/>
    <n v="1274889241"/>
    <x v="4077"/>
    <b v="0"/>
    <n v="34"/>
    <b v="1"/>
    <x v="7"/>
    <x v="29"/>
    <n v="115"/>
    <n v="50.59"/>
  </r>
  <r>
    <n v="87"/>
    <s v="Village Films Summer Project Fund (TK 2)"/>
    <s v="A father without work uses his daughter to con sympathy from strangers... sound familiar?  Help us make this film!"/>
    <x v="16"/>
    <n v="2615"/>
    <x v="1"/>
    <x v="2"/>
    <s v="USD"/>
    <n v="1275529260"/>
    <d v="2010-06-03T01:41:00"/>
    <n v="1274705803"/>
    <x v="4078"/>
    <b v="0"/>
    <n v="25"/>
    <b v="1"/>
    <x v="7"/>
    <x v="29"/>
    <n v="105"/>
    <n v="104.6"/>
  </r>
  <r>
    <n v="1670"/>
    <s v="Help Launch Cities and Saints Debut Album!"/>
    <s v="We are ready to record our first album, but we need your help to make it a reality. Be an active part in producing this record and you'll be rewarded!"/>
    <x v="20"/>
    <n v="1026"/>
    <x v="1"/>
    <x v="2"/>
    <s v="USD"/>
    <n v="1278302400"/>
    <d v="2010-07-05T04:00:00"/>
    <n v="1273961999"/>
    <x v="4079"/>
    <b v="0"/>
    <n v="23"/>
    <b v="1"/>
    <x v="1"/>
    <x v="37"/>
    <n v="103"/>
    <n v="44.6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6"/>
    <n v="345"/>
    <x v="3"/>
    <x v="2"/>
    <s v="USD"/>
    <n v="1277501520"/>
    <d v="2010-06-25T21:32:00"/>
    <n v="1273874306"/>
    <x v="4080"/>
    <b v="0"/>
    <n v="5"/>
    <b v="0"/>
    <x v="1"/>
    <x v="26"/>
    <n v="38"/>
    <n v="69"/>
  </r>
  <r>
    <n v="2475"/>
    <s v="BRANDTSON - &quot;Send Us A Signal&quot; Vinyl LP"/>
    <s v="Help BRANDTSON and DREAMOVERrecords press their 2004 record, &quot;Send Us A Signal&quot;."/>
    <x v="16"/>
    <n v="2618"/>
    <x v="1"/>
    <x v="2"/>
    <s v="USD"/>
    <n v="1278799200"/>
    <d v="2010-07-10T22:00:00"/>
    <n v="1273647255"/>
    <x v="4081"/>
    <b v="0"/>
    <n v="81"/>
    <b v="1"/>
    <x v="1"/>
    <x v="31"/>
    <n v="105"/>
    <n v="32.32"/>
  </r>
  <r>
    <n v="892"/>
    <s v="ADCA's debut CD will bring the joys of great chamber music to you!  "/>
    <s v="ADCA would like to complete the production of its debut CD, in order to bring the joys of chamber music to its fans, new and old."/>
    <x v="41"/>
    <n v="2445"/>
    <x v="3"/>
    <x v="2"/>
    <s v="USD"/>
    <n v="1280635200"/>
    <d v="2010-08-01T04:00:00"/>
    <n v="1273121283"/>
    <x v="4082"/>
    <b v="0"/>
    <n v="17"/>
    <b v="0"/>
    <x v="1"/>
    <x v="31"/>
    <n v="41"/>
    <n v="143.8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6"/>
    <n v="4152"/>
    <x v="1"/>
    <x v="2"/>
    <s v="USD"/>
    <n v="1275368340"/>
    <d v="2010-06-01T04:59:00"/>
    <n v="1272692732"/>
    <x v="4083"/>
    <b v="0"/>
    <n v="89"/>
    <b v="1"/>
    <x v="1"/>
    <x v="31"/>
    <n v="166"/>
    <n v="46.6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0"/>
    <n v="0"/>
    <x v="3"/>
    <x v="2"/>
    <s v="USD"/>
    <n v="1276024260"/>
    <d v="2010-06-08T19:11:00"/>
    <n v="1272050914"/>
    <x v="4084"/>
    <b v="0"/>
    <n v="0"/>
    <b v="0"/>
    <x v="1"/>
    <x v="26"/>
    <n v="0"/>
    <n v="0"/>
  </r>
  <r>
    <n v="1272"/>
    <s v="N&amp;V MAKE AN ALBUM"/>
    <s v="We're going back into the studio this spring to record a new album.  You've heard some of the new material at recent shows.  Be a part of the process!"/>
    <x v="29"/>
    <n v="5300"/>
    <x v="1"/>
    <x v="2"/>
    <s v="USD"/>
    <n v="1276574400"/>
    <d v="2010-06-15T04:00:00"/>
    <n v="1270576379"/>
    <x v="4085"/>
    <b v="1"/>
    <n v="28"/>
    <b v="1"/>
    <x v="1"/>
    <x v="6"/>
    <n v="106"/>
    <n v="189.29"/>
  </r>
  <r>
    <n v="265"/>
    <s v="The Garden Summer"/>
    <s v="A documentary: a summer garden and communities of local food exchange. The integration of old and new, beauty and function, growth and sustainability."/>
    <x v="29"/>
    <n v="5555"/>
    <x v="1"/>
    <x v="2"/>
    <s v="USD"/>
    <n v="1273522560"/>
    <d v="2010-05-10T20:16:00"/>
    <n v="1269928430"/>
    <x v="4086"/>
    <b v="1"/>
    <n v="58"/>
    <b v="1"/>
    <x v="7"/>
    <x v="12"/>
    <n v="111"/>
    <n v="95.78"/>
  </r>
  <r>
    <n v="252"/>
    <s v="Good Grief: Making CARTOON COLLEGE - a documentary about comics"/>
    <s v="The definitive story of indie comics and the foremost institution of higher learning for those who draw them."/>
    <x v="29"/>
    <n v="9228"/>
    <x v="1"/>
    <x v="2"/>
    <s v="USD"/>
    <n v="1275364740"/>
    <d v="2010-06-01T03:59:00"/>
    <n v="1269878058"/>
    <x v="4087"/>
    <b v="1"/>
    <n v="108"/>
    <b v="1"/>
    <x v="7"/>
    <x v="12"/>
    <n v="185"/>
    <n v="85.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444"/>
    <n v="9044"/>
    <x v="1"/>
    <x v="2"/>
    <s v="USD"/>
    <n v="1272828120"/>
    <d v="2010-05-02T19:22:00"/>
    <n v="1268934736"/>
    <x v="4088"/>
    <b v="0"/>
    <n v="26"/>
    <b v="1"/>
    <x v="7"/>
    <x v="12"/>
    <n v="101"/>
    <n v="347.85"/>
  </r>
  <r>
    <n v="1507"/>
    <s v="It's Better In The Wind - A Documentary Photobook!"/>
    <s v="This project is for the production of a photobook at the culmination of a photo documentary that is known as &quot;It's Better In The Wind.&quot;"/>
    <x v="43"/>
    <n v="2580"/>
    <x v="1"/>
    <x v="2"/>
    <s v="USD"/>
    <n v="1273911000"/>
    <d v="2010-05-15T08:10:00"/>
    <n v="1268822909"/>
    <x v="4089"/>
    <b v="1"/>
    <n v="33"/>
    <b v="1"/>
    <x v="6"/>
    <x v="11"/>
    <n v="215"/>
    <n v="78.180000000000007"/>
  </r>
  <r>
    <n v="824"/>
    <s v="Hi Ho Silver Oh - The West Coast Tour"/>
    <s v="Hi Ho Silver Oh is going on a West Coast tour! We'll be starting in Santa Barbara, and spreading our tunes all the way to Seattle and back."/>
    <x v="108"/>
    <n v="2150.1"/>
    <x v="1"/>
    <x v="2"/>
    <s v="USD"/>
    <n v="1271573940"/>
    <d v="2010-04-18T06:59:00"/>
    <n v="1268459318"/>
    <x v="4090"/>
    <b v="0"/>
    <n v="54"/>
    <b v="1"/>
    <x v="1"/>
    <x v="6"/>
    <n v="134"/>
    <n v="39.82"/>
  </r>
  <r>
    <n v="117"/>
    <s v="Funding for Production of Short Dramedy 'Six Women'"/>
    <s v="Joel is writing a novel when his fiancÃ©e Helena dies. Believing his writing suffers when he is not in love, Joel ends up dating very different women."/>
    <x v="52"/>
    <n v="4522.22"/>
    <x v="1"/>
    <x v="2"/>
    <s v="USD"/>
    <n v="1276110000"/>
    <d v="2010-06-09T19:00:00"/>
    <n v="1268337744"/>
    <x v="4091"/>
    <b v="0"/>
    <n v="27"/>
    <b v="1"/>
    <x v="7"/>
    <x v="29"/>
    <n v="100"/>
    <n v="167.49"/>
  </r>
  <r>
    <n v="500"/>
    <s v="Stephen Colbert animated video"/>
    <s v="This animated dark comedy video highlights Stephen Colbert as a super hero-like figure within a corrupt and sinister world manipulated by the media."/>
    <x v="80"/>
    <n v="215"/>
    <x v="3"/>
    <x v="2"/>
    <s v="USD"/>
    <n v="1273356960"/>
    <d v="2010-05-08T22:16:00"/>
    <n v="1268255751"/>
    <x v="4092"/>
    <b v="0"/>
    <n v="4"/>
    <b v="0"/>
    <x v="7"/>
    <x v="23"/>
    <n v="3"/>
    <n v="53.7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"/>
    <n v="5323.01"/>
    <x v="1"/>
    <x v="2"/>
    <s v="USD"/>
    <n v="1272480540"/>
    <d v="2010-04-28T18:49:00"/>
    <n v="1267220191"/>
    <x v="4093"/>
    <b v="1"/>
    <n v="65"/>
    <b v="1"/>
    <x v="7"/>
    <x v="12"/>
    <n v="177"/>
    <n v="81.89"/>
  </r>
  <r>
    <n v="2028"/>
    <s v="Building the Open Source Bussard Fusion Reactor "/>
    <s v="Building an open source Bussard fusion reactor, aka the Polywell."/>
    <x v="12"/>
    <n v="3785"/>
    <x v="1"/>
    <x v="2"/>
    <s v="USD"/>
    <n v="1268690100"/>
    <d v="2010-03-15T21:55:00"/>
    <n v="1265493806"/>
    <x v="4094"/>
    <b v="1"/>
    <n v="79"/>
    <b v="1"/>
    <x v="5"/>
    <x v="25"/>
    <n v="126"/>
    <n v="47.91"/>
  </r>
  <r>
    <n v="244"/>
    <n v="39756"/>
    <s v="A transmedia-project to amass a library of footage shot the day Obama was elected, for (1) a feature documentary, (2) an interactive web history"/>
    <x v="1"/>
    <n v="3981.5"/>
    <x v="1"/>
    <x v="2"/>
    <s v="USD"/>
    <n v="1268723160"/>
    <d v="2010-03-16T07:06:00"/>
    <n v="1265269559"/>
    <x v="4095"/>
    <b v="1"/>
    <n v="84"/>
    <b v="1"/>
    <x v="7"/>
    <x v="12"/>
    <n v="114"/>
    <n v="47.4"/>
  </r>
  <r>
    <n v="266"/>
    <s v="The Eventful Life of Al Hawkes"/>
    <s v="The Eventful Life of Al Hawkes is a documentary film about New England country music, told through the story of a Maine record label and its founder."/>
    <x v="20"/>
    <n v="1455"/>
    <x v="1"/>
    <x v="2"/>
    <s v="USD"/>
    <n v="1271994660"/>
    <d v="2010-04-23T03:51:00"/>
    <n v="1264565507"/>
    <x v="4096"/>
    <b v="1"/>
    <n v="36"/>
    <b v="1"/>
    <x v="7"/>
    <x v="12"/>
    <n v="146"/>
    <n v="40.4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18"/>
    <n v="50"/>
    <x v="3"/>
    <x v="2"/>
    <s v="USD"/>
    <n v="1268636340"/>
    <d v="2010-03-15T06:59:00"/>
    <n v="1263982307"/>
    <x v="4097"/>
    <b v="0"/>
    <n v="5"/>
    <b v="0"/>
    <x v="3"/>
    <x v="30"/>
    <n v="10"/>
    <n v="10"/>
  </r>
  <r>
    <n v="282"/>
    <s v="Greenlight the PATROL BASE JAKER Movie"/>
    <s v="See US Marines make counter-insurgency work in Helmand Province--the Taliban's stronghold in Afghanistan."/>
    <x v="168"/>
    <n v="45535"/>
    <x v="1"/>
    <x v="2"/>
    <s v="USD"/>
    <n v="1266876000"/>
    <d v="2010-02-22T22:00:00"/>
    <n v="1263679492"/>
    <x v="4098"/>
    <b v="1"/>
    <n v="179"/>
    <b v="1"/>
    <x v="7"/>
    <x v="12"/>
    <n v="101"/>
    <n v="254.39"/>
  </r>
  <r>
    <n v="2317"/>
    <s v="ibreatheFUR / He Can Jog split Cassette"/>
    <s v="Snag the first Wolf Interval release by droners ibreatheFUR and He Can Jog. One month to preorder and then they're gone!"/>
    <x v="100"/>
    <n v="416"/>
    <x v="1"/>
    <x v="2"/>
    <s v="USD"/>
    <n v="1266210000"/>
    <d v="2010-02-15T05:00:00"/>
    <n v="1263474049"/>
    <x v="4099"/>
    <b v="1"/>
    <n v="22"/>
    <b v="1"/>
    <x v="1"/>
    <x v="31"/>
    <n v="104"/>
    <n v="18.9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44"/>
    <n v="2100"/>
    <x v="1"/>
    <x v="2"/>
    <s v="USD"/>
    <n v="1262325600"/>
    <d v="2010-01-01T06:00:00"/>
    <n v="1257871712"/>
    <x v="4100"/>
    <b v="0"/>
    <n v="14"/>
    <b v="1"/>
    <x v="1"/>
    <x v="16"/>
    <n v="105"/>
    <n v="150"/>
  </r>
  <r>
    <n v="319"/>
    <s v="EDIBLE CITY - a movie in the making"/>
    <s v="A journey through the Bay Area food movement following farmers, cooks, activists, and educators who are fighting for food justice in their communities"/>
    <x v="29"/>
    <n v="5634"/>
    <x v="1"/>
    <x v="2"/>
    <s v="USD"/>
    <n v="1265097540"/>
    <d v="2010-02-02T07:59:00"/>
    <n v="1257538029"/>
    <x v="4101"/>
    <b v="1"/>
    <n v="51"/>
    <b v="1"/>
    <x v="7"/>
    <x v="12"/>
    <n v="113"/>
    <n v="110.47"/>
  </r>
  <r>
    <n v="1637"/>
    <s v="We Fly to Philly / Release new album / Tour west coast"/>
    <s v="We (the band Sunset) has been invited to play in Philadelphia.   Help us get there and you will receive special prizes."/>
    <x v="18"/>
    <n v="519"/>
    <x v="1"/>
    <x v="2"/>
    <s v="USD"/>
    <n v="1262302740"/>
    <d v="2009-12-31T23:39:00"/>
    <n v="1257444140"/>
    <x v="4102"/>
    <b v="0"/>
    <n v="15"/>
    <b v="1"/>
    <x v="1"/>
    <x v="6"/>
    <n v="104"/>
    <n v="34.6"/>
  </r>
  <r>
    <n v="1947"/>
    <s v="Fusion in a Bubblegum Machine"/>
    <s v="You may be thinking: &quot;a fusion reactor? Thatâ€™s not very exciting, I see fusion every day.&quot; But. How often do you see fusion inside of a Bubblegum..."/>
    <x v="153"/>
    <n v="805.07"/>
    <x v="1"/>
    <x v="2"/>
    <s v="USD"/>
    <n v="1258955940"/>
    <d v="2009-11-23T05:59:00"/>
    <n v="1255730520"/>
    <x v="4103"/>
    <b v="1"/>
    <n v="23"/>
    <b v="1"/>
    <x v="5"/>
    <x v="25"/>
    <n v="101"/>
    <n v="35"/>
  </r>
  <r>
    <n v="867"/>
    <s v="Miche Fambro - &quot;Forever Friday&quot; Jazz CD"/>
    <s v="MichÃ© Fambro records the long-awaited Jazz Crooner album.  Favorite standards, and soon-to-be classic originals in one memorable album."/>
    <x v="29"/>
    <n v="1201"/>
    <x v="3"/>
    <x v="2"/>
    <s v="USD"/>
    <n v="1259643540"/>
    <d v="2009-12-01T04:59:00"/>
    <n v="1254450706"/>
    <x v="4104"/>
    <b v="0"/>
    <n v="11"/>
    <b v="0"/>
    <x v="1"/>
    <x v="26"/>
    <n v="24"/>
    <n v="109.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1"/>
    <n v="15606.4"/>
    <x v="1"/>
    <x v="2"/>
    <s v="USD"/>
    <n v="1260383040"/>
    <d v="2009-12-09T18:24:00"/>
    <n v="1253726650"/>
    <x v="4105"/>
    <b v="1"/>
    <n v="200"/>
    <b v="1"/>
    <x v="1"/>
    <x v="31"/>
    <n v="104"/>
    <n v="78.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0"/>
    <n v="0"/>
    <x v="2"/>
    <x v="2"/>
    <s v="USD"/>
    <n v="1259715000"/>
    <d v="2009-12-02T00:50:00"/>
    <n v="1253712916"/>
    <x v="4106"/>
    <b v="0"/>
    <n v="0"/>
    <b v="0"/>
    <x v="4"/>
    <x v="8"/>
    <n v="0"/>
    <n v="0"/>
  </r>
  <r>
    <n v="429"/>
    <s v="THE FUTURE"/>
    <s v="THE FUTURE is a short animated film created entirely by autistic and developmentally disabled artists from the L.A.N.D. program in Brooklyn, New York."/>
    <x v="29"/>
    <n v="0"/>
    <x v="3"/>
    <x v="2"/>
    <s v="USD"/>
    <n v="1259297940"/>
    <d v="2009-11-27T04:59:00"/>
    <n v="1252964282"/>
    <x v="4107"/>
    <b v="0"/>
    <n v="0"/>
    <b v="0"/>
    <x v="7"/>
    <x v="23"/>
    <n v="0"/>
    <n v="0"/>
  </r>
  <r>
    <n v="2290"/>
    <s v="American Standard Needs to Release Their Debut EP"/>
    <s v="American Standard needs your help pressing their debut EP. Be involved in the artistic process and receive swag in return!"/>
    <x v="4"/>
    <n v="1561"/>
    <x v="1"/>
    <x v="2"/>
    <s v="USD"/>
    <n v="1259686800"/>
    <d v="2009-12-01T17:00:00"/>
    <n v="1252908330"/>
    <x v="4108"/>
    <b v="0"/>
    <n v="29"/>
    <b v="1"/>
    <x v="1"/>
    <x v="6"/>
    <n v="104"/>
    <n v="53.83"/>
  </r>
  <r>
    <n v="772"/>
    <s v="This is NOT the Bible I was taught in Sunday School"/>
    <s v="What if the stories in the Bible, especially those about strong women, were retuld by their own characters? I've completed 5 and am ready to publish."/>
    <x v="4"/>
    <n v="50"/>
    <x v="3"/>
    <x v="2"/>
    <s v="USD"/>
    <n v="1257047940"/>
    <d v="2009-11-01T03:59:00"/>
    <n v="1252718519"/>
    <x v="4109"/>
    <b v="0"/>
    <n v="1"/>
    <b v="0"/>
    <x v="4"/>
    <x v="35"/>
    <n v="3"/>
    <n v="50"/>
  </r>
  <r>
    <n v="2318"/>
    <s v="Songs For Unusual Creatures"/>
    <s v="A book/CD by Michael Hearst featuring songs and factoids that celebrate some of the most bizarre (and under-appreciated) animals that roam the planet!"/>
    <x v="29"/>
    <n v="6053"/>
    <x v="1"/>
    <x v="2"/>
    <s v="USD"/>
    <n v="1253937540"/>
    <d v="2009-09-26T03:59:00"/>
    <n v="1251214014"/>
    <x v="4110"/>
    <b v="1"/>
    <n v="163"/>
    <b v="1"/>
    <x v="1"/>
    <x v="31"/>
    <n v="121"/>
    <n v="37.13000000000000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4"/>
    <n v="1910"/>
    <x v="3"/>
    <x v="2"/>
    <s v="USD"/>
    <n v="1255381140"/>
    <d v="2009-10-12T20:59:00"/>
    <n v="1250630968"/>
    <x v="4111"/>
    <b v="0"/>
    <n v="26"/>
    <b v="0"/>
    <x v="7"/>
    <x v="23"/>
    <n v="10"/>
    <n v="73.459999999999994"/>
  </r>
  <r>
    <n v="1276"/>
    <s v="MR. DREAM GOES TO JAIL"/>
    <s v="Sponsor this Brooklyn punk band's debut seven-inch, MR. DREAM GOES TO JAIL."/>
    <x v="12"/>
    <n v="3132.63"/>
    <x v="1"/>
    <x v="2"/>
    <s v="USD"/>
    <n v="1251777600"/>
    <d v="2009-09-01T04:00:00"/>
    <n v="1247504047"/>
    <x v="4112"/>
    <b v="1"/>
    <n v="68"/>
    <b v="1"/>
    <x v="1"/>
    <x v="6"/>
    <n v="104"/>
    <n v="46.07"/>
  </r>
  <r>
    <n v="281"/>
    <s v="Do It Again: One Man's Quest to Reunite the Kinks"/>
    <s v="Last May, I created my mission: To reunite the brilliant but (in my opinion) under-appreciated band, the Kinks. I decided to make..."/>
    <x v="136"/>
    <n v="6632.32"/>
    <x v="1"/>
    <x v="2"/>
    <s v="USD"/>
    <n v="1249932360"/>
    <d v="2009-08-10T19:26:00"/>
    <n v="1242532513"/>
    <x v="4113"/>
    <b v="1"/>
    <n v="79"/>
    <b v="1"/>
    <x v="7"/>
    <x v="12"/>
    <n v="121"/>
    <n v="83.95"/>
  </r>
  <r>
    <m/>
    <m/>
    <m/>
    <x v="445"/>
    <m/>
    <x v="4"/>
    <x v="21"/>
    <m/>
    <m/>
    <d v="1970-01-01T00:00:00"/>
    <m/>
    <x v="4114"/>
    <m/>
    <m/>
    <m/>
    <x v="9"/>
    <x v="41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94048-46AC-4A46-8109-DB5EA785860D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showAll="0"/>
    <pivotField axis="axisCol" dataField="1" showAll="0" sortType="descending">
      <items count="6">
        <item x="2"/>
        <item x="3"/>
        <item h="1"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3">
        <item x="5"/>
        <item x="11"/>
        <item x="20"/>
        <item x="7"/>
        <item x="15"/>
        <item x="8"/>
        <item x="19"/>
        <item x="17"/>
        <item x="1"/>
        <item x="0"/>
        <item x="14"/>
        <item x="3"/>
        <item x="9"/>
        <item x="12"/>
        <item x="6"/>
        <item x="4"/>
        <item x="16"/>
        <item x="10"/>
        <item x="13"/>
        <item x="18"/>
        <item x="2"/>
        <item x="21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7"/>
        <item x="2"/>
        <item x="3"/>
        <item x="8"/>
        <item x="1"/>
        <item x="6"/>
        <item x="4"/>
        <item x="5"/>
        <item x="0"/>
        <item x="9"/>
        <item t="default"/>
      </items>
    </pivotField>
    <pivotField multipleItemSelectionAllowed="1" showAll="0">
      <items count="43">
        <item h="1" x="23"/>
        <item h="1" x="8"/>
        <item h="1" x="13"/>
        <item h="1" x="15"/>
        <item h="1" x="16"/>
        <item h="1" x="12"/>
        <item x="17"/>
        <item h="1" x="21"/>
        <item h="1" x="1"/>
        <item h="1" x="35"/>
        <item h="1" x="20"/>
        <item h="1" x="24"/>
        <item h="1" x="25"/>
        <item h="1" x="31"/>
        <item h="1" x="26"/>
        <item h="1" x="38"/>
        <item h="1" x="34"/>
        <item h="1" x="22"/>
        <item h="1" x="19"/>
        <item h="1" x="9"/>
        <item h="1" x="27"/>
        <item h="1" x="36"/>
        <item h="1" x="11"/>
        <item h="1" x="33"/>
        <item x="0"/>
        <item h="1" x="37"/>
        <item h="1" x="39"/>
        <item h="1" x="28"/>
        <item h="1" x="6"/>
        <item h="1" x="32"/>
        <item h="1" x="29"/>
        <item h="1" x="2"/>
        <item h="1" x="14"/>
        <item h="1" x="3"/>
        <item h="1" x="4"/>
        <item h="1" x="18"/>
        <item h="1" x="5"/>
        <item h="1" x="30"/>
        <item h="1" x="10"/>
        <item h="1" x="7"/>
        <item h="1" x="40"/>
        <item h="1" x="4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0" hier="-1"/>
    <pageField fld="15" item="8" hier="-1"/>
  </pageFields>
  <dataFields count="1">
    <dataField name="Count of outcomes" fld="5" subtotal="count" baseField="11" baseItem="1"/>
  </dataFields>
  <formats count="4"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95" zoomScaleNormal="95" workbookViewId="0"/>
  </sheetViews>
  <sheetFormatPr defaultColWidth="8.85546875" defaultRowHeight="1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style="14" customWidth="1"/>
    <col min="11" max="11" width="17.85546875" customWidth="1"/>
    <col min="12" max="13" width="17.85546875" style="14" customWidth="1"/>
    <col min="14" max="14" width="15.42578125" customWidth="1"/>
    <col min="15" max="15" width="24.42578125" customWidth="1"/>
    <col min="16" max="16" width="36.42578125" customWidth="1"/>
    <col min="17" max="18" width="41.140625" customWidth="1"/>
    <col min="19" max="19" width="14.85546875" bestFit="1" customWidth="1"/>
    <col min="20" max="20" width="17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3" t="s">
        <v>8323</v>
      </c>
      <c r="K1" s="1" t="s">
        <v>8259</v>
      </c>
      <c r="L1" s="13" t="s">
        <v>8324</v>
      </c>
      <c r="M1" s="13" t="s">
        <v>8338</v>
      </c>
      <c r="N1" s="1" t="s">
        <v>8260</v>
      </c>
      <c r="O1" s="1" t="s">
        <v>8261</v>
      </c>
      <c r="P1" s="1" t="s">
        <v>8262</v>
      </c>
      <c r="Q1" s="1" t="s">
        <v>8316</v>
      </c>
      <c r="R1" s="1" t="s">
        <v>8317</v>
      </c>
      <c r="S1" s="10" t="s">
        <v>8264</v>
      </c>
      <c r="T1" s="10" t="s">
        <v>8265</v>
      </c>
    </row>
    <row r="2" spans="1:20" ht="60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 t="shared" ref="J2:J65" si="0">(((I2/60)/60)/24)+DATE(1970,1,1)</f>
        <v>42208.125</v>
      </c>
      <c r="K2">
        <v>1434931811</v>
      </c>
      <c r="L2" s="14">
        <f t="shared" ref="L2:L65" si="1">(((K2/60)/60)/24)+DATE(1970,1,1)</f>
        <v>42177.007071759261</v>
      </c>
      <c r="M2" s="16">
        <f t="shared" ref="M2:M65" si="2">YEAR(L2)</f>
        <v>2015</v>
      </c>
      <c r="N2" t="b">
        <v>0</v>
      </c>
      <c r="O2">
        <v>182</v>
      </c>
      <c r="P2" t="b">
        <v>1</v>
      </c>
      <c r="Q2" t="s">
        <v>8266</v>
      </c>
      <c r="R2" t="s">
        <v>8267</v>
      </c>
      <c r="S2" s="11">
        <f t="shared" ref="S2:S65" si="3">ROUND(E2/D2*100,0)</f>
        <v>137</v>
      </c>
      <c r="T2" s="11">
        <f t="shared" ref="T2:T65" si="4">IFERROR(ROUND(E2/O2,2),0)</f>
        <v>63.92</v>
      </c>
    </row>
    <row r="3" spans="1:20" ht="30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si="0"/>
        <v>42796.600497685184</v>
      </c>
      <c r="K3">
        <v>1485872683</v>
      </c>
      <c r="L3" s="14">
        <f t="shared" si="1"/>
        <v>42766.600497685184</v>
      </c>
      <c r="M3" s="16">
        <f t="shared" si="2"/>
        <v>2017</v>
      </c>
      <c r="N3" t="b">
        <v>0</v>
      </c>
      <c r="O3">
        <v>79</v>
      </c>
      <c r="P3" t="b">
        <v>1</v>
      </c>
      <c r="Q3" t="s">
        <v>8266</v>
      </c>
      <c r="R3" t="s">
        <v>8267</v>
      </c>
      <c r="S3" s="11">
        <f t="shared" si="3"/>
        <v>143</v>
      </c>
      <c r="T3" s="11">
        <f t="shared" si="4"/>
        <v>185.48</v>
      </c>
    </row>
    <row r="4" spans="1:20" ht="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s="16">
        <f t="shared" si="2"/>
        <v>2016</v>
      </c>
      <c r="N4" t="b">
        <v>0</v>
      </c>
      <c r="O4">
        <v>35</v>
      </c>
      <c r="P4" t="b">
        <v>1</v>
      </c>
      <c r="Q4" t="s">
        <v>8266</v>
      </c>
      <c r="R4" t="s">
        <v>8267</v>
      </c>
      <c r="S4" s="11">
        <f t="shared" si="3"/>
        <v>105</v>
      </c>
      <c r="T4" s="11">
        <f t="shared" si="4"/>
        <v>15</v>
      </c>
    </row>
    <row r="5" spans="1:20" ht="30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s="16">
        <f t="shared" si="2"/>
        <v>2014</v>
      </c>
      <c r="N5" t="b">
        <v>0</v>
      </c>
      <c r="O5">
        <v>150</v>
      </c>
      <c r="P5" t="b">
        <v>1</v>
      </c>
      <c r="Q5" t="s">
        <v>8266</v>
      </c>
      <c r="R5" t="s">
        <v>8267</v>
      </c>
      <c r="S5" s="11">
        <f t="shared" si="3"/>
        <v>104</v>
      </c>
      <c r="T5" s="11">
        <f t="shared" si="4"/>
        <v>69.27</v>
      </c>
    </row>
    <row r="6" spans="1:20" ht="60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s="16">
        <f t="shared" si="2"/>
        <v>2015</v>
      </c>
      <c r="N6" t="b">
        <v>0</v>
      </c>
      <c r="O6">
        <v>284</v>
      </c>
      <c r="P6" t="b">
        <v>1</v>
      </c>
      <c r="Q6" t="s">
        <v>8266</v>
      </c>
      <c r="R6" t="s">
        <v>8267</v>
      </c>
      <c r="S6" s="11">
        <f t="shared" si="3"/>
        <v>123</v>
      </c>
      <c r="T6" s="11">
        <f t="shared" si="4"/>
        <v>190.55</v>
      </c>
    </row>
    <row r="7" spans="1:20" ht="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s="16">
        <f t="shared" si="2"/>
        <v>2016</v>
      </c>
      <c r="N7" t="b">
        <v>0</v>
      </c>
      <c r="O7">
        <v>47</v>
      </c>
      <c r="P7" t="b">
        <v>1</v>
      </c>
      <c r="Q7" t="s">
        <v>8266</v>
      </c>
      <c r="R7" t="s">
        <v>8267</v>
      </c>
      <c r="S7" s="11">
        <f t="shared" si="3"/>
        <v>110</v>
      </c>
      <c r="T7" s="11">
        <f t="shared" si="4"/>
        <v>93.4</v>
      </c>
    </row>
    <row r="8" spans="1:20" ht="60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s="16">
        <f t="shared" si="2"/>
        <v>2014</v>
      </c>
      <c r="N8" t="b">
        <v>0</v>
      </c>
      <c r="O8">
        <v>58</v>
      </c>
      <c r="P8" t="b">
        <v>1</v>
      </c>
      <c r="Q8" t="s">
        <v>8266</v>
      </c>
      <c r="R8" t="s">
        <v>8267</v>
      </c>
      <c r="S8" s="11">
        <f t="shared" si="3"/>
        <v>106</v>
      </c>
      <c r="T8" s="11">
        <f t="shared" si="4"/>
        <v>146.88</v>
      </c>
    </row>
    <row r="9" spans="1:20" ht="60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s="16">
        <f t="shared" si="2"/>
        <v>2016</v>
      </c>
      <c r="N9" t="b">
        <v>0</v>
      </c>
      <c r="O9">
        <v>57</v>
      </c>
      <c r="P9" t="b">
        <v>1</v>
      </c>
      <c r="Q9" t="s">
        <v>8266</v>
      </c>
      <c r="R9" t="s">
        <v>8267</v>
      </c>
      <c r="S9" s="11">
        <f t="shared" si="3"/>
        <v>101</v>
      </c>
      <c r="T9" s="11">
        <f t="shared" si="4"/>
        <v>159.82</v>
      </c>
    </row>
    <row r="10" spans="1:20" ht="30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s="16">
        <f t="shared" si="2"/>
        <v>2016</v>
      </c>
      <c r="N10" t="b">
        <v>0</v>
      </c>
      <c r="O10">
        <v>12</v>
      </c>
      <c r="P10" t="b">
        <v>1</v>
      </c>
      <c r="Q10" t="s">
        <v>8266</v>
      </c>
      <c r="R10" t="s">
        <v>8267</v>
      </c>
      <c r="S10" s="11">
        <f t="shared" si="3"/>
        <v>100</v>
      </c>
      <c r="T10" s="11">
        <f t="shared" si="4"/>
        <v>291.79000000000002</v>
      </c>
    </row>
    <row r="11" spans="1:20" ht="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s="16">
        <f t="shared" si="2"/>
        <v>2016</v>
      </c>
      <c r="N11" t="b">
        <v>0</v>
      </c>
      <c r="O11">
        <v>20</v>
      </c>
      <c r="P11" t="b">
        <v>1</v>
      </c>
      <c r="Q11" t="s">
        <v>8266</v>
      </c>
      <c r="R11" t="s">
        <v>8267</v>
      </c>
      <c r="S11" s="11">
        <f t="shared" si="3"/>
        <v>126</v>
      </c>
      <c r="T11" s="11">
        <f t="shared" si="4"/>
        <v>31.5</v>
      </c>
    </row>
    <row r="12" spans="1:20" ht="60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s="16">
        <f t="shared" si="2"/>
        <v>2014</v>
      </c>
      <c r="N12" t="b">
        <v>0</v>
      </c>
      <c r="O12">
        <v>19</v>
      </c>
      <c r="P12" t="b">
        <v>1</v>
      </c>
      <c r="Q12" t="s">
        <v>8266</v>
      </c>
      <c r="R12" t="s">
        <v>8267</v>
      </c>
      <c r="S12" s="11">
        <f t="shared" si="3"/>
        <v>101</v>
      </c>
      <c r="T12" s="11">
        <f t="shared" si="4"/>
        <v>158.68</v>
      </c>
    </row>
    <row r="13" spans="1:20" ht="60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s="16">
        <f t="shared" si="2"/>
        <v>2016</v>
      </c>
      <c r="N13" t="b">
        <v>0</v>
      </c>
      <c r="O13">
        <v>75</v>
      </c>
      <c r="P13" t="b">
        <v>1</v>
      </c>
      <c r="Q13" t="s">
        <v>8266</v>
      </c>
      <c r="R13" t="s">
        <v>8267</v>
      </c>
      <c r="S13" s="11">
        <f t="shared" si="3"/>
        <v>121</v>
      </c>
      <c r="T13" s="11">
        <f t="shared" si="4"/>
        <v>80.33</v>
      </c>
    </row>
    <row r="14" spans="1:20" ht="60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s="16">
        <f t="shared" si="2"/>
        <v>2014</v>
      </c>
      <c r="N14" t="b">
        <v>0</v>
      </c>
      <c r="O14">
        <v>827</v>
      </c>
      <c r="P14" t="b">
        <v>1</v>
      </c>
      <c r="Q14" t="s">
        <v>8266</v>
      </c>
      <c r="R14" t="s">
        <v>8267</v>
      </c>
      <c r="S14" s="11">
        <f t="shared" si="3"/>
        <v>165</v>
      </c>
      <c r="T14" s="11">
        <f t="shared" si="4"/>
        <v>59.96</v>
      </c>
    </row>
    <row r="15" spans="1:20" ht="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s="16">
        <f t="shared" si="2"/>
        <v>2016</v>
      </c>
      <c r="N15" t="b">
        <v>0</v>
      </c>
      <c r="O15">
        <v>51</v>
      </c>
      <c r="P15" t="b">
        <v>1</v>
      </c>
      <c r="Q15" t="s">
        <v>8266</v>
      </c>
      <c r="R15" t="s">
        <v>8267</v>
      </c>
      <c r="S15" s="11">
        <f t="shared" si="3"/>
        <v>160</v>
      </c>
      <c r="T15" s="11">
        <f t="shared" si="4"/>
        <v>109.78</v>
      </c>
    </row>
    <row r="16" spans="1:20" ht="30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s="16">
        <f t="shared" si="2"/>
        <v>2014</v>
      </c>
      <c r="N16" t="b">
        <v>0</v>
      </c>
      <c r="O16">
        <v>41</v>
      </c>
      <c r="P16" t="b">
        <v>1</v>
      </c>
      <c r="Q16" t="s">
        <v>8266</v>
      </c>
      <c r="R16" t="s">
        <v>8267</v>
      </c>
      <c r="S16" s="11">
        <f t="shared" si="3"/>
        <v>101</v>
      </c>
      <c r="T16" s="11">
        <f t="shared" si="4"/>
        <v>147.71</v>
      </c>
    </row>
    <row r="17" spans="1:20" ht="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s="16">
        <f t="shared" si="2"/>
        <v>2015</v>
      </c>
      <c r="N17" t="b">
        <v>0</v>
      </c>
      <c r="O17">
        <v>98</v>
      </c>
      <c r="P17" t="b">
        <v>1</v>
      </c>
      <c r="Q17" t="s">
        <v>8266</v>
      </c>
      <c r="R17" t="s">
        <v>8267</v>
      </c>
      <c r="S17" s="11">
        <f t="shared" si="3"/>
        <v>107</v>
      </c>
      <c r="T17" s="11">
        <f t="shared" si="4"/>
        <v>21.76</v>
      </c>
    </row>
    <row r="18" spans="1:20" ht="60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s="16">
        <f t="shared" si="2"/>
        <v>2014</v>
      </c>
      <c r="N18" t="b">
        <v>0</v>
      </c>
      <c r="O18">
        <v>70</v>
      </c>
      <c r="P18" t="b">
        <v>1</v>
      </c>
      <c r="Q18" t="s">
        <v>8266</v>
      </c>
      <c r="R18" t="s">
        <v>8267</v>
      </c>
      <c r="S18" s="11">
        <f t="shared" si="3"/>
        <v>100</v>
      </c>
      <c r="T18" s="11">
        <f t="shared" si="4"/>
        <v>171.84</v>
      </c>
    </row>
    <row r="19" spans="1:20" ht="60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s="16">
        <f t="shared" si="2"/>
        <v>2014</v>
      </c>
      <c r="N19" t="b">
        <v>0</v>
      </c>
      <c r="O19">
        <v>36</v>
      </c>
      <c r="P19" t="b">
        <v>1</v>
      </c>
      <c r="Q19" t="s">
        <v>8266</v>
      </c>
      <c r="R19" t="s">
        <v>8267</v>
      </c>
      <c r="S19" s="11">
        <f t="shared" si="3"/>
        <v>101</v>
      </c>
      <c r="T19" s="11">
        <f t="shared" si="4"/>
        <v>41.94</v>
      </c>
    </row>
    <row r="20" spans="1:20" ht="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s="16">
        <f t="shared" si="2"/>
        <v>2014</v>
      </c>
      <c r="N20" t="b">
        <v>0</v>
      </c>
      <c r="O20">
        <v>342</v>
      </c>
      <c r="P20" t="b">
        <v>1</v>
      </c>
      <c r="Q20" t="s">
        <v>8266</v>
      </c>
      <c r="R20" t="s">
        <v>8267</v>
      </c>
      <c r="S20" s="11">
        <f t="shared" si="3"/>
        <v>106</v>
      </c>
      <c r="T20" s="11">
        <f t="shared" si="4"/>
        <v>93.26</v>
      </c>
    </row>
    <row r="21" spans="1:20" ht="60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s="16">
        <f t="shared" si="2"/>
        <v>2015</v>
      </c>
      <c r="N21" t="b">
        <v>0</v>
      </c>
      <c r="O21">
        <v>22</v>
      </c>
      <c r="P21" t="b">
        <v>1</v>
      </c>
      <c r="Q21" t="s">
        <v>8266</v>
      </c>
      <c r="R21" t="s">
        <v>8267</v>
      </c>
      <c r="S21" s="11">
        <f t="shared" si="3"/>
        <v>145</v>
      </c>
      <c r="T21" s="11">
        <f t="shared" si="4"/>
        <v>56.14</v>
      </c>
    </row>
    <row r="22" spans="1:20" ht="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s="16">
        <f t="shared" si="2"/>
        <v>2015</v>
      </c>
      <c r="N22" t="b">
        <v>0</v>
      </c>
      <c r="O22">
        <v>25</v>
      </c>
      <c r="P22" t="b">
        <v>1</v>
      </c>
      <c r="Q22" t="s">
        <v>8266</v>
      </c>
      <c r="R22" t="s">
        <v>8267</v>
      </c>
      <c r="S22" s="11">
        <f t="shared" si="3"/>
        <v>100</v>
      </c>
      <c r="T22" s="11">
        <f t="shared" si="4"/>
        <v>80.16</v>
      </c>
    </row>
    <row r="23" spans="1:20" ht="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s="16">
        <f t="shared" si="2"/>
        <v>2014</v>
      </c>
      <c r="N23" t="b">
        <v>0</v>
      </c>
      <c r="O23">
        <v>101</v>
      </c>
      <c r="P23" t="b">
        <v>1</v>
      </c>
      <c r="Q23" t="s">
        <v>8266</v>
      </c>
      <c r="R23" t="s">
        <v>8267</v>
      </c>
      <c r="S23" s="11">
        <f t="shared" si="3"/>
        <v>109</v>
      </c>
      <c r="T23" s="11">
        <f t="shared" si="4"/>
        <v>199.9</v>
      </c>
    </row>
    <row r="24" spans="1:20" ht="30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s="16">
        <f t="shared" si="2"/>
        <v>2014</v>
      </c>
      <c r="N24" t="b">
        <v>0</v>
      </c>
      <c r="O24">
        <v>8</v>
      </c>
      <c r="P24" t="b">
        <v>1</v>
      </c>
      <c r="Q24" t="s">
        <v>8266</v>
      </c>
      <c r="R24" t="s">
        <v>8267</v>
      </c>
      <c r="S24" s="11">
        <f t="shared" si="3"/>
        <v>117</v>
      </c>
      <c r="T24" s="11">
        <f t="shared" si="4"/>
        <v>51.25</v>
      </c>
    </row>
    <row r="25" spans="1:20" ht="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s="16">
        <f t="shared" si="2"/>
        <v>2015</v>
      </c>
      <c r="N25" t="b">
        <v>0</v>
      </c>
      <c r="O25">
        <v>23</v>
      </c>
      <c r="P25" t="b">
        <v>1</v>
      </c>
      <c r="Q25" t="s">
        <v>8266</v>
      </c>
      <c r="R25" t="s">
        <v>8267</v>
      </c>
      <c r="S25" s="11">
        <f t="shared" si="3"/>
        <v>119</v>
      </c>
      <c r="T25" s="11">
        <f t="shared" si="4"/>
        <v>103.04</v>
      </c>
    </row>
    <row r="26" spans="1:20" ht="30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s="16">
        <f t="shared" si="2"/>
        <v>2015</v>
      </c>
      <c r="N26" t="b">
        <v>0</v>
      </c>
      <c r="O26">
        <v>574</v>
      </c>
      <c r="P26" t="b">
        <v>1</v>
      </c>
      <c r="Q26" t="s">
        <v>8266</v>
      </c>
      <c r="R26" t="s">
        <v>8267</v>
      </c>
      <c r="S26" s="11">
        <f t="shared" si="3"/>
        <v>109</v>
      </c>
      <c r="T26" s="11">
        <f t="shared" si="4"/>
        <v>66.349999999999994</v>
      </c>
    </row>
    <row r="27" spans="1:20" ht="60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s="16">
        <f t="shared" si="2"/>
        <v>2015</v>
      </c>
      <c r="N27" t="b">
        <v>0</v>
      </c>
      <c r="O27">
        <v>14</v>
      </c>
      <c r="P27" t="b">
        <v>1</v>
      </c>
      <c r="Q27" t="s">
        <v>8266</v>
      </c>
      <c r="R27" t="s">
        <v>8267</v>
      </c>
      <c r="S27" s="11">
        <f t="shared" si="3"/>
        <v>133</v>
      </c>
      <c r="T27" s="11">
        <f t="shared" si="4"/>
        <v>57.14</v>
      </c>
    </row>
    <row r="28" spans="1:20" ht="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s="16">
        <f t="shared" si="2"/>
        <v>2014</v>
      </c>
      <c r="N28" t="b">
        <v>0</v>
      </c>
      <c r="O28">
        <v>19</v>
      </c>
      <c r="P28" t="b">
        <v>1</v>
      </c>
      <c r="Q28" t="s">
        <v>8266</v>
      </c>
      <c r="R28" t="s">
        <v>8267</v>
      </c>
      <c r="S28" s="11">
        <f t="shared" si="3"/>
        <v>155</v>
      </c>
      <c r="T28" s="11">
        <f t="shared" si="4"/>
        <v>102.11</v>
      </c>
    </row>
    <row r="29" spans="1:20" ht="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s="16">
        <f t="shared" si="2"/>
        <v>2014</v>
      </c>
      <c r="N29" t="b">
        <v>0</v>
      </c>
      <c r="O29">
        <v>150</v>
      </c>
      <c r="P29" t="b">
        <v>1</v>
      </c>
      <c r="Q29" t="s">
        <v>8266</v>
      </c>
      <c r="R29" t="s">
        <v>8267</v>
      </c>
      <c r="S29" s="11">
        <f t="shared" si="3"/>
        <v>112</v>
      </c>
      <c r="T29" s="11">
        <f t="shared" si="4"/>
        <v>148.97</v>
      </c>
    </row>
    <row r="30" spans="1:20" ht="30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s="16">
        <f t="shared" si="2"/>
        <v>2015</v>
      </c>
      <c r="N30" t="b">
        <v>0</v>
      </c>
      <c r="O30">
        <v>71</v>
      </c>
      <c r="P30" t="b">
        <v>1</v>
      </c>
      <c r="Q30" t="s">
        <v>8266</v>
      </c>
      <c r="R30" t="s">
        <v>8267</v>
      </c>
      <c r="S30" s="11">
        <f t="shared" si="3"/>
        <v>100</v>
      </c>
      <c r="T30" s="11">
        <f t="shared" si="4"/>
        <v>169.61</v>
      </c>
    </row>
    <row r="31" spans="1:20" ht="60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s="16">
        <f t="shared" si="2"/>
        <v>2014</v>
      </c>
      <c r="N31" t="b">
        <v>0</v>
      </c>
      <c r="O31">
        <v>117</v>
      </c>
      <c r="P31" t="b">
        <v>1</v>
      </c>
      <c r="Q31" t="s">
        <v>8266</v>
      </c>
      <c r="R31" t="s">
        <v>8267</v>
      </c>
      <c r="S31" s="11">
        <f t="shared" si="3"/>
        <v>123</v>
      </c>
      <c r="T31" s="11">
        <f t="shared" si="4"/>
        <v>31.62</v>
      </c>
    </row>
    <row r="32" spans="1:20" ht="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s="16">
        <f t="shared" si="2"/>
        <v>2014</v>
      </c>
      <c r="N32" t="b">
        <v>0</v>
      </c>
      <c r="O32">
        <v>53</v>
      </c>
      <c r="P32" t="b">
        <v>1</v>
      </c>
      <c r="Q32" t="s">
        <v>8266</v>
      </c>
      <c r="R32" t="s">
        <v>8267</v>
      </c>
      <c r="S32" s="11">
        <f t="shared" si="3"/>
        <v>101</v>
      </c>
      <c r="T32" s="11">
        <f t="shared" si="4"/>
        <v>76.45</v>
      </c>
    </row>
    <row r="33" spans="1:20" ht="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s="16">
        <f t="shared" si="2"/>
        <v>2016</v>
      </c>
      <c r="N33" t="b">
        <v>0</v>
      </c>
      <c r="O33">
        <v>1</v>
      </c>
      <c r="P33" t="b">
        <v>1</v>
      </c>
      <c r="Q33" t="s">
        <v>8266</v>
      </c>
      <c r="R33" t="s">
        <v>8267</v>
      </c>
      <c r="S33" s="11">
        <f t="shared" si="3"/>
        <v>100</v>
      </c>
      <c r="T33" s="11">
        <f t="shared" si="4"/>
        <v>13</v>
      </c>
    </row>
    <row r="34" spans="1:20" ht="60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s="16">
        <f t="shared" si="2"/>
        <v>2016</v>
      </c>
      <c r="N34" t="b">
        <v>0</v>
      </c>
      <c r="O34">
        <v>89</v>
      </c>
      <c r="P34" t="b">
        <v>1</v>
      </c>
      <c r="Q34" t="s">
        <v>8266</v>
      </c>
      <c r="R34" t="s">
        <v>8267</v>
      </c>
      <c r="S34" s="11">
        <f t="shared" si="3"/>
        <v>100</v>
      </c>
      <c r="T34" s="11">
        <f t="shared" si="4"/>
        <v>320.45</v>
      </c>
    </row>
    <row r="35" spans="1:20" ht="60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s="16">
        <f t="shared" si="2"/>
        <v>2015</v>
      </c>
      <c r="N35" t="b">
        <v>0</v>
      </c>
      <c r="O35">
        <v>64</v>
      </c>
      <c r="P35" t="b">
        <v>1</v>
      </c>
      <c r="Q35" t="s">
        <v>8266</v>
      </c>
      <c r="R35" t="s">
        <v>8267</v>
      </c>
      <c r="S35" s="11">
        <f t="shared" si="3"/>
        <v>102</v>
      </c>
      <c r="T35" s="11">
        <f t="shared" si="4"/>
        <v>83.75</v>
      </c>
    </row>
    <row r="36" spans="1:20" ht="60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s="16">
        <f t="shared" si="2"/>
        <v>2014</v>
      </c>
      <c r="N36" t="b">
        <v>0</v>
      </c>
      <c r="O36">
        <v>68</v>
      </c>
      <c r="P36" t="b">
        <v>1</v>
      </c>
      <c r="Q36" t="s">
        <v>8266</v>
      </c>
      <c r="R36" t="s">
        <v>8267</v>
      </c>
      <c r="S36" s="11">
        <f t="shared" si="3"/>
        <v>130</v>
      </c>
      <c r="T36" s="11">
        <f t="shared" si="4"/>
        <v>49.88</v>
      </c>
    </row>
    <row r="37" spans="1:20" ht="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s="16">
        <f t="shared" si="2"/>
        <v>2015</v>
      </c>
      <c r="N37" t="b">
        <v>0</v>
      </c>
      <c r="O37">
        <v>28</v>
      </c>
      <c r="P37" t="b">
        <v>1</v>
      </c>
      <c r="Q37" t="s">
        <v>8266</v>
      </c>
      <c r="R37" t="s">
        <v>8267</v>
      </c>
      <c r="S37" s="11">
        <f t="shared" si="3"/>
        <v>167</v>
      </c>
      <c r="T37" s="11">
        <f t="shared" si="4"/>
        <v>59.46</v>
      </c>
    </row>
    <row r="38" spans="1:20" ht="30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s="16">
        <f t="shared" si="2"/>
        <v>2015</v>
      </c>
      <c r="N38" t="b">
        <v>0</v>
      </c>
      <c r="O38">
        <v>44</v>
      </c>
      <c r="P38" t="b">
        <v>1</v>
      </c>
      <c r="Q38" t="s">
        <v>8266</v>
      </c>
      <c r="R38" t="s">
        <v>8267</v>
      </c>
      <c r="S38" s="11">
        <f t="shared" si="3"/>
        <v>142</v>
      </c>
      <c r="T38" s="11">
        <f t="shared" si="4"/>
        <v>193.84</v>
      </c>
    </row>
    <row r="39" spans="1:20" ht="60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s="16">
        <f t="shared" si="2"/>
        <v>2015</v>
      </c>
      <c r="N39" t="b">
        <v>0</v>
      </c>
      <c r="O39">
        <v>253</v>
      </c>
      <c r="P39" t="b">
        <v>1</v>
      </c>
      <c r="Q39" t="s">
        <v>8266</v>
      </c>
      <c r="R39" t="s">
        <v>8267</v>
      </c>
      <c r="S39" s="11">
        <f t="shared" si="3"/>
        <v>183</v>
      </c>
      <c r="T39" s="11">
        <f t="shared" si="4"/>
        <v>159.51</v>
      </c>
    </row>
    <row r="40" spans="1:20" ht="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s="16">
        <f t="shared" si="2"/>
        <v>2013</v>
      </c>
      <c r="N40" t="b">
        <v>0</v>
      </c>
      <c r="O40">
        <v>66</v>
      </c>
      <c r="P40" t="b">
        <v>1</v>
      </c>
      <c r="Q40" t="s">
        <v>8266</v>
      </c>
      <c r="R40" t="s">
        <v>8267</v>
      </c>
      <c r="S40" s="11">
        <f t="shared" si="3"/>
        <v>110</v>
      </c>
      <c r="T40" s="11">
        <f t="shared" si="4"/>
        <v>41.68</v>
      </c>
    </row>
    <row r="41" spans="1:20" ht="60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s="16">
        <f t="shared" si="2"/>
        <v>2014</v>
      </c>
      <c r="N41" t="b">
        <v>0</v>
      </c>
      <c r="O41">
        <v>217</v>
      </c>
      <c r="P41" t="b">
        <v>1</v>
      </c>
      <c r="Q41" t="s">
        <v>8266</v>
      </c>
      <c r="R41" t="s">
        <v>8267</v>
      </c>
      <c r="S41" s="11">
        <f t="shared" si="3"/>
        <v>131</v>
      </c>
      <c r="T41" s="11">
        <f t="shared" si="4"/>
        <v>150.9</v>
      </c>
    </row>
    <row r="42" spans="1:20" ht="60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s="16">
        <f t="shared" si="2"/>
        <v>2014</v>
      </c>
      <c r="N42" t="b">
        <v>0</v>
      </c>
      <c r="O42">
        <v>16</v>
      </c>
      <c r="P42" t="b">
        <v>1</v>
      </c>
      <c r="Q42" t="s">
        <v>8266</v>
      </c>
      <c r="R42" t="s">
        <v>8267</v>
      </c>
      <c r="S42" s="11">
        <f t="shared" si="3"/>
        <v>101</v>
      </c>
      <c r="T42" s="11">
        <f t="shared" si="4"/>
        <v>126.69</v>
      </c>
    </row>
    <row r="43" spans="1:20" ht="60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s="16">
        <f t="shared" si="2"/>
        <v>2014</v>
      </c>
      <c r="N43" t="b">
        <v>0</v>
      </c>
      <c r="O43">
        <v>19</v>
      </c>
      <c r="P43" t="b">
        <v>1</v>
      </c>
      <c r="Q43" t="s">
        <v>8266</v>
      </c>
      <c r="R43" t="s">
        <v>8267</v>
      </c>
      <c r="S43" s="11">
        <f t="shared" si="3"/>
        <v>100</v>
      </c>
      <c r="T43" s="11">
        <f t="shared" si="4"/>
        <v>105.26</v>
      </c>
    </row>
    <row r="44" spans="1:20" ht="60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s="16">
        <f t="shared" si="2"/>
        <v>2014</v>
      </c>
      <c r="N44" t="b">
        <v>0</v>
      </c>
      <c r="O44">
        <v>169</v>
      </c>
      <c r="P44" t="b">
        <v>1</v>
      </c>
      <c r="Q44" t="s">
        <v>8266</v>
      </c>
      <c r="R44" t="s">
        <v>8267</v>
      </c>
      <c r="S44" s="11">
        <f t="shared" si="3"/>
        <v>142</v>
      </c>
      <c r="T44" s="11">
        <f t="shared" si="4"/>
        <v>117.51</v>
      </c>
    </row>
    <row r="45" spans="1:20" ht="60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s="16">
        <f t="shared" si="2"/>
        <v>2014</v>
      </c>
      <c r="N45" t="b">
        <v>0</v>
      </c>
      <c r="O45">
        <v>263</v>
      </c>
      <c r="P45" t="b">
        <v>1</v>
      </c>
      <c r="Q45" t="s">
        <v>8266</v>
      </c>
      <c r="R45" t="s">
        <v>8267</v>
      </c>
      <c r="S45" s="11">
        <f t="shared" si="3"/>
        <v>309</v>
      </c>
      <c r="T45" s="11">
        <f t="shared" si="4"/>
        <v>117.36</v>
      </c>
    </row>
    <row r="46" spans="1:20" ht="60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s="16">
        <f t="shared" si="2"/>
        <v>2014</v>
      </c>
      <c r="N46" t="b">
        <v>0</v>
      </c>
      <c r="O46">
        <v>15</v>
      </c>
      <c r="P46" t="b">
        <v>1</v>
      </c>
      <c r="Q46" t="s">
        <v>8266</v>
      </c>
      <c r="R46" t="s">
        <v>8267</v>
      </c>
      <c r="S46" s="11">
        <f t="shared" si="3"/>
        <v>100</v>
      </c>
      <c r="T46" s="11">
        <f t="shared" si="4"/>
        <v>133.33000000000001</v>
      </c>
    </row>
    <row r="47" spans="1:20" ht="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s="16">
        <f t="shared" si="2"/>
        <v>2016</v>
      </c>
      <c r="N47" t="b">
        <v>0</v>
      </c>
      <c r="O47">
        <v>61</v>
      </c>
      <c r="P47" t="b">
        <v>1</v>
      </c>
      <c r="Q47" t="s">
        <v>8266</v>
      </c>
      <c r="R47" t="s">
        <v>8267</v>
      </c>
      <c r="S47" s="11">
        <f t="shared" si="3"/>
        <v>120</v>
      </c>
      <c r="T47" s="11">
        <f t="shared" si="4"/>
        <v>98.36</v>
      </c>
    </row>
    <row r="48" spans="1:20" ht="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s="16">
        <f t="shared" si="2"/>
        <v>2015</v>
      </c>
      <c r="N48" t="b">
        <v>0</v>
      </c>
      <c r="O48">
        <v>45</v>
      </c>
      <c r="P48" t="b">
        <v>1</v>
      </c>
      <c r="Q48" t="s">
        <v>8266</v>
      </c>
      <c r="R48" t="s">
        <v>8267</v>
      </c>
      <c r="S48" s="11">
        <f t="shared" si="3"/>
        <v>104</v>
      </c>
      <c r="T48" s="11">
        <f t="shared" si="4"/>
        <v>194.44</v>
      </c>
    </row>
    <row r="49" spans="1:20" ht="60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s="16">
        <f t="shared" si="2"/>
        <v>2014</v>
      </c>
      <c r="N49" t="b">
        <v>0</v>
      </c>
      <c r="O49">
        <v>70</v>
      </c>
      <c r="P49" t="b">
        <v>1</v>
      </c>
      <c r="Q49" t="s">
        <v>8266</v>
      </c>
      <c r="R49" t="s">
        <v>8267</v>
      </c>
      <c r="S49" s="11">
        <f t="shared" si="3"/>
        <v>108</v>
      </c>
      <c r="T49" s="11">
        <f t="shared" si="4"/>
        <v>76.87</v>
      </c>
    </row>
    <row r="50" spans="1:20" ht="60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s="16">
        <f t="shared" si="2"/>
        <v>2015</v>
      </c>
      <c r="N50" t="b">
        <v>0</v>
      </c>
      <c r="O50">
        <v>38</v>
      </c>
      <c r="P50" t="b">
        <v>1</v>
      </c>
      <c r="Q50" t="s">
        <v>8266</v>
      </c>
      <c r="R50" t="s">
        <v>8267</v>
      </c>
      <c r="S50" s="11">
        <f t="shared" si="3"/>
        <v>108</v>
      </c>
      <c r="T50" s="11">
        <f t="shared" si="4"/>
        <v>56.82</v>
      </c>
    </row>
    <row r="51" spans="1:20" ht="30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s="16">
        <f t="shared" si="2"/>
        <v>2015</v>
      </c>
      <c r="N51" t="b">
        <v>0</v>
      </c>
      <c r="O51">
        <v>87</v>
      </c>
      <c r="P51" t="b">
        <v>1</v>
      </c>
      <c r="Q51" t="s">
        <v>8266</v>
      </c>
      <c r="R51" t="s">
        <v>8267</v>
      </c>
      <c r="S51" s="11">
        <f t="shared" si="3"/>
        <v>100</v>
      </c>
      <c r="T51" s="11">
        <f t="shared" si="4"/>
        <v>137.93</v>
      </c>
    </row>
    <row r="52" spans="1:20" ht="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s="16">
        <f t="shared" si="2"/>
        <v>2014</v>
      </c>
      <c r="N52" t="b">
        <v>0</v>
      </c>
      <c r="O52">
        <v>22</v>
      </c>
      <c r="P52" t="b">
        <v>1</v>
      </c>
      <c r="Q52" t="s">
        <v>8266</v>
      </c>
      <c r="R52" t="s">
        <v>8267</v>
      </c>
      <c r="S52" s="11">
        <f t="shared" si="3"/>
        <v>100</v>
      </c>
      <c r="T52" s="11">
        <f t="shared" si="4"/>
        <v>27.27</v>
      </c>
    </row>
    <row r="53" spans="1:20" ht="60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s="16">
        <f t="shared" si="2"/>
        <v>2015</v>
      </c>
      <c r="N53" t="b">
        <v>0</v>
      </c>
      <c r="O53">
        <v>119</v>
      </c>
      <c r="P53" t="b">
        <v>1</v>
      </c>
      <c r="Q53" t="s">
        <v>8266</v>
      </c>
      <c r="R53" t="s">
        <v>8267</v>
      </c>
      <c r="S53" s="11">
        <f t="shared" si="3"/>
        <v>128</v>
      </c>
      <c r="T53" s="11">
        <f t="shared" si="4"/>
        <v>118.34</v>
      </c>
    </row>
    <row r="54" spans="1:20" ht="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s="16">
        <f t="shared" si="2"/>
        <v>2014</v>
      </c>
      <c r="N54" t="b">
        <v>0</v>
      </c>
      <c r="O54">
        <v>52</v>
      </c>
      <c r="P54" t="b">
        <v>1</v>
      </c>
      <c r="Q54" t="s">
        <v>8266</v>
      </c>
      <c r="R54" t="s">
        <v>8267</v>
      </c>
      <c r="S54" s="11">
        <f t="shared" si="3"/>
        <v>116</v>
      </c>
      <c r="T54" s="11">
        <f t="shared" si="4"/>
        <v>223.48</v>
      </c>
    </row>
    <row r="55" spans="1:20" ht="30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s="16">
        <f t="shared" si="2"/>
        <v>2014</v>
      </c>
      <c r="N55" t="b">
        <v>0</v>
      </c>
      <c r="O55">
        <v>117</v>
      </c>
      <c r="P55" t="b">
        <v>1</v>
      </c>
      <c r="Q55" t="s">
        <v>8266</v>
      </c>
      <c r="R55" t="s">
        <v>8267</v>
      </c>
      <c r="S55" s="11">
        <f t="shared" si="3"/>
        <v>110</v>
      </c>
      <c r="T55" s="11">
        <f t="shared" si="4"/>
        <v>28.11</v>
      </c>
    </row>
    <row r="56" spans="1:20" ht="60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s="16">
        <f t="shared" si="2"/>
        <v>2015</v>
      </c>
      <c r="N56" t="b">
        <v>0</v>
      </c>
      <c r="O56">
        <v>52</v>
      </c>
      <c r="P56" t="b">
        <v>1</v>
      </c>
      <c r="Q56" t="s">
        <v>8266</v>
      </c>
      <c r="R56" t="s">
        <v>8267</v>
      </c>
      <c r="S56" s="11">
        <f t="shared" si="3"/>
        <v>101</v>
      </c>
      <c r="T56" s="11">
        <f t="shared" si="4"/>
        <v>194.23</v>
      </c>
    </row>
    <row r="57" spans="1:20" ht="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s="16">
        <f t="shared" si="2"/>
        <v>2016</v>
      </c>
      <c r="N57" t="b">
        <v>0</v>
      </c>
      <c r="O57">
        <v>86</v>
      </c>
      <c r="P57" t="b">
        <v>1</v>
      </c>
      <c r="Q57" t="s">
        <v>8266</v>
      </c>
      <c r="R57" t="s">
        <v>8267</v>
      </c>
      <c r="S57" s="11">
        <f t="shared" si="3"/>
        <v>129</v>
      </c>
      <c r="T57" s="11">
        <f t="shared" si="4"/>
        <v>128.94999999999999</v>
      </c>
    </row>
    <row r="58" spans="1:20" ht="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s="16">
        <f t="shared" si="2"/>
        <v>2015</v>
      </c>
      <c r="N58" t="b">
        <v>0</v>
      </c>
      <c r="O58">
        <v>174</v>
      </c>
      <c r="P58" t="b">
        <v>1</v>
      </c>
      <c r="Q58" t="s">
        <v>8266</v>
      </c>
      <c r="R58" t="s">
        <v>8267</v>
      </c>
      <c r="S58" s="11">
        <f t="shared" si="3"/>
        <v>107</v>
      </c>
      <c r="T58" s="11">
        <f t="shared" si="4"/>
        <v>49.32</v>
      </c>
    </row>
    <row r="59" spans="1:20" ht="60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s="16">
        <f t="shared" si="2"/>
        <v>2015</v>
      </c>
      <c r="N59" t="b">
        <v>0</v>
      </c>
      <c r="O59">
        <v>69</v>
      </c>
      <c r="P59" t="b">
        <v>1</v>
      </c>
      <c r="Q59" t="s">
        <v>8266</v>
      </c>
      <c r="R59" t="s">
        <v>8267</v>
      </c>
      <c r="S59" s="11">
        <f t="shared" si="3"/>
        <v>102</v>
      </c>
      <c r="T59" s="11">
        <f t="shared" si="4"/>
        <v>221.52</v>
      </c>
    </row>
    <row r="60" spans="1:20" ht="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s="16">
        <f t="shared" si="2"/>
        <v>2014</v>
      </c>
      <c r="N60" t="b">
        <v>0</v>
      </c>
      <c r="O60">
        <v>75</v>
      </c>
      <c r="P60" t="b">
        <v>1</v>
      </c>
      <c r="Q60" t="s">
        <v>8266</v>
      </c>
      <c r="R60" t="s">
        <v>8267</v>
      </c>
      <c r="S60" s="11">
        <f t="shared" si="3"/>
        <v>103</v>
      </c>
      <c r="T60" s="11">
        <f t="shared" si="4"/>
        <v>137.21</v>
      </c>
    </row>
    <row r="61" spans="1:20" ht="60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s="16">
        <f t="shared" si="2"/>
        <v>2015</v>
      </c>
      <c r="N61" t="b">
        <v>0</v>
      </c>
      <c r="O61">
        <v>33</v>
      </c>
      <c r="P61" t="b">
        <v>1</v>
      </c>
      <c r="Q61" t="s">
        <v>8266</v>
      </c>
      <c r="R61" t="s">
        <v>8267</v>
      </c>
      <c r="S61" s="11">
        <f t="shared" si="3"/>
        <v>100</v>
      </c>
      <c r="T61" s="11">
        <f t="shared" si="4"/>
        <v>606.82000000000005</v>
      </c>
    </row>
    <row r="62" spans="1:20" ht="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s="16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 t="s">
        <v>8268</v>
      </c>
      <c r="S62" s="11">
        <f t="shared" si="3"/>
        <v>103</v>
      </c>
      <c r="T62" s="11">
        <f t="shared" si="4"/>
        <v>43.04</v>
      </c>
    </row>
    <row r="63" spans="1:20" ht="60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s="16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 t="s">
        <v>8268</v>
      </c>
      <c r="S63" s="11">
        <f t="shared" si="3"/>
        <v>148</v>
      </c>
      <c r="T63" s="11">
        <f t="shared" si="4"/>
        <v>322.39</v>
      </c>
    </row>
    <row r="64" spans="1:20" ht="60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s="16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 t="s">
        <v>8268</v>
      </c>
      <c r="S64" s="11">
        <f t="shared" si="3"/>
        <v>155</v>
      </c>
      <c r="T64" s="11">
        <f t="shared" si="4"/>
        <v>96.71</v>
      </c>
    </row>
    <row r="65" spans="1:20" ht="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s="16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 t="s">
        <v>8268</v>
      </c>
      <c r="S65" s="11">
        <f t="shared" si="3"/>
        <v>114</v>
      </c>
      <c r="T65" s="11">
        <f t="shared" si="4"/>
        <v>35.47</v>
      </c>
    </row>
    <row r="66" spans="1:20" ht="60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ref="J66:J129" si="5">(((I66/60)/60)/24)+DATE(1970,1,1)</f>
        <v>41463.01829861111</v>
      </c>
      <c r="K66">
        <v>1370651181</v>
      </c>
      <c r="L66" s="14">
        <f t="shared" ref="L66:L129" si="6">(((K66/60)/60)/24)+DATE(1970,1,1)</f>
        <v>41433.01829861111</v>
      </c>
      <c r="M66" s="16">
        <f t="shared" ref="M66:M129" si="7">YEAR(L66)</f>
        <v>2013</v>
      </c>
      <c r="N66" t="b">
        <v>0</v>
      </c>
      <c r="O66">
        <v>24</v>
      </c>
      <c r="P66" t="b">
        <v>1</v>
      </c>
      <c r="Q66" t="s">
        <v>8266</v>
      </c>
      <c r="R66" t="s">
        <v>8268</v>
      </c>
      <c r="S66" s="11">
        <f t="shared" ref="S66:S129" si="8">ROUND(E66/D66*100,0)</f>
        <v>173</v>
      </c>
      <c r="T66" s="11">
        <f t="shared" ref="T66:T129" si="9">IFERROR(ROUND(E66/O66,2),0)</f>
        <v>86.67</v>
      </c>
    </row>
    <row r="67" spans="1:20" ht="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si="5"/>
        <v>41862.249305555553</v>
      </c>
      <c r="K67">
        <v>1405453354</v>
      </c>
      <c r="L67" s="14">
        <f t="shared" si="6"/>
        <v>41835.821226851855</v>
      </c>
      <c r="M67" s="16">
        <f t="shared" si="7"/>
        <v>2014</v>
      </c>
      <c r="N67" t="b">
        <v>0</v>
      </c>
      <c r="O67">
        <v>57</v>
      </c>
      <c r="P67" t="b">
        <v>1</v>
      </c>
      <c r="Q67" t="s">
        <v>8266</v>
      </c>
      <c r="R67" t="s">
        <v>8268</v>
      </c>
      <c r="S67" s="11">
        <f t="shared" si="8"/>
        <v>108</v>
      </c>
      <c r="T67" s="11">
        <f t="shared" si="9"/>
        <v>132.05000000000001</v>
      </c>
    </row>
    <row r="68" spans="1:20" ht="30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5"/>
        <v>42569.849768518514</v>
      </c>
      <c r="K68">
        <v>1466281420</v>
      </c>
      <c r="L68" s="14">
        <f t="shared" si="6"/>
        <v>42539.849768518514</v>
      </c>
      <c r="M68" s="16">
        <f t="shared" si="7"/>
        <v>2016</v>
      </c>
      <c r="N68" t="b">
        <v>0</v>
      </c>
      <c r="O68">
        <v>26</v>
      </c>
      <c r="P68" t="b">
        <v>1</v>
      </c>
      <c r="Q68" t="s">
        <v>8266</v>
      </c>
      <c r="R68" t="s">
        <v>8268</v>
      </c>
      <c r="S68" s="11">
        <f t="shared" si="8"/>
        <v>119</v>
      </c>
      <c r="T68" s="11">
        <f t="shared" si="9"/>
        <v>91.23</v>
      </c>
    </row>
    <row r="69" spans="1:20" ht="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5"/>
        <v>41105.583379629628</v>
      </c>
      <c r="K69">
        <v>1339768804</v>
      </c>
      <c r="L69" s="14">
        <f t="shared" si="6"/>
        <v>41075.583379629628</v>
      </c>
      <c r="M69" s="16">
        <f t="shared" si="7"/>
        <v>2012</v>
      </c>
      <c r="N69" t="b">
        <v>0</v>
      </c>
      <c r="O69">
        <v>20</v>
      </c>
      <c r="P69" t="b">
        <v>1</v>
      </c>
      <c r="Q69" t="s">
        <v>8266</v>
      </c>
      <c r="R69" t="s">
        <v>8268</v>
      </c>
      <c r="S69" s="11">
        <f t="shared" si="8"/>
        <v>116</v>
      </c>
      <c r="T69" s="11">
        <f t="shared" si="9"/>
        <v>116.25</v>
      </c>
    </row>
    <row r="70" spans="1:20" ht="60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5"/>
        <v>41693.569340277776</v>
      </c>
      <c r="K70">
        <v>1390570791</v>
      </c>
      <c r="L70" s="14">
        <f t="shared" si="6"/>
        <v>41663.569340277776</v>
      </c>
      <c r="M70" s="16">
        <f t="shared" si="7"/>
        <v>2014</v>
      </c>
      <c r="N70" t="b">
        <v>0</v>
      </c>
      <c r="O70">
        <v>36</v>
      </c>
      <c r="P70" t="b">
        <v>1</v>
      </c>
      <c r="Q70" t="s">
        <v>8266</v>
      </c>
      <c r="R70" t="s">
        <v>8268</v>
      </c>
      <c r="S70" s="11">
        <f t="shared" si="8"/>
        <v>127</v>
      </c>
      <c r="T70" s="11">
        <f t="shared" si="9"/>
        <v>21.19</v>
      </c>
    </row>
    <row r="71" spans="1:20" ht="60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5"/>
        <v>40818.290972222225</v>
      </c>
      <c r="K71">
        <v>1314765025</v>
      </c>
      <c r="L71" s="14">
        <f t="shared" si="6"/>
        <v>40786.187789351854</v>
      </c>
      <c r="M71" s="16">
        <f t="shared" si="7"/>
        <v>2011</v>
      </c>
      <c r="N71" t="b">
        <v>0</v>
      </c>
      <c r="O71">
        <v>178</v>
      </c>
      <c r="P71" t="b">
        <v>1</v>
      </c>
      <c r="Q71" t="s">
        <v>8266</v>
      </c>
      <c r="R71" t="s">
        <v>8268</v>
      </c>
      <c r="S71" s="11">
        <f t="shared" si="8"/>
        <v>111</v>
      </c>
      <c r="T71" s="11">
        <f t="shared" si="9"/>
        <v>62.33</v>
      </c>
    </row>
    <row r="72" spans="1:20" ht="60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5"/>
        <v>40790.896354166667</v>
      </c>
      <c r="K72">
        <v>1309987845</v>
      </c>
      <c r="L72" s="14">
        <f t="shared" si="6"/>
        <v>40730.896354166667</v>
      </c>
      <c r="M72" s="16">
        <f t="shared" si="7"/>
        <v>2011</v>
      </c>
      <c r="N72" t="b">
        <v>0</v>
      </c>
      <c r="O72">
        <v>17</v>
      </c>
      <c r="P72" t="b">
        <v>1</v>
      </c>
      <c r="Q72" t="s">
        <v>8266</v>
      </c>
      <c r="R72" t="s">
        <v>8268</v>
      </c>
      <c r="S72" s="11">
        <f t="shared" si="8"/>
        <v>127</v>
      </c>
      <c r="T72" s="11">
        <f t="shared" si="9"/>
        <v>37.409999999999997</v>
      </c>
    </row>
    <row r="73" spans="1:20" ht="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5"/>
        <v>41057.271493055552</v>
      </c>
      <c r="K73">
        <v>1333002657</v>
      </c>
      <c r="L73" s="14">
        <f t="shared" si="6"/>
        <v>40997.271493055552</v>
      </c>
      <c r="M73" s="16">
        <f t="shared" si="7"/>
        <v>2012</v>
      </c>
      <c r="N73" t="b">
        <v>0</v>
      </c>
      <c r="O73">
        <v>32</v>
      </c>
      <c r="P73" t="b">
        <v>1</v>
      </c>
      <c r="Q73" t="s">
        <v>8266</v>
      </c>
      <c r="R73" t="s">
        <v>8268</v>
      </c>
      <c r="S73" s="11">
        <f t="shared" si="8"/>
        <v>124</v>
      </c>
      <c r="T73" s="11">
        <f t="shared" si="9"/>
        <v>69.72</v>
      </c>
    </row>
    <row r="74" spans="1:20" ht="60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5"/>
        <v>41228</v>
      </c>
      <c r="K74">
        <v>1351210481</v>
      </c>
      <c r="L74" s="14">
        <f t="shared" si="6"/>
        <v>41208.010196759256</v>
      </c>
      <c r="M74" s="16">
        <f t="shared" si="7"/>
        <v>2012</v>
      </c>
      <c r="N74" t="b">
        <v>0</v>
      </c>
      <c r="O74">
        <v>41</v>
      </c>
      <c r="P74" t="b">
        <v>1</v>
      </c>
      <c r="Q74" t="s">
        <v>8266</v>
      </c>
      <c r="R74" t="s">
        <v>8268</v>
      </c>
      <c r="S74" s="11">
        <f t="shared" si="8"/>
        <v>108</v>
      </c>
      <c r="T74" s="11">
        <f t="shared" si="9"/>
        <v>58.17</v>
      </c>
    </row>
    <row r="75" spans="1:20" ht="60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5"/>
        <v>40666.165972222225</v>
      </c>
      <c r="K75">
        <v>1297620584</v>
      </c>
      <c r="L75" s="14">
        <f t="shared" si="6"/>
        <v>40587.75675925926</v>
      </c>
      <c r="M75" s="16">
        <f t="shared" si="7"/>
        <v>2011</v>
      </c>
      <c r="N75" t="b">
        <v>0</v>
      </c>
      <c r="O75">
        <v>18</v>
      </c>
      <c r="P75" t="b">
        <v>1</v>
      </c>
      <c r="Q75" t="s">
        <v>8266</v>
      </c>
      <c r="R75" t="s">
        <v>8268</v>
      </c>
      <c r="S75" s="11">
        <f t="shared" si="8"/>
        <v>100</v>
      </c>
      <c r="T75" s="11">
        <f t="shared" si="9"/>
        <v>50</v>
      </c>
    </row>
    <row r="76" spans="1:20" ht="60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5"/>
        <v>42390.487210648149</v>
      </c>
      <c r="K76">
        <v>1450784495</v>
      </c>
      <c r="L76" s="14">
        <f t="shared" si="6"/>
        <v>42360.487210648149</v>
      </c>
      <c r="M76" s="16">
        <f t="shared" si="7"/>
        <v>2015</v>
      </c>
      <c r="N76" t="b">
        <v>0</v>
      </c>
      <c r="O76">
        <v>29</v>
      </c>
      <c r="P76" t="b">
        <v>1</v>
      </c>
      <c r="Q76" t="s">
        <v>8266</v>
      </c>
      <c r="R76" t="s">
        <v>8268</v>
      </c>
      <c r="S76" s="11">
        <f t="shared" si="8"/>
        <v>113</v>
      </c>
      <c r="T76" s="11">
        <f t="shared" si="9"/>
        <v>19.47</v>
      </c>
    </row>
    <row r="77" spans="1:20" ht="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5"/>
        <v>41387.209166666667</v>
      </c>
      <c r="K77">
        <v>1364101272</v>
      </c>
      <c r="L77" s="14">
        <f t="shared" si="6"/>
        <v>41357.209166666667</v>
      </c>
      <c r="M77" s="16">
        <f t="shared" si="7"/>
        <v>2013</v>
      </c>
      <c r="N77" t="b">
        <v>0</v>
      </c>
      <c r="O77">
        <v>47</v>
      </c>
      <c r="P77" t="b">
        <v>1</v>
      </c>
      <c r="Q77" t="s">
        <v>8266</v>
      </c>
      <c r="R77" t="s">
        <v>8268</v>
      </c>
      <c r="S77" s="11">
        <f t="shared" si="8"/>
        <v>115</v>
      </c>
      <c r="T77" s="11">
        <f t="shared" si="9"/>
        <v>85.96</v>
      </c>
    </row>
    <row r="78" spans="1:20" ht="60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5"/>
        <v>40904.733310185184</v>
      </c>
      <c r="K78">
        <v>1319819758</v>
      </c>
      <c r="L78" s="14">
        <f t="shared" si="6"/>
        <v>40844.691643518519</v>
      </c>
      <c r="M78" s="16">
        <f t="shared" si="7"/>
        <v>2011</v>
      </c>
      <c r="N78" t="b">
        <v>0</v>
      </c>
      <c r="O78">
        <v>15</v>
      </c>
      <c r="P78" t="b">
        <v>1</v>
      </c>
      <c r="Q78" t="s">
        <v>8266</v>
      </c>
      <c r="R78" t="s">
        <v>8268</v>
      </c>
      <c r="S78" s="11">
        <f t="shared" si="8"/>
        <v>153</v>
      </c>
      <c r="T78" s="11">
        <f t="shared" si="9"/>
        <v>30.67</v>
      </c>
    </row>
    <row r="79" spans="1:20" ht="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5"/>
        <v>41050.124305555553</v>
      </c>
      <c r="K79">
        <v>1332991717</v>
      </c>
      <c r="L79" s="14">
        <f t="shared" si="6"/>
        <v>40997.144872685189</v>
      </c>
      <c r="M79" s="16">
        <f t="shared" si="7"/>
        <v>2012</v>
      </c>
      <c r="N79" t="b">
        <v>0</v>
      </c>
      <c r="O79">
        <v>26</v>
      </c>
      <c r="P79" t="b">
        <v>1</v>
      </c>
      <c r="Q79" t="s">
        <v>8266</v>
      </c>
      <c r="R79" t="s">
        <v>8268</v>
      </c>
      <c r="S79" s="11">
        <f t="shared" si="8"/>
        <v>393</v>
      </c>
      <c r="T79" s="11">
        <f t="shared" si="9"/>
        <v>60.38</v>
      </c>
    </row>
    <row r="80" spans="1:20" ht="10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5"/>
        <v>42614.730567129634</v>
      </c>
      <c r="K80">
        <v>1471887121</v>
      </c>
      <c r="L80" s="14">
        <f t="shared" si="6"/>
        <v>42604.730567129634</v>
      </c>
      <c r="M80" s="16">
        <f t="shared" si="7"/>
        <v>2016</v>
      </c>
      <c r="N80" t="b">
        <v>0</v>
      </c>
      <c r="O80">
        <v>35</v>
      </c>
      <c r="P80" t="b">
        <v>1</v>
      </c>
      <c r="Q80" t="s">
        <v>8266</v>
      </c>
      <c r="R80" t="s">
        <v>8268</v>
      </c>
      <c r="S80" s="11">
        <f t="shared" si="8"/>
        <v>2702</v>
      </c>
      <c r="T80" s="11">
        <f t="shared" si="9"/>
        <v>38.6</v>
      </c>
    </row>
    <row r="81" spans="1:20" ht="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5"/>
        <v>41754.776539351849</v>
      </c>
      <c r="K81">
        <v>1395859093</v>
      </c>
      <c r="L81" s="14">
        <f t="shared" si="6"/>
        <v>41724.776539351849</v>
      </c>
      <c r="M81" s="16">
        <f t="shared" si="7"/>
        <v>2014</v>
      </c>
      <c r="N81" t="b">
        <v>0</v>
      </c>
      <c r="O81">
        <v>41</v>
      </c>
      <c r="P81" t="b">
        <v>1</v>
      </c>
      <c r="Q81" t="s">
        <v>8266</v>
      </c>
      <c r="R81" t="s">
        <v>8268</v>
      </c>
      <c r="S81" s="11">
        <f t="shared" si="8"/>
        <v>127</v>
      </c>
      <c r="T81" s="11">
        <f t="shared" si="9"/>
        <v>40.270000000000003</v>
      </c>
    </row>
    <row r="82" spans="1:20" ht="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5"/>
        <v>41618.083981481483</v>
      </c>
      <c r="K82">
        <v>1383616856</v>
      </c>
      <c r="L82" s="14">
        <f t="shared" si="6"/>
        <v>41583.083981481483</v>
      </c>
      <c r="M82" s="16">
        <f t="shared" si="7"/>
        <v>2013</v>
      </c>
      <c r="N82" t="b">
        <v>0</v>
      </c>
      <c r="O82">
        <v>47</v>
      </c>
      <c r="P82" t="b">
        <v>1</v>
      </c>
      <c r="Q82" t="s">
        <v>8266</v>
      </c>
      <c r="R82" t="s">
        <v>8268</v>
      </c>
      <c r="S82" s="11">
        <f t="shared" si="8"/>
        <v>107</v>
      </c>
      <c r="T82" s="11">
        <f t="shared" si="9"/>
        <v>273.83</v>
      </c>
    </row>
    <row r="83" spans="1:20" ht="60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5"/>
        <v>41104.126388888886</v>
      </c>
      <c r="K83">
        <v>1341892127</v>
      </c>
      <c r="L83" s="14">
        <f t="shared" si="6"/>
        <v>41100.158877314818</v>
      </c>
      <c r="M83" s="16">
        <f t="shared" si="7"/>
        <v>2012</v>
      </c>
      <c r="N83" t="b">
        <v>0</v>
      </c>
      <c r="O83">
        <v>28</v>
      </c>
      <c r="P83" t="b">
        <v>1</v>
      </c>
      <c r="Q83" t="s">
        <v>8266</v>
      </c>
      <c r="R83" t="s">
        <v>8268</v>
      </c>
      <c r="S83" s="11">
        <f t="shared" si="8"/>
        <v>198</v>
      </c>
      <c r="T83" s="11">
        <f t="shared" si="9"/>
        <v>53.04</v>
      </c>
    </row>
    <row r="84" spans="1:20" ht="60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5"/>
        <v>40825.820150462961</v>
      </c>
      <c r="K84">
        <v>1315597261</v>
      </c>
      <c r="L84" s="14">
        <f t="shared" si="6"/>
        <v>40795.820150462961</v>
      </c>
      <c r="M84" s="16">
        <f t="shared" si="7"/>
        <v>2011</v>
      </c>
      <c r="N84" t="b">
        <v>0</v>
      </c>
      <c r="O84">
        <v>100</v>
      </c>
      <c r="P84" t="b">
        <v>1</v>
      </c>
      <c r="Q84" t="s">
        <v>8266</v>
      </c>
      <c r="R84" t="s">
        <v>8268</v>
      </c>
      <c r="S84" s="11">
        <f t="shared" si="8"/>
        <v>100</v>
      </c>
      <c r="T84" s="11">
        <f t="shared" si="9"/>
        <v>40.01</v>
      </c>
    </row>
    <row r="85" spans="1:20" ht="60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5"/>
        <v>42057.479166666672</v>
      </c>
      <c r="K85">
        <v>1423320389</v>
      </c>
      <c r="L85" s="14">
        <f t="shared" si="6"/>
        <v>42042.615613425922</v>
      </c>
      <c r="M85" s="16">
        <f t="shared" si="7"/>
        <v>2015</v>
      </c>
      <c r="N85" t="b">
        <v>0</v>
      </c>
      <c r="O85">
        <v>13</v>
      </c>
      <c r="P85" t="b">
        <v>1</v>
      </c>
      <c r="Q85" t="s">
        <v>8266</v>
      </c>
      <c r="R85" t="s">
        <v>8268</v>
      </c>
      <c r="S85" s="11">
        <f t="shared" si="8"/>
        <v>103</v>
      </c>
      <c r="T85" s="11">
        <f t="shared" si="9"/>
        <v>15.77</v>
      </c>
    </row>
    <row r="86" spans="1:20" ht="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5"/>
        <v>40678.757939814815</v>
      </c>
      <c r="K86">
        <v>1302891086</v>
      </c>
      <c r="L86" s="14">
        <f t="shared" si="6"/>
        <v>40648.757939814815</v>
      </c>
      <c r="M86" s="16">
        <f t="shared" si="7"/>
        <v>2011</v>
      </c>
      <c r="N86" t="b">
        <v>0</v>
      </c>
      <c r="O86">
        <v>7</v>
      </c>
      <c r="P86" t="b">
        <v>1</v>
      </c>
      <c r="Q86" t="s">
        <v>8266</v>
      </c>
      <c r="R86" t="s">
        <v>8268</v>
      </c>
      <c r="S86" s="11">
        <f t="shared" si="8"/>
        <v>100</v>
      </c>
      <c r="T86" s="11">
        <f t="shared" si="9"/>
        <v>71.430000000000007</v>
      </c>
    </row>
    <row r="87" spans="1:20" ht="60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5"/>
        <v>40809.125428240739</v>
      </c>
      <c r="K87">
        <v>1314154837</v>
      </c>
      <c r="L87" s="14">
        <f t="shared" si="6"/>
        <v>40779.125428240739</v>
      </c>
      <c r="M87" s="16">
        <f t="shared" si="7"/>
        <v>2011</v>
      </c>
      <c r="N87" t="b">
        <v>0</v>
      </c>
      <c r="O87">
        <v>21</v>
      </c>
      <c r="P87" t="b">
        <v>1</v>
      </c>
      <c r="Q87" t="s">
        <v>8266</v>
      </c>
      <c r="R87" t="s">
        <v>8268</v>
      </c>
      <c r="S87" s="11">
        <f t="shared" si="8"/>
        <v>126</v>
      </c>
      <c r="T87" s="11">
        <f t="shared" si="9"/>
        <v>71.709999999999994</v>
      </c>
    </row>
    <row r="88" spans="1:20" ht="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5"/>
        <v>42365.59774305555</v>
      </c>
      <c r="K88">
        <v>1444828845</v>
      </c>
      <c r="L88" s="14">
        <f t="shared" si="6"/>
        <v>42291.556076388893</v>
      </c>
      <c r="M88" s="16">
        <f t="shared" si="7"/>
        <v>2015</v>
      </c>
      <c r="N88" t="b">
        <v>0</v>
      </c>
      <c r="O88">
        <v>17</v>
      </c>
      <c r="P88" t="b">
        <v>1</v>
      </c>
      <c r="Q88" t="s">
        <v>8266</v>
      </c>
      <c r="R88" t="s">
        <v>8268</v>
      </c>
      <c r="S88" s="11">
        <f t="shared" si="8"/>
        <v>106</v>
      </c>
      <c r="T88" s="11">
        <f t="shared" si="9"/>
        <v>375.76</v>
      </c>
    </row>
    <row r="89" spans="1:20" ht="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5"/>
        <v>40332.070138888892</v>
      </c>
      <c r="K89">
        <v>1274705803</v>
      </c>
      <c r="L89" s="14">
        <f t="shared" si="6"/>
        <v>40322.53938657407</v>
      </c>
      <c r="M89" s="16">
        <f t="shared" si="7"/>
        <v>2010</v>
      </c>
      <c r="N89" t="b">
        <v>0</v>
      </c>
      <c r="O89">
        <v>25</v>
      </c>
      <c r="P89" t="b">
        <v>1</v>
      </c>
      <c r="Q89" t="s">
        <v>8266</v>
      </c>
      <c r="R89" t="s">
        <v>8268</v>
      </c>
      <c r="S89" s="11">
        <f t="shared" si="8"/>
        <v>105</v>
      </c>
      <c r="T89" s="11">
        <f t="shared" si="9"/>
        <v>104.6</v>
      </c>
    </row>
    <row r="90" spans="1:20" ht="60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5"/>
        <v>41812.65892361111</v>
      </c>
      <c r="K90">
        <v>1401205731</v>
      </c>
      <c r="L90" s="14">
        <f t="shared" si="6"/>
        <v>41786.65892361111</v>
      </c>
      <c r="M90" s="16">
        <f t="shared" si="7"/>
        <v>2014</v>
      </c>
      <c r="N90" t="b">
        <v>0</v>
      </c>
      <c r="O90">
        <v>60</v>
      </c>
      <c r="P90" t="b">
        <v>1</v>
      </c>
      <c r="Q90" t="s">
        <v>8266</v>
      </c>
      <c r="R90" t="s">
        <v>8268</v>
      </c>
      <c r="S90" s="11">
        <f t="shared" si="8"/>
        <v>103</v>
      </c>
      <c r="T90" s="11">
        <f t="shared" si="9"/>
        <v>60</v>
      </c>
    </row>
    <row r="91" spans="1:20" ht="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5"/>
        <v>41427.752222222225</v>
      </c>
      <c r="K91">
        <v>1368036192</v>
      </c>
      <c r="L91" s="14">
        <f t="shared" si="6"/>
        <v>41402.752222222225</v>
      </c>
      <c r="M91" s="16">
        <f t="shared" si="7"/>
        <v>2013</v>
      </c>
      <c r="N91" t="b">
        <v>0</v>
      </c>
      <c r="O91">
        <v>56</v>
      </c>
      <c r="P91" t="b">
        <v>1</v>
      </c>
      <c r="Q91" t="s">
        <v>8266</v>
      </c>
      <c r="R91" t="s">
        <v>8268</v>
      </c>
      <c r="S91" s="11">
        <f t="shared" si="8"/>
        <v>115</v>
      </c>
      <c r="T91" s="11">
        <f t="shared" si="9"/>
        <v>123.29</v>
      </c>
    </row>
    <row r="92" spans="1:20" ht="30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5"/>
        <v>40736.297442129631</v>
      </c>
      <c r="K92">
        <v>1307862499</v>
      </c>
      <c r="L92" s="14">
        <f t="shared" si="6"/>
        <v>40706.297442129631</v>
      </c>
      <c r="M92" s="16">
        <f t="shared" si="7"/>
        <v>2011</v>
      </c>
      <c r="N92" t="b">
        <v>0</v>
      </c>
      <c r="O92">
        <v>16</v>
      </c>
      <c r="P92" t="b">
        <v>1</v>
      </c>
      <c r="Q92" t="s">
        <v>8266</v>
      </c>
      <c r="R92" t="s">
        <v>8268</v>
      </c>
      <c r="S92" s="11">
        <f t="shared" si="8"/>
        <v>100</v>
      </c>
      <c r="T92" s="11">
        <f t="shared" si="9"/>
        <v>31.38</v>
      </c>
    </row>
    <row r="93" spans="1:20" ht="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5"/>
        <v>40680.402361111112</v>
      </c>
      <c r="K93">
        <v>1300354764</v>
      </c>
      <c r="L93" s="14">
        <f t="shared" si="6"/>
        <v>40619.402361111112</v>
      </c>
      <c r="M93" s="16">
        <f t="shared" si="7"/>
        <v>2011</v>
      </c>
      <c r="N93" t="b">
        <v>0</v>
      </c>
      <c r="O93">
        <v>46</v>
      </c>
      <c r="P93" t="b">
        <v>1</v>
      </c>
      <c r="Q93" t="s">
        <v>8266</v>
      </c>
      <c r="R93" t="s">
        <v>8268</v>
      </c>
      <c r="S93" s="11">
        <f t="shared" si="8"/>
        <v>120</v>
      </c>
      <c r="T93" s="11">
        <f t="shared" si="9"/>
        <v>78.260000000000005</v>
      </c>
    </row>
    <row r="94" spans="1:20" ht="60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5"/>
        <v>42767.333333333328</v>
      </c>
      <c r="K94">
        <v>1481949983</v>
      </c>
      <c r="L94" s="14">
        <f t="shared" si="6"/>
        <v>42721.198877314819</v>
      </c>
      <c r="M94" s="16">
        <f t="shared" si="7"/>
        <v>2016</v>
      </c>
      <c r="N94" t="b">
        <v>0</v>
      </c>
      <c r="O94">
        <v>43</v>
      </c>
      <c r="P94" t="b">
        <v>1</v>
      </c>
      <c r="Q94" t="s">
        <v>8266</v>
      </c>
      <c r="R94" t="s">
        <v>8268</v>
      </c>
      <c r="S94" s="11">
        <f t="shared" si="8"/>
        <v>105</v>
      </c>
      <c r="T94" s="11">
        <f t="shared" si="9"/>
        <v>122.33</v>
      </c>
    </row>
    <row r="95" spans="1:20" ht="60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5"/>
        <v>41093.875</v>
      </c>
      <c r="K95">
        <v>1338928537</v>
      </c>
      <c r="L95" s="14">
        <f t="shared" si="6"/>
        <v>41065.858067129629</v>
      </c>
      <c r="M95" s="16">
        <f t="shared" si="7"/>
        <v>2012</v>
      </c>
      <c r="N95" t="b">
        <v>0</v>
      </c>
      <c r="O95">
        <v>15</v>
      </c>
      <c r="P95" t="b">
        <v>1</v>
      </c>
      <c r="Q95" t="s">
        <v>8266</v>
      </c>
      <c r="R95" t="s">
        <v>8268</v>
      </c>
      <c r="S95" s="11">
        <f t="shared" si="8"/>
        <v>111</v>
      </c>
      <c r="T95" s="11">
        <f t="shared" si="9"/>
        <v>73.73</v>
      </c>
    </row>
    <row r="96" spans="1:20" ht="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5"/>
        <v>41736.717847222222</v>
      </c>
      <c r="K96">
        <v>1395162822</v>
      </c>
      <c r="L96" s="14">
        <f t="shared" si="6"/>
        <v>41716.717847222222</v>
      </c>
      <c r="M96" s="16">
        <f t="shared" si="7"/>
        <v>2014</v>
      </c>
      <c r="N96" t="b">
        <v>0</v>
      </c>
      <c r="O96">
        <v>12</v>
      </c>
      <c r="P96" t="b">
        <v>1</v>
      </c>
      <c r="Q96" t="s">
        <v>8266</v>
      </c>
      <c r="R96" t="s">
        <v>8268</v>
      </c>
      <c r="S96" s="11">
        <f t="shared" si="8"/>
        <v>104</v>
      </c>
      <c r="T96" s="11">
        <f t="shared" si="9"/>
        <v>21.67</v>
      </c>
    </row>
    <row r="97" spans="1:20" ht="60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5"/>
        <v>40965.005104166667</v>
      </c>
      <c r="K97">
        <v>1327622841</v>
      </c>
      <c r="L97" s="14">
        <f t="shared" si="6"/>
        <v>40935.005104166667</v>
      </c>
      <c r="M97" s="16">
        <f t="shared" si="7"/>
        <v>2012</v>
      </c>
      <c r="N97" t="b">
        <v>0</v>
      </c>
      <c r="O97">
        <v>21</v>
      </c>
      <c r="P97" t="b">
        <v>1</v>
      </c>
      <c r="Q97" t="s">
        <v>8266</v>
      </c>
      <c r="R97" t="s">
        <v>8268</v>
      </c>
      <c r="S97" s="11">
        <f t="shared" si="8"/>
        <v>131</v>
      </c>
      <c r="T97" s="11">
        <f t="shared" si="9"/>
        <v>21.9</v>
      </c>
    </row>
    <row r="98" spans="1:20" ht="60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5"/>
        <v>40391.125</v>
      </c>
      <c r="K98">
        <v>1274889241</v>
      </c>
      <c r="L98" s="14">
        <f t="shared" si="6"/>
        <v>40324.662511574075</v>
      </c>
      <c r="M98" s="16">
        <f t="shared" si="7"/>
        <v>2010</v>
      </c>
      <c r="N98" t="b">
        <v>0</v>
      </c>
      <c r="O98">
        <v>34</v>
      </c>
      <c r="P98" t="b">
        <v>1</v>
      </c>
      <c r="Q98" t="s">
        <v>8266</v>
      </c>
      <c r="R98" t="s">
        <v>8268</v>
      </c>
      <c r="S98" s="11">
        <f t="shared" si="8"/>
        <v>115</v>
      </c>
      <c r="T98" s="11">
        <f t="shared" si="9"/>
        <v>50.59</v>
      </c>
    </row>
    <row r="99" spans="1:20" ht="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5"/>
        <v>40736.135208333333</v>
      </c>
      <c r="K99">
        <v>1307848482</v>
      </c>
      <c r="L99" s="14">
        <f t="shared" si="6"/>
        <v>40706.135208333333</v>
      </c>
      <c r="M99" s="16">
        <f t="shared" si="7"/>
        <v>2011</v>
      </c>
      <c r="N99" t="b">
        <v>0</v>
      </c>
      <c r="O99">
        <v>8</v>
      </c>
      <c r="P99" t="b">
        <v>1</v>
      </c>
      <c r="Q99" t="s">
        <v>8266</v>
      </c>
      <c r="R99" t="s">
        <v>8268</v>
      </c>
      <c r="S99" s="11">
        <f t="shared" si="8"/>
        <v>106</v>
      </c>
      <c r="T99" s="11">
        <f t="shared" si="9"/>
        <v>53.13</v>
      </c>
    </row>
    <row r="100" spans="1:20" ht="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5"/>
        <v>41250.979166666664</v>
      </c>
      <c r="K100">
        <v>1351796674</v>
      </c>
      <c r="L100" s="14">
        <f t="shared" si="6"/>
        <v>41214.79483796296</v>
      </c>
      <c r="M100" s="16">
        <f t="shared" si="7"/>
        <v>2012</v>
      </c>
      <c r="N100" t="b">
        <v>0</v>
      </c>
      <c r="O100">
        <v>60</v>
      </c>
      <c r="P100" t="b">
        <v>1</v>
      </c>
      <c r="Q100" t="s">
        <v>8266</v>
      </c>
      <c r="R100" t="s">
        <v>8268</v>
      </c>
      <c r="S100" s="11">
        <f t="shared" si="8"/>
        <v>106</v>
      </c>
      <c r="T100" s="11">
        <f t="shared" si="9"/>
        <v>56.67</v>
      </c>
    </row>
    <row r="101" spans="1:20" ht="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5"/>
        <v>41661.902766203704</v>
      </c>
      <c r="K101">
        <v>1387834799</v>
      </c>
      <c r="L101" s="14">
        <f t="shared" si="6"/>
        <v>41631.902766203704</v>
      </c>
      <c r="M101" s="16">
        <f t="shared" si="7"/>
        <v>2013</v>
      </c>
      <c r="N101" t="b">
        <v>0</v>
      </c>
      <c r="O101">
        <v>39</v>
      </c>
      <c r="P101" t="b">
        <v>1</v>
      </c>
      <c r="Q101" t="s">
        <v>8266</v>
      </c>
      <c r="R101" t="s">
        <v>8268</v>
      </c>
      <c r="S101" s="11">
        <f t="shared" si="8"/>
        <v>106</v>
      </c>
      <c r="T101" s="11">
        <f t="shared" si="9"/>
        <v>40.78</v>
      </c>
    </row>
    <row r="102" spans="1:20" ht="60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5"/>
        <v>41217.794976851852</v>
      </c>
      <c r="K102">
        <v>1350324286</v>
      </c>
      <c r="L102" s="14">
        <f t="shared" si="6"/>
        <v>41197.753310185188</v>
      </c>
      <c r="M102" s="16">
        <f t="shared" si="7"/>
        <v>2012</v>
      </c>
      <c r="N102" t="b">
        <v>0</v>
      </c>
      <c r="O102">
        <v>26</v>
      </c>
      <c r="P102" t="b">
        <v>1</v>
      </c>
      <c r="Q102" t="s">
        <v>8266</v>
      </c>
      <c r="R102" t="s">
        <v>8268</v>
      </c>
      <c r="S102" s="11">
        <f t="shared" si="8"/>
        <v>100</v>
      </c>
      <c r="T102" s="11">
        <f t="shared" si="9"/>
        <v>192.31</v>
      </c>
    </row>
    <row r="103" spans="1:20" ht="60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5"/>
        <v>41298.776736111111</v>
      </c>
      <c r="K103">
        <v>1356979110</v>
      </c>
      <c r="L103" s="14">
        <f t="shared" si="6"/>
        <v>41274.776736111111</v>
      </c>
      <c r="M103" s="16">
        <f t="shared" si="7"/>
        <v>2012</v>
      </c>
      <c r="N103" t="b">
        <v>0</v>
      </c>
      <c r="O103">
        <v>35</v>
      </c>
      <c r="P103" t="b">
        <v>1</v>
      </c>
      <c r="Q103" t="s">
        <v>8266</v>
      </c>
      <c r="R103" t="s">
        <v>8268</v>
      </c>
      <c r="S103" s="11">
        <f t="shared" si="8"/>
        <v>100</v>
      </c>
      <c r="T103" s="11">
        <f t="shared" si="9"/>
        <v>100</v>
      </c>
    </row>
    <row r="104" spans="1:20" ht="60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5"/>
        <v>40535.131168981483</v>
      </c>
      <c r="K104">
        <v>1290481733</v>
      </c>
      <c r="L104" s="14">
        <f t="shared" si="6"/>
        <v>40505.131168981483</v>
      </c>
      <c r="M104" s="16">
        <f t="shared" si="7"/>
        <v>2010</v>
      </c>
      <c r="N104" t="b">
        <v>0</v>
      </c>
      <c r="O104">
        <v>65</v>
      </c>
      <c r="P104" t="b">
        <v>1</v>
      </c>
      <c r="Q104" t="s">
        <v>8266</v>
      </c>
      <c r="R104" t="s">
        <v>8268</v>
      </c>
      <c r="S104" s="11">
        <f t="shared" si="8"/>
        <v>128</v>
      </c>
      <c r="T104" s="11">
        <f t="shared" si="9"/>
        <v>117.92</v>
      </c>
    </row>
    <row r="105" spans="1:20" ht="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5"/>
        <v>41705.805902777778</v>
      </c>
      <c r="K105">
        <v>1392232830</v>
      </c>
      <c r="L105" s="14">
        <f t="shared" si="6"/>
        <v>41682.805902777778</v>
      </c>
      <c r="M105" s="16">
        <f t="shared" si="7"/>
        <v>2014</v>
      </c>
      <c r="N105" t="b">
        <v>0</v>
      </c>
      <c r="O105">
        <v>49</v>
      </c>
      <c r="P105" t="b">
        <v>1</v>
      </c>
      <c r="Q105" t="s">
        <v>8266</v>
      </c>
      <c r="R105" t="s">
        <v>8268</v>
      </c>
      <c r="S105" s="11">
        <f t="shared" si="8"/>
        <v>105</v>
      </c>
      <c r="T105" s="11">
        <f t="shared" si="9"/>
        <v>27.9</v>
      </c>
    </row>
    <row r="106" spans="1:20" ht="30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5"/>
        <v>40636.041666666664</v>
      </c>
      <c r="K106">
        <v>1299775266</v>
      </c>
      <c r="L106" s="14">
        <f t="shared" si="6"/>
        <v>40612.695208333331</v>
      </c>
      <c r="M106" s="16">
        <f t="shared" si="7"/>
        <v>2011</v>
      </c>
      <c r="N106" t="b">
        <v>0</v>
      </c>
      <c r="O106">
        <v>10</v>
      </c>
      <c r="P106" t="b">
        <v>1</v>
      </c>
      <c r="Q106" t="s">
        <v>8266</v>
      </c>
      <c r="R106" t="s">
        <v>8268</v>
      </c>
      <c r="S106" s="11">
        <f t="shared" si="8"/>
        <v>120</v>
      </c>
      <c r="T106" s="11">
        <f t="shared" si="9"/>
        <v>60</v>
      </c>
    </row>
    <row r="107" spans="1:20" ht="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5"/>
        <v>42504</v>
      </c>
      <c r="K107">
        <v>1461605020</v>
      </c>
      <c r="L107" s="14">
        <f t="shared" si="6"/>
        <v>42485.724768518514</v>
      </c>
      <c r="M107" s="16">
        <f t="shared" si="7"/>
        <v>2016</v>
      </c>
      <c r="N107" t="b">
        <v>0</v>
      </c>
      <c r="O107">
        <v>60</v>
      </c>
      <c r="P107" t="b">
        <v>1</v>
      </c>
      <c r="Q107" t="s">
        <v>8266</v>
      </c>
      <c r="R107" t="s">
        <v>8268</v>
      </c>
      <c r="S107" s="11">
        <f t="shared" si="8"/>
        <v>107</v>
      </c>
      <c r="T107" s="11">
        <f t="shared" si="9"/>
        <v>39.380000000000003</v>
      </c>
    </row>
    <row r="108" spans="1:20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5"/>
        <v>41001.776631944449</v>
      </c>
      <c r="K108">
        <v>1332182301</v>
      </c>
      <c r="L108" s="14">
        <f t="shared" si="6"/>
        <v>40987.776631944449</v>
      </c>
      <c r="M108" s="16">
        <f t="shared" si="7"/>
        <v>2012</v>
      </c>
      <c r="N108" t="b">
        <v>0</v>
      </c>
      <c r="O108">
        <v>27</v>
      </c>
      <c r="P108" t="b">
        <v>1</v>
      </c>
      <c r="Q108" t="s">
        <v>8266</v>
      </c>
      <c r="R108" t="s">
        <v>8268</v>
      </c>
      <c r="S108" s="11">
        <f t="shared" si="8"/>
        <v>101</v>
      </c>
      <c r="T108" s="11">
        <f t="shared" si="9"/>
        <v>186.11</v>
      </c>
    </row>
    <row r="109" spans="1:20" ht="60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5"/>
        <v>40657.982488425929</v>
      </c>
      <c r="K109">
        <v>1301787287</v>
      </c>
      <c r="L109" s="14">
        <f t="shared" si="6"/>
        <v>40635.982488425929</v>
      </c>
      <c r="M109" s="16">
        <f t="shared" si="7"/>
        <v>2011</v>
      </c>
      <c r="N109" t="b">
        <v>0</v>
      </c>
      <c r="O109">
        <v>69</v>
      </c>
      <c r="P109" t="b">
        <v>1</v>
      </c>
      <c r="Q109" t="s">
        <v>8266</v>
      </c>
      <c r="R109" t="s">
        <v>8268</v>
      </c>
      <c r="S109" s="11">
        <f t="shared" si="8"/>
        <v>102</v>
      </c>
      <c r="T109" s="11">
        <f t="shared" si="9"/>
        <v>111.38</v>
      </c>
    </row>
    <row r="110" spans="1:20" ht="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5"/>
        <v>41425.613078703704</v>
      </c>
      <c r="K110">
        <v>1364827370</v>
      </c>
      <c r="L110" s="14">
        <f t="shared" si="6"/>
        <v>41365.613078703704</v>
      </c>
      <c r="M110" s="16">
        <f t="shared" si="7"/>
        <v>2013</v>
      </c>
      <c r="N110" t="b">
        <v>0</v>
      </c>
      <c r="O110">
        <v>47</v>
      </c>
      <c r="P110" t="b">
        <v>1</v>
      </c>
      <c r="Q110" t="s">
        <v>8266</v>
      </c>
      <c r="R110" t="s">
        <v>8268</v>
      </c>
      <c r="S110" s="11">
        <f t="shared" si="8"/>
        <v>247</v>
      </c>
      <c r="T110" s="11">
        <f t="shared" si="9"/>
        <v>78.72</v>
      </c>
    </row>
    <row r="111" spans="1:20" ht="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5"/>
        <v>40600.025810185187</v>
      </c>
      <c r="K111">
        <v>1296088630</v>
      </c>
      <c r="L111" s="14">
        <f t="shared" si="6"/>
        <v>40570.025810185187</v>
      </c>
      <c r="M111" s="16">
        <f t="shared" si="7"/>
        <v>2011</v>
      </c>
      <c r="N111" t="b">
        <v>0</v>
      </c>
      <c r="O111">
        <v>47</v>
      </c>
      <c r="P111" t="b">
        <v>1</v>
      </c>
      <c r="Q111" t="s">
        <v>8266</v>
      </c>
      <c r="R111" t="s">
        <v>8268</v>
      </c>
      <c r="S111" s="11">
        <f t="shared" si="8"/>
        <v>220</v>
      </c>
      <c r="T111" s="11">
        <f t="shared" si="9"/>
        <v>46.7</v>
      </c>
    </row>
    <row r="112" spans="1:20" ht="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5"/>
        <v>41592.249305555553</v>
      </c>
      <c r="K112">
        <v>1381445253</v>
      </c>
      <c r="L112" s="14">
        <f t="shared" si="6"/>
        <v>41557.949687500004</v>
      </c>
      <c r="M112" s="16">
        <f t="shared" si="7"/>
        <v>2013</v>
      </c>
      <c r="N112" t="b">
        <v>0</v>
      </c>
      <c r="O112">
        <v>26</v>
      </c>
      <c r="P112" t="b">
        <v>1</v>
      </c>
      <c r="Q112" t="s">
        <v>8266</v>
      </c>
      <c r="R112" t="s">
        <v>8268</v>
      </c>
      <c r="S112" s="11">
        <f t="shared" si="8"/>
        <v>131</v>
      </c>
      <c r="T112" s="11">
        <f t="shared" si="9"/>
        <v>65.38</v>
      </c>
    </row>
    <row r="113" spans="1:20" ht="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5"/>
        <v>42155.333182870367</v>
      </c>
      <c r="K113">
        <v>1430467187</v>
      </c>
      <c r="L113" s="14">
        <f t="shared" si="6"/>
        <v>42125.333182870367</v>
      </c>
      <c r="M113" s="16">
        <f t="shared" si="7"/>
        <v>2015</v>
      </c>
      <c r="N113" t="b">
        <v>0</v>
      </c>
      <c r="O113">
        <v>53</v>
      </c>
      <c r="P113" t="b">
        <v>1</v>
      </c>
      <c r="Q113" t="s">
        <v>8266</v>
      </c>
      <c r="R113" t="s">
        <v>8268</v>
      </c>
      <c r="S113" s="11">
        <f t="shared" si="8"/>
        <v>155</v>
      </c>
      <c r="T113" s="11">
        <f t="shared" si="9"/>
        <v>102.08</v>
      </c>
    </row>
    <row r="114" spans="1:20" ht="60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5"/>
        <v>41742.083333333336</v>
      </c>
      <c r="K114">
        <v>1395277318</v>
      </c>
      <c r="L114" s="14">
        <f t="shared" si="6"/>
        <v>41718.043032407404</v>
      </c>
      <c r="M114" s="16">
        <f t="shared" si="7"/>
        <v>2014</v>
      </c>
      <c r="N114" t="b">
        <v>0</v>
      </c>
      <c r="O114">
        <v>81</v>
      </c>
      <c r="P114" t="b">
        <v>1</v>
      </c>
      <c r="Q114" t="s">
        <v>8266</v>
      </c>
      <c r="R114" t="s">
        <v>8268</v>
      </c>
      <c r="S114" s="11">
        <f t="shared" si="8"/>
        <v>104</v>
      </c>
      <c r="T114" s="11">
        <f t="shared" si="9"/>
        <v>64.2</v>
      </c>
    </row>
    <row r="115" spans="1:20" ht="30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5"/>
        <v>40761.625</v>
      </c>
      <c r="K115">
        <v>1311963128</v>
      </c>
      <c r="L115" s="14">
        <f t="shared" si="6"/>
        <v>40753.758425925924</v>
      </c>
      <c r="M115" s="16">
        <f t="shared" si="7"/>
        <v>2011</v>
      </c>
      <c r="N115" t="b">
        <v>0</v>
      </c>
      <c r="O115">
        <v>78</v>
      </c>
      <c r="P115" t="b">
        <v>1</v>
      </c>
      <c r="Q115" t="s">
        <v>8266</v>
      </c>
      <c r="R115" t="s">
        <v>8268</v>
      </c>
      <c r="S115" s="11">
        <f t="shared" si="8"/>
        <v>141</v>
      </c>
      <c r="T115" s="11">
        <f t="shared" si="9"/>
        <v>90.38</v>
      </c>
    </row>
    <row r="116" spans="1:20" ht="60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5"/>
        <v>40921.27416666667</v>
      </c>
      <c r="K116">
        <v>1321252488</v>
      </c>
      <c r="L116" s="14">
        <f t="shared" si="6"/>
        <v>40861.27416666667</v>
      </c>
      <c r="M116" s="16">
        <f t="shared" si="7"/>
        <v>2011</v>
      </c>
      <c r="N116" t="b">
        <v>0</v>
      </c>
      <c r="O116">
        <v>35</v>
      </c>
      <c r="P116" t="b">
        <v>1</v>
      </c>
      <c r="Q116" t="s">
        <v>8266</v>
      </c>
      <c r="R116" t="s">
        <v>8268</v>
      </c>
      <c r="S116" s="11">
        <f t="shared" si="8"/>
        <v>103</v>
      </c>
      <c r="T116" s="11">
        <f t="shared" si="9"/>
        <v>88.57</v>
      </c>
    </row>
    <row r="117" spans="1:20" ht="30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5"/>
        <v>40943.738935185182</v>
      </c>
      <c r="K117">
        <v>1326217444</v>
      </c>
      <c r="L117" s="14">
        <f t="shared" si="6"/>
        <v>40918.738935185182</v>
      </c>
      <c r="M117" s="16">
        <f t="shared" si="7"/>
        <v>2012</v>
      </c>
      <c r="N117" t="b">
        <v>0</v>
      </c>
      <c r="O117">
        <v>22</v>
      </c>
      <c r="P117" t="b">
        <v>1</v>
      </c>
      <c r="Q117" t="s">
        <v>8266</v>
      </c>
      <c r="R117" t="s">
        <v>8268</v>
      </c>
      <c r="S117" s="11">
        <f t="shared" si="8"/>
        <v>140</v>
      </c>
      <c r="T117" s="11">
        <f t="shared" si="9"/>
        <v>28.73</v>
      </c>
    </row>
    <row r="118" spans="1:20" ht="60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5"/>
        <v>40641.455497685187</v>
      </c>
      <c r="K118">
        <v>1298289355</v>
      </c>
      <c r="L118" s="14">
        <f t="shared" si="6"/>
        <v>40595.497164351851</v>
      </c>
      <c r="M118" s="16">
        <f t="shared" si="7"/>
        <v>2011</v>
      </c>
      <c r="N118" t="b">
        <v>0</v>
      </c>
      <c r="O118">
        <v>57</v>
      </c>
      <c r="P118" t="b">
        <v>1</v>
      </c>
      <c r="Q118" t="s">
        <v>8266</v>
      </c>
      <c r="R118" t="s">
        <v>8268</v>
      </c>
      <c r="S118" s="11">
        <f t="shared" si="8"/>
        <v>114</v>
      </c>
      <c r="T118" s="11">
        <f t="shared" si="9"/>
        <v>69.790000000000006</v>
      </c>
    </row>
    <row r="119" spans="1:20" ht="60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5"/>
        <v>40338.791666666664</v>
      </c>
      <c r="K119">
        <v>1268337744</v>
      </c>
      <c r="L119" s="14">
        <f t="shared" si="6"/>
        <v>40248.834999999999</v>
      </c>
      <c r="M119" s="16">
        <f t="shared" si="7"/>
        <v>2010</v>
      </c>
      <c r="N119" t="b">
        <v>0</v>
      </c>
      <c r="O119">
        <v>27</v>
      </c>
      <c r="P119" t="b">
        <v>1</v>
      </c>
      <c r="Q119" t="s">
        <v>8266</v>
      </c>
      <c r="R119" t="s">
        <v>8268</v>
      </c>
      <c r="S119" s="11">
        <f t="shared" si="8"/>
        <v>100</v>
      </c>
      <c r="T119" s="11">
        <f t="shared" si="9"/>
        <v>167.49</v>
      </c>
    </row>
    <row r="120" spans="1:20" ht="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5"/>
        <v>40753.053657407407</v>
      </c>
      <c r="K120">
        <v>1309310236</v>
      </c>
      <c r="L120" s="14">
        <f t="shared" si="6"/>
        <v>40723.053657407407</v>
      </c>
      <c r="M120" s="16">
        <f t="shared" si="7"/>
        <v>2011</v>
      </c>
      <c r="N120" t="b">
        <v>0</v>
      </c>
      <c r="O120">
        <v>39</v>
      </c>
      <c r="P120" t="b">
        <v>1</v>
      </c>
      <c r="Q120" t="s">
        <v>8266</v>
      </c>
      <c r="R120" t="s">
        <v>8268</v>
      </c>
      <c r="S120" s="11">
        <f t="shared" si="8"/>
        <v>113</v>
      </c>
      <c r="T120" s="11">
        <f t="shared" si="9"/>
        <v>144.91</v>
      </c>
    </row>
    <row r="121" spans="1:20" ht="60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5"/>
        <v>40768.958333333336</v>
      </c>
      <c r="K121">
        <v>1310693986</v>
      </c>
      <c r="L121" s="14">
        <f t="shared" si="6"/>
        <v>40739.069282407407</v>
      </c>
      <c r="M121" s="16">
        <f t="shared" si="7"/>
        <v>2011</v>
      </c>
      <c r="N121" t="b">
        <v>0</v>
      </c>
      <c r="O121">
        <v>37</v>
      </c>
      <c r="P121" t="b">
        <v>1</v>
      </c>
      <c r="Q121" t="s">
        <v>8266</v>
      </c>
      <c r="R121" t="s">
        <v>8268</v>
      </c>
      <c r="S121" s="11">
        <f t="shared" si="8"/>
        <v>105</v>
      </c>
      <c r="T121" s="11">
        <f t="shared" si="9"/>
        <v>91.84</v>
      </c>
    </row>
    <row r="122" spans="1:20" ht="60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5"/>
        <v>42646.049849537041</v>
      </c>
      <c r="K122">
        <v>1472865107</v>
      </c>
      <c r="L122" s="14">
        <f t="shared" si="6"/>
        <v>42616.049849537041</v>
      </c>
      <c r="M122" s="16">
        <f t="shared" si="7"/>
        <v>2016</v>
      </c>
      <c r="N122" t="b">
        <v>0</v>
      </c>
      <c r="O122">
        <v>1</v>
      </c>
      <c r="P122" t="b">
        <v>0</v>
      </c>
      <c r="Q122" t="s">
        <v>8266</v>
      </c>
      <c r="R122" t="s">
        <v>8269</v>
      </c>
      <c r="S122" s="11">
        <f t="shared" si="8"/>
        <v>0</v>
      </c>
      <c r="T122" s="11">
        <f t="shared" si="9"/>
        <v>10</v>
      </c>
    </row>
    <row r="123" spans="1:20" ht="60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5"/>
        <v>42112.427777777775</v>
      </c>
      <c r="K123">
        <v>1427993710</v>
      </c>
      <c r="L123" s="14">
        <f t="shared" si="6"/>
        <v>42096.704976851848</v>
      </c>
      <c r="M123" s="16">
        <f t="shared" si="7"/>
        <v>2015</v>
      </c>
      <c r="N123" t="b">
        <v>0</v>
      </c>
      <c r="O123">
        <v>1</v>
      </c>
      <c r="P123" t="b">
        <v>0</v>
      </c>
      <c r="Q123" t="s">
        <v>8266</v>
      </c>
      <c r="R123" t="s">
        <v>8269</v>
      </c>
      <c r="S123" s="11">
        <f t="shared" si="8"/>
        <v>0</v>
      </c>
      <c r="T123" s="11">
        <f t="shared" si="9"/>
        <v>1</v>
      </c>
    </row>
    <row r="124" spans="1:20" ht="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5"/>
        <v>42653.431793981479</v>
      </c>
      <c r="K124">
        <v>1470910907</v>
      </c>
      <c r="L124" s="14">
        <f t="shared" si="6"/>
        <v>42593.431793981479</v>
      </c>
      <c r="M124" s="16">
        <f t="shared" si="7"/>
        <v>2016</v>
      </c>
      <c r="N124" t="b">
        <v>0</v>
      </c>
      <c r="O124">
        <v>0</v>
      </c>
      <c r="P124" t="b">
        <v>0</v>
      </c>
      <c r="Q124" t="s">
        <v>8266</v>
      </c>
      <c r="R124" t="s">
        <v>8269</v>
      </c>
      <c r="S124" s="11">
        <f t="shared" si="8"/>
        <v>0</v>
      </c>
      <c r="T124" s="11">
        <f t="shared" si="9"/>
        <v>0</v>
      </c>
    </row>
    <row r="125" spans="1:20" ht="60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5"/>
        <v>41940.916666666664</v>
      </c>
      <c r="K125">
        <v>1411411564</v>
      </c>
      <c r="L125" s="14">
        <f t="shared" si="6"/>
        <v>41904.781990740739</v>
      </c>
      <c r="M125" s="16">
        <f t="shared" si="7"/>
        <v>2014</v>
      </c>
      <c r="N125" t="b">
        <v>0</v>
      </c>
      <c r="O125">
        <v>6</v>
      </c>
      <c r="P125" t="b">
        <v>0</v>
      </c>
      <c r="Q125" t="s">
        <v>8266</v>
      </c>
      <c r="R125" t="s">
        <v>8269</v>
      </c>
      <c r="S125" s="11">
        <f t="shared" si="8"/>
        <v>0</v>
      </c>
      <c r="T125" s="11">
        <f t="shared" si="9"/>
        <v>25.17</v>
      </c>
    </row>
    <row r="126" spans="1:20" ht="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5"/>
        <v>42139.928726851853</v>
      </c>
      <c r="K126">
        <v>1429568242</v>
      </c>
      <c r="L126" s="14">
        <f t="shared" si="6"/>
        <v>42114.928726851853</v>
      </c>
      <c r="M126" s="16">
        <f t="shared" si="7"/>
        <v>2015</v>
      </c>
      <c r="N126" t="b">
        <v>0</v>
      </c>
      <c r="O126">
        <v>0</v>
      </c>
      <c r="P126" t="b">
        <v>0</v>
      </c>
      <c r="Q126" t="s">
        <v>8266</v>
      </c>
      <c r="R126" t="s">
        <v>8269</v>
      </c>
      <c r="S126" s="11">
        <f t="shared" si="8"/>
        <v>0</v>
      </c>
      <c r="T126" s="11">
        <f t="shared" si="9"/>
        <v>0</v>
      </c>
    </row>
    <row r="127" spans="1:20" ht="60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5"/>
        <v>42769.993981481486</v>
      </c>
      <c r="K127">
        <v>1480981880</v>
      </c>
      <c r="L127" s="14">
        <f t="shared" si="6"/>
        <v>42709.993981481486</v>
      </c>
      <c r="M127" s="16">
        <f t="shared" si="7"/>
        <v>2016</v>
      </c>
      <c r="N127" t="b">
        <v>0</v>
      </c>
      <c r="O127">
        <v>6</v>
      </c>
      <c r="P127" t="b">
        <v>0</v>
      </c>
      <c r="Q127" t="s">
        <v>8266</v>
      </c>
      <c r="R127" t="s">
        <v>8269</v>
      </c>
      <c r="S127" s="11">
        <f t="shared" si="8"/>
        <v>14</v>
      </c>
      <c r="T127" s="11">
        <f t="shared" si="9"/>
        <v>11.67</v>
      </c>
    </row>
    <row r="128" spans="1:20" ht="60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5"/>
        <v>42166.083333333328</v>
      </c>
      <c r="K128">
        <v>1431353337</v>
      </c>
      <c r="L128" s="14">
        <f t="shared" si="6"/>
        <v>42135.589548611111</v>
      </c>
      <c r="M128" s="16">
        <f t="shared" si="7"/>
        <v>2015</v>
      </c>
      <c r="N128" t="b">
        <v>0</v>
      </c>
      <c r="O128">
        <v>13</v>
      </c>
      <c r="P128" t="b">
        <v>0</v>
      </c>
      <c r="Q128" t="s">
        <v>8266</v>
      </c>
      <c r="R128" t="s">
        <v>8269</v>
      </c>
      <c r="S128" s="11">
        <f t="shared" si="8"/>
        <v>6</v>
      </c>
      <c r="T128" s="11">
        <f t="shared" si="9"/>
        <v>106.69</v>
      </c>
    </row>
    <row r="129" spans="1:20" ht="60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5"/>
        <v>42097.582650462966</v>
      </c>
      <c r="K129">
        <v>1425481141</v>
      </c>
      <c r="L129" s="14">
        <f t="shared" si="6"/>
        <v>42067.62431712963</v>
      </c>
      <c r="M129" s="16">
        <f t="shared" si="7"/>
        <v>2015</v>
      </c>
      <c r="N129" t="b">
        <v>0</v>
      </c>
      <c r="O129">
        <v>4</v>
      </c>
      <c r="P129" t="b">
        <v>0</v>
      </c>
      <c r="Q129" t="s">
        <v>8266</v>
      </c>
      <c r="R129" t="s">
        <v>8269</v>
      </c>
      <c r="S129" s="11">
        <f t="shared" si="8"/>
        <v>2</v>
      </c>
      <c r="T129" s="11">
        <f t="shared" si="9"/>
        <v>47.5</v>
      </c>
    </row>
    <row r="130" spans="1:20" ht="30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ref="J130:J193" si="10">(((I130/60)/60)/24)+DATE(1970,1,1)</f>
        <v>42663.22792824074</v>
      </c>
      <c r="K130">
        <v>1473917293</v>
      </c>
      <c r="L130" s="14">
        <f t="shared" ref="L130:L193" si="11">(((K130/60)/60)/24)+DATE(1970,1,1)</f>
        <v>42628.22792824074</v>
      </c>
      <c r="M130" s="16">
        <f t="shared" ref="M130:M193" si="12">YEAR(L130)</f>
        <v>2016</v>
      </c>
      <c r="N130" t="b">
        <v>0</v>
      </c>
      <c r="O130">
        <v>6</v>
      </c>
      <c r="P130" t="b">
        <v>0</v>
      </c>
      <c r="Q130" t="s">
        <v>8266</v>
      </c>
      <c r="R130" t="s">
        <v>8269</v>
      </c>
      <c r="S130" s="11">
        <f t="shared" ref="S130:S193" si="13">ROUND(E130/D130*100,0)</f>
        <v>2</v>
      </c>
      <c r="T130" s="11">
        <f t="shared" ref="T130:T193" si="14">IFERROR(ROUND(E130/O130,2),0)</f>
        <v>311.17</v>
      </c>
    </row>
    <row r="131" spans="1:20" ht="60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si="10"/>
        <v>41942.937303240738</v>
      </c>
      <c r="K131">
        <v>1409524183</v>
      </c>
      <c r="L131" s="14">
        <f t="shared" si="11"/>
        <v>41882.937303240738</v>
      </c>
      <c r="M131" s="16">
        <f t="shared" si="12"/>
        <v>2014</v>
      </c>
      <c r="N131" t="b">
        <v>0</v>
      </c>
      <c r="O131">
        <v>0</v>
      </c>
      <c r="P131" t="b">
        <v>0</v>
      </c>
      <c r="Q131" t="s">
        <v>8266</v>
      </c>
      <c r="R131" t="s">
        <v>8269</v>
      </c>
      <c r="S131" s="11">
        <f t="shared" si="13"/>
        <v>0</v>
      </c>
      <c r="T131" s="11">
        <f t="shared" si="14"/>
        <v>0</v>
      </c>
    </row>
    <row r="132" spans="1:20" ht="60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s="16">
        <f t="shared" si="12"/>
        <v>2014</v>
      </c>
      <c r="N132" t="b">
        <v>0</v>
      </c>
      <c r="O132">
        <v>0</v>
      </c>
      <c r="P132" t="b">
        <v>0</v>
      </c>
      <c r="Q132" t="s">
        <v>8266</v>
      </c>
      <c r="R132" t="s">
        <v>8269</v>
      </c>
      <c r="S132" s="11">
        <f t="shared" si="13"/>
        <v>0</v>
      </c>
      <c r="T132" s="11">
        <f t="shared" si="14"/>
        <v>0</v>
      </c>
    </row>
    <row r="133" spans="1:20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s="16">
        <f t="shared" si="12"/>
        <v>2016</v>
      </c>
      <c r="N133" t="b">
        <v>0</v>
      </c>
      <c r="O133">
        <v>0</v>
      </c>
      <c r="P133" t="b">
        <v>0</v>
      </c>
      <c r="Q133" t="s">
        <v>8266</v>
      </c>
      <c r="R133" t="s">
        <v>8269</v>
      </c>
      <c r="S133" s="11">
        <f t="shared" si="13"/>
        <v>0</v>
      </c>
      <c r="T133" s="11">
        <f t="shared" si="14"/>
        <v>0</v>
      </c>
    </row>
    <row r="134" spans="1:20" ht="60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s="16">
        <f t="shared" si="12"/>
        <v>2014</v>
      </c>
      <c r="N134" t="b">
        <v>0</v>
      </c>
      <c r="O134">
        <v>81</v>
      </c>
      <c r="P134" t="b">
        <v>0</v>
      </c>
      <c r="Q134" t="s">
        <v>8266</v>
      </c>
      <c r="R134" t="s">
        <v>8269</v>
      </c>
      <c r="S134" s="11">
        <f t="shared" si="13"/>
        <v>10</v>
      </c>
      <c r="T134" s="11">
        <f t="shared" si="14"/>
        <v>94.51</v>
      </c>
    </row>
    <row r="135" spans="1:20" ht="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s="16">
        <f t="shared" si="12"/>
        <v>2016</v>
      </c>
      <c r="N135" t="b">
        <v>0</v>
      </c>
      <c r="O135">
        <v>0</v>
      </c>
      <c r="P135" t="b">
        <v>0</v>
      </c>
      <c r="Q135" t="s">
        <v>8266</v>
      </c>
      <c r="R135" t="s">
        <v>8269</v>
      </c>
      <c r="S135" s="11">
        <f t="shared" si="13"/>
        <v>0</v>
      </c>
      <c r="T135" s="11">
        <f t="shared" si="14"/>
        <v>0</v>
      </c>
    </row>
    <row r="136" spans="1:20" ht="30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s="16">
        <f t="shared" si="12"/>
        <v>2015</v>
      </c>
      <c r="N136" t="b">
        <v>0</v>
      </c>
      <c r="O136">
        <v>0</v>
      </c>
      <c r="P136" t="b">
        <v>0</v>
      </c>
      <c r="Q136" t="s">
        <v>8266</v>
      </c>
      <c r="R136" t="s">
        <v>8269</v>
      </c>
      <c r="S136" s="11">
        <f t="shared" si="13"/>
        <v>0</v>
      </c>
      <c r="T136" s="11">
        <f t="shared" si="14"/>
        <v>0</v>
      </c>
    </row>
    <row r="137" spans="1:20" ht="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s="16">
        <f t="shared" si="12"/>
        <v>2014</v>
      </c>
      <c r="N137" t="b">
        <v>0</v>
      </c>
      <c r="O137">
        <v>5</v>
      </c>
      <c r="P137" t="b">
        <v>0</v>
      </c>
      <c r="Q137" t="s">
        <v>8266</v>
      </c>
      <c r="R137" t="s">
        <v>8269</v>
      </c>
      <c r="S137" s="11">
        <f t="shared" si="13"/>
        <v>13</v>
      </c>
      <c r="T137" s="11">
        <f t="shared" si="14"/>
        <v>80.599999999999994</v>
      </c>
    </row>
    <row r="138" spans="1:20" ht="60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s="16">
        <f t="shared" si="12"/>
        <v>2015</v>
      </c>
      <c r="N138" t="b">
        <v>0</v>
      </c>
      <c r="O138">
        <v>0</v>
      </c>
      <c r="P138" t="b">
        <v>0</v>
      </c>
      <c r="Q138" t="s">
        <v>8266</v>
      </c>
      <c r="R138" t="s">
        <v>8269</v>
      </c>
      <c r="S138" s="11">
        <f t="shared" si="13"/>
        <v>0</v>
      </c>
      <c r="T138" s="11">
        <f t="shared" si="14"/>
        <v>0</v>
      </c>
    </row>
    <row r="139" spans="1:20" ht="60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s="16">
        <f t="shared" si="12"/>
        <v>2015</v>
      </c>
      <c r="N139" t="b">
        <v>0</v>
      </c>
      <c r="O139">
        <v>0</v>
      </c>
      <c r="P139" t="b">
        <v>0</v>
      </c>
      <c r="Q139" t="s">
        <v>8266</v>
      </c>
      <c r="R139" t="s">
        <v>8269</v>
      </c>
      <c r="S139" s="11">
        <f t="shared" si="13"/>
        <v>0</v>
      </c>
      <c r="T139" s="11">
        <f t="shared" si="14"/>
        <v>0</v>
      </c>
    </row>
    <row r="140" spans="1:20" ht="60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s="16">
        <f t="shared" si="12"/>
        <v>2015</v>
      </c>
      <c r="N140" t="b">
        <v>0</v>
      </c>
      <c r="O140">
        <v>58</v>
      </c>
      <c r="P140" t="b">
        <v>0</v>
      </c>
      <c r="Q140" t="s">
        <v>8266</v>
      </c>
      <c r="R140" t="s">
        <v>8269</v>
      </c>
      <c r="S140" s="11">
        <f t="shared" si="13"/>
        <v>3</v>
      </c>
      <c r="T140" s="11">
        <f t="shared" si="14"/>
        <v>81.239999999999995</v>
      </c>
    </row>
    <row r="141" spans="1:20" ht="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s="16">
        <f t="shared" si="12"/>
        <v>2015</v>
      </c>
      <c r="N141" t="b">
        <v>0</v>
      </c>
      <c r="O141">
        <v>1</v>
      </c>
      <c r="P141" t="b">
        <v>0</v>
      </c>
      <c r="Q141" t="s">
        <v>8266</v>
      </c>
      <c r="R141" t="s">
        <v>8269</v>
      </c>
      <c r="S141" s="11">
        <f t="shared" si="13"/>
        <v>100</v>
      </c>
      <c r="T141" s="11">
        <f t="shared" si="14"/>
        <v>500</v>
      </c>
    </row>
    <row r="142" spans="1:20" ht="60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s="16">
        <f t="shared" si="12"/>
        <v>2015</v>
      </c>
      <c r="N142" t="b">
        <v>0</v>
      </c>
      <c r="O142">
        <v>0</v>
      </c>
      <c r="P142" t="b">
        <v>0</v>
      </c>
      <c r="Q142" t="s">
        <v>8266</v>
      </c>
      <c r="R142" t="s">
        <v>8269</v>
      </c>
      <c r="S142" s="11">
        <f t="shared" si="13"/>
        <v>0</v>
      </c>
      <c r="T142" s="11">
        <f t="shared" si="14"/>
        <v>0</v>
      </c>
    </row>
    <row r="143" spans="1:20" ht="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s="16">
        <f t="shared" si="12"/>
        <v>2015</v>
      </c>
      <c r="N143" t="b">
        <v>0</v>
      </c>
      <c r="O143">
        <v>28</v>
      </c>
      <c r="P143" t="b">
        <v>0</v>
      </c>
      <c r="Q143" t="s">
        <v>8266</v>
      </c>
      <c r="R143" t="s">
        <v>8269</v>
      </c>
      <c r="S143" s="11">
        <f t="shared" si="13"/>
        <v>11</v>
      </c>
      <c r="T143" s="11">
        <f t="shared" si="14"/>
        <v>46.18</v>
      </c>
    </row>
    <row r="144" spans="1:20" ht="60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s="16">
        <f t="shared" si="12"/>
        <v>2014</v>
      </c>
      <c r="N144" t="b">
        <v>0</v>
      </c>
      <c r="O144">
        <v>1</v>
      </c>
      <c r="P144" t="b">
        <v>0</v>
      </c>
      <c r="Q144" t="s">
        <v>8266</v>
      </c>
      <c r="R144" t="s">
        <v>8269</v>
      </c>
      <c r="S144" s="11">
        <f t="shared" si="13"/>
        <v>0</v>
      </c>
      <c r="T144" s="11">
        <f t="shared" si="14"/>
        <v>10</v>
      </c>
    </row>
    <row r="145" spans="1:20" ht="60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s="16">
        <f t="shared" si="12"/>
        <v>2016</v>
      </c>
      <c r="N145" t="b">
        <v>0</v>
      </c>
      <c r="O145">
        <v>0</v>
      </c>
      <c r="P145" t="b">
        <v>0</v>
      </c>
      <c r="Q145" t="s">
        <v>8266</v>
      </c>
      <c r="R145" t="s">
        <v>8269</v>
      </c>
      <c r="S145" s="11">
        <f t="shared" si="13"/>
        <v>0</v>
      </c>
      <c r="T145" s="11">
        <f t="shared" si="14"/>
        <v>0</v>
      </c>
    </row>
    <row r="146" spans="1:20" ht="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s="16">
        <f t="shared" si="12"/>
        <v>2015</v>
      </c>
      <c r="N146" t="b">
        <v>0</v>
      </c>
      <c r="O146">
        <v>37</v>
      </c>
      <c r="P146" t="b">
        <v>0</v>
      </c>
      <c r="Q146" t="s">
        <v>8266</v>
      </c>
      <c r="R146" t="s">
        <v>8269</v>
      </c>
      <c r="S146" s="11">
        <f t="shared" si="13"/>
        <v>28</v>
      </c>
      <c r="T146" s="11">
        <f t="shared" si="14"/>
        <v>55.95</v>
      </c>
    </row>
    <row r="147" spans="1:20" ht="60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s="16">
        <f t="shared" si="12"/>
        <v>2015</v>
      </c>
      <c r="N147" t="b">
        <v>0</v>
      </c>
      <c r="O147">
        <v>9</v>
      </c>
      <c r="P147" t="b">
        <v>0</v>
      </c>
      <c r="Q147" t="s">
        <v>8266</v>
      </c>
      <c r="R147" t="s">
        <v>8269</v>
      </c>
      <c r="S147" s="11">
        <f t="shared" si="13"/>
        <v>8</v>
      </c>
      <c r="T147" s="11">
        <f t="shared" si="14"/>
        <v>37.56</v>
      </c>
    </row>
    <row r="148" spans="1:20" ht="60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s="16">
        <f t="shared" si="12"/>
        <v>2016</v>
      </c>
      <c r="N148" t="b">
        <v>0</v>
      </c>
      <c r="O148">
        <v>3</v>
      </c>
      <c r="P148" t="b">
        <v>0</v>
      </c>
      <c r="Q148" t="s">
        <v>8266</v>
      </c>
      <c r="R148" t="s">
        <v>8269</v>
      </c>
      <c r="S148" s="11">
        <f t="shared" si="13"/>
        <v>1</v>
      </c>
      <c r="T148" s="11">
        <f t="shared" si="14"/>
        <v>38.33</v>
      </c>
    </row>
    <row r="149" spans="1:20" ht="30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s="16">
        <f t="shared" si="12"/>
        <v>2014</v>
      </c>
      <c r="N149" t="b">
        <v>0</v>
      </c>
      <c r="O149">
        <v>0</v>
      </c>
      <c r="P149" t="b">
        <v>0</v>
      </c>
      <c r="Q149" t="s">
        <v>8266</v>
      </c>
      <c r="R149" t="s">
        <v>8269</v>
      </c>
      <c r="S149" s="11">
        <f t="shared" si="13"/>
        <v>0</v>
      </c>
      <c r="T149" s="11">
        <f t="shared" si="14"/>
        <v>0</v>
      </c>
    </row>
    <row r="150" spans="1:20" ht="60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s="16">
        <f t="shared" si="12"/>
        <v>2016</v>
      </c>
      <c r="N150" t="b">
        <v>0</v>
      </c>
      <c r="O150">
        <v>2</v>
      </c>
      <c r="P150" t="b">
        <v>0</v>
      </c>
      <c r="Q150" t="s">
        <v>8266</v>
      </c>
      <c r="R150" t="s">
        <v>8269</v>
      </c>
      <c r="S150" s="11">
        <f t="shared" si="13"/>
        <v>0</v>
      </c>
      <c r="T150" s="11">
        <f t="shared" si="14"/>
        <v>20</v>
      </c>
    </row>
    <row r="151" spans="1:20" ht="60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s="16">
        <f t="shared" si="12"/>
        <v>2014</v>
      </c>
      <c r="N151" t="b">
        <v>0</v>
      </c>
      <c r="O151">
        <v>6</v>
      </c>
      <c r="P151" t="b">
        <v>0</v>
      </c>
      <c r="Q151" t="s">
        <v>8266</v>
      </c>
      <c r="R151" t="s">
        <v>8269</v>
      </c>
      <c r="S151" s="11">
        <f t="shared" si="13"/>
        <v>1</v>
      </c>
      <c r="T151" s="11">
        <f t="shared" si="14"/>
        <v>15.33</v>
      </c>
    </row>
    <row r="152" spans="1:20" ht="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s="16">
        <f t="shared" si="12"/>
        <v>2015</v>
      </c>
      <c r="N152" t="b">
        <v>0</v>
      </c>
      <c r="O152">
        <v>67</v>
      </c>
      <c r="P152" t="b">
        <v>0</v>
      </c>
      <c r="Q152" t="s">
        <v>8266</v>
      </c>
      <c r="R152" t="s">
        <v>8269</v>
      </c>
      <c r="S152" s="11">
        <f t="shared" si="13"/>
        <v>23</v>
      </c>
      <c r="T152" s="11">
        <f t="shared" si="14"/>
        <v>449.43</v>
      </c>
    </row>
    <row r="153" spans="1:20" ht="60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s="16">
        <f t="shared" si="12"/>
        <v>2015</v>
      </c>
      <c r="N153" t="b">
        <v>0</v>
      </c>
      <c r="O153">
        <v>5</v>
      </c>
      <c r="P153" t="b">
        <v>0</v>
      </c>
      <c r="Q153" t="s">
        <v>8266</v>
      </c>
      <c r="R153" t="s">
        <v>8269</v>
      </c>
      <c r="S153" s="11">
        <f t="shared" si="13"/>
        <v>0</v>
      </c>
      <c r="T153" s="11">
        <f t="shared" si="14"/>
        <v>28</v>
      </c>
    </row>
    <row r="154" spans="1:20" ht="30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s="16">
        <f t="shared" si="12"/>
        <v>2014</v>
      </c>
      <c r="N154" t="b">
        <v>0</v>
      </c>
      <c r="O154">
        <v>2</v>
      </c>
      <c r="P154" t="b">
        <v>0</v>
      </c>
      <c r="Q154" t="s">
        <v>8266</v>
      </c>
      <c r="R154" t="s">
        <v>8269</v>
      </c>
      <c r="S154" s="11">
        <f t="shared" si="13"/>
        <v>0</v>
      </c>
      <c r="T154" s="11">
        <f t="shared" si="14"/>
        <v>15</v>
      </c>
    </row>
    <row r="155" spans="1:20" ht="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s="16">
        <f t="shared" si="12"/>
        <v>2014</v>
      </c>
      <c r="N155" t="b">
        <v>0</v>
      </c>
      <c r="O155">
        <v>10</v>
      </c>
      <c r="P155" t="b">
        <v>0</v>
      </c>
      <c r="Q155" t="s">
        <v>8266</v>
      </c>
      <c r="R155" t="s">
        <v>8269</v>
      </c>
      <c r="S155" s="11">
        <f t="shared" si="13"/>
        <v>1</v>
      </c>
      <c r="T155" s="11">
        <f t="shared" si="14"/>
        <v>35.9</v>
      </c>
    </row>
    <row r="156" spans="1:20" ht="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s="16">
        <f t="shared" si="12"/>
        <v>2015</v>
      </c>
      <c r="N156" t="b">
        <v>0</v>
      </c>
      <c r="O156">
        <v>3</v>
      </c>
      <c r="P156" t="b">
        <v>0</v>
      </c>
      <c r="Q156" t="s">
        <v>8266</v>
      </c>
      <c r="R156" t="s">
        <v>8269</v>
      </c>
      <c r="S156" s="11">
        <f t="shared" si="13"/>
        <v>3</v>
      </c>
      <c r="T156" s="11">
        <f t="shared" si="14"/>
        <v>13.33</v>
      </c>
    </row>
    <row r="157" spans="1:20" ht="60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s="16">
        <f t="shared" si="12"/>
        <v>2015</v>
      </c>
      <c r="N157" t="b">
        <v>0</v>
      </c>
      <c r="O157">
        <v>4</v>
      </c>
      <c r="P157" t="b">
        <v>0</v>
      </c>
      <c r="Q157" t="s">
        <v>8266</v>
      </c>
      <c r="R157" t="s">
        <v>8269</v>
      </c>
      <c r="S157" s="11">
        <f t="shared" si="13"/>
        <v>0</v>
      </c>
      <c r="T157" s="11">
        <f t="shared" si="14"/>
        <v>20.25</v>
      </c>
    </row>
    <row r="158" spans="1:20" ht="60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s="16">
        <f t="shared" si="12"/>
        <v>2014</v>
      </c>
      <c r="N158" t="b">
        <v>0</v>
      </c>
      <c r="O158">
        <v>15</v>
      </c>
      <c r="P158" t="b">
        <v>0</v>
      </c>
      <c r="Q158" t="s">
        <v>8266</v>
      </c>
      <c r="R158" t="s">
        <v>8269</v>
      </c>
      <c r="S158" s="11">
        <f t="shared" si="13"/>
        <v>5</v>
      </c>
      <c r="T158" s="11">
        <f t="shared" si="14"/>
        <v>119</v>
      </c>
    </row>
    <row r="159" spans="1:20" ht="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s="16">
        <f t="shared" si="12"/>
        <v>2016</v>
      </c>
      <c r="N159" t="b">
        <v>0</v>
      </c>
      <c r="O159">
        <v>2</v>
      </c>
      <c r="P159" t="b">
        <v>0</v>
      </c>
      <c r="Q159" t="s">
        <v>8266</v>
      </c>
      <c r="R159" t="s">
        <v>8269</v>
      </c>
      <c r="S159" s="11">
        <f t="shared" si="13"/>
        <v>0</v>
      </c>
      <c r="T159" s="11">
        <f t="shared" si="14"/>
        <v>4</v>
      </c>
    </row>
    <row r="160" spans="1:20" ht="60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s="16">
        <f t="shared" si="12"/>
        <v>2014</v>
      </c>
      <c r="N160" t="b">
        <v>0</v>
      </c>
      <c r="O160">
        <v>0</v>
      </c>
      <c r="P160" t="b">
        <v>0</v>
      </c>
      <c r="Q160" t="s">
        <v>8266</v>
      </c>
      <c r="R160" t="s">
        <v>8269</v>
      </c>
      <c r="S160" s="11">
        <f t="shared" si="13"/>
        <v>0</v>
      </c>
      <c r="T160" s="11">
        <f t="shared" si="14"/>
        <v>0</v>
      </c>
    </row>
    <row r="161" spans="1:20" ht="60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s="16">
        <f t="shared" si="12"/>
        <v>2016</v>
      </c>
      <c r="N161" t="b">
        <v>0</v>
      </c>
      <c r="O161">
        <v>1</v>
      </c>
      <c r="P161" t="b">
        <v>0</v>
      </c>
      <c r="Q161" t="s">
        <v>8266</v>
      </c>
      <c r="R161" t="s">
        <v>8269</v>
      </c>
      <c r="S161" s="11">
        <f t="shared" si="13"/>
        <v>0</v>
      </c>
      <c r="T161" s="11">
        <f t="shared" si="14"/>
        <v>10</v>
      </c>
    </row>
    <row r="162" spans="1:20" ht="60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s="16">
        <f t="shared" si="12"/>
        <v>2015</v>
      </c>
      <c r="N162" t="b">
        <v>0</v>
      </c>
      <c r="O162">
        <v>0</v>
      </c>
      <c r="P162" t="b">
        <v>0</v>
      </c>
      <c r="Q162" t="s">
        <v>8266</v>
      </c>
      <c r="R162" t="s">
        <v>8270</v>
      </c>
      <c r="S162" s="11">
        <f t="shared" si="13"/>
        <v>0</v>
      </c>
      <c r="T162" s="11">
        <f t="shared" si="14"/>
        <v>0</v>
      </c>
    </row>
    <row r="163" spans="1:20" ht="60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s="16">
        <f t="shared" si="12"/>
        <v>2014</v>
      </c>
      <c r="N163" t="b">
        <v>0</v>
      </c>
      <c r="O163">
        <v>1</v>
      </c>
      <c r="P163" t="b">
        <v>0</v>
      </c>
      <c r="Q163" t="s">
        <v>8266</v>
      </c>
      <c r="R163" t="s">
        <v>8270</v>
      </c>
      <c r="S163" s="11">
        <f t="shared" si="13"/>
        <v>0</v>
      </c>
      <c r="T163" s="11">
        <f t="shared" si="14"/>
        <v>5</v>
      </c>
    </row>
    <row r="164" spans="1:20" ht="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s="16">
        <f t="shared" si="12"/>
        <v>2014</v>
      </c>
      <c r="N164" t="b">
        <v>0</v>
      </c>
      <c r="O164">
        <v>10</v>
      </c>
      <c r="P164" t="b">
        <v>0</v>
      </c>
      <c r="Q164" t="s">
        <v>8266</v>
      </c>
      <c r="R164" t="s">
        <v>8270</v>
      </c>
      <c r="S164" s="11">
        <f t="shared" si="13"/>
        <v>16</v>
      </c>
      <c r="T164" s="11">
        <f t="shared" si="14"/>
        <v>43.5</v>
      </c>
    </row>
    <row r="165" spans="1:20" ht="60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s="16">
        <f t="shared" si="12"/>
        <v>2015</v>
      </c>
      <c r="N165" t="b">
        <v>0</v>
      </c>
      <c r="O165">
        <v>0</v>
      </c>
      <c r="P165" t="b">
        <v>0</v>
      </c>
      <c r="Q165" t="s">
        <v>8266</v>
      </c>
      <c r="R165" t="s">
        <v>8270</v>
      </c>
      <c r="S165" s="11">
        <f t="shared" si="13"/>
        <v>0</v>
      </c>
      <c r="T165" s="11">
        <f t="shared" si="14"/>
        <v>0</v>
      </c>
    </row>
    <row r="166" spans="1:20" ht="60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s="16">
        <f t="shared" si="12"/>
        <v>2014</v>
      </c>
      <c r="N166" t="b">
        <v>0</v>
      </c>
      <c r="O166">
        <v>7</v>
      </c>
      <c r="P166" t="b">
        <v>0</v>
      </c>
      <c r="Q166" t="s">
        <v>8266</v>
      </c>
      <c r="R166" t="s">
        <v>8270</v>
      </c>
      <c r="S166" s="11">
        <f t="shared" si="13"/>
        <v>1</v>
      </c>
      <c r="T166" s="11">
        <f t="shared" si="14"/>
        <v>91.43</v>
      </c>
    </row>
    <row r="167" spans="1:20" ht="30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s="16">
        <f t="shared" si="12"/>
        <v>2015</v>
      </c>
      <c r="N167" t="b">
        <v>0</v>
      </c>
      <c r="O167">
        <v>0</v>
      </c>
      <c r="P167" t="b">
        <v>0</v>
      </c>
      <c r="Q167" t="s">
        <v>8266</v>
      </c>
      <c r="R167" t="s">
        <v>8270</v>
      </c>
      <c r="S167" s="11">
        <f t="shared" si="13"/>
        <v>0</v>
      </c>
      <c r="T167" s="11">
        <f t="shared" si="14"/>
        <v>0</v>
      </c>
    </row>
    <row r="168" spans="1:20" ht="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s="16">
        <f t="shared" si="12"/>
        <v>2016</v>
      </c>
      <c r="N168" t="b">
        <v>0</v>
      </c>
      <c r="O168">
        <v>1</v>
      </c>
      <c r="P168" t="b">
        <v>0</v>
      </c>
      <c r="Q168" t="s">
        <v>8266</v>
      </c>
      <c r="R168" t="s">
        <v>8270</v>
      </c>
      <c r="S168" s="11">
        <f t="shared" si="13"/>
        <v>60</v>
      </c>
      <c r="T168" s="11">
        <f t="shared" si="14"/>
        <v>3000</v>
      </c>
    </row>
    <row r="169" spans="1:20" ht="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s="16">
        <f t="shared" si="12"/>
        <v>2015</v>
      </c>
      <c r="N169" t="b">
        <v>0</v>
      </c>
      <c r="O169">
        <v>2</v>
      </c>
      <c r="P169" t="b">
        <v>0</v>
      </c>
      <c r="Q169" t="s">
        <v>8266</v>
      </c>
      <c r="R169" t="s">
        <v>8270</v>
      </c>
      <c r="S169" s="11">
        <f t="shared" si="13"/>
        <v>0</v>
      </c>
      <c r="T169" s="11">
        <f t="shared" si="14"/>
        <v>5.5</v>
      </c>
    </row>
    <row r="170" spans="1:20" ht="60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s="16">
        <f t="shared" si="12"/>
        <v>2015</v>
      </c>
      <c r="N170" t="b">
        <v>0</v>
      </c>
      <c r="O170">
        <v>3</v>
      </c>
      <c r="P170" t="b">
        <v>0</v>
      </c>
      <c r="Q170" t="s">
        <v>8266</v>
      </c>
      <c r="R170" t="s">
        <v>8270</v>
      </c>
      <c r="S170" s="11">
        <f t="shared" si="13"/>
        <v>4</v>
      </c>
      <c r="T170" s="11">
        <f t="shared" si="14"/>
        <v>108.33</v>
      </c>
    </row>
    <row r="171" spans="1:20" ht="60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s="16">
        <f t="shared" si="12"/>
        <v>2014</v>
      </c>
      <c r="N171" t="b">
        <v>0</v>
      </c>
      <c r="O171">
        <v>10</v>
      </c>
      <c r="P171" t="b">
        <v>0</v>
      </c>
      <c r="Q171" t="s">
        <v>8266</v>
      </c>
      <c r="R171" t="s">
        <v>8270</v>
      </c>
      <c r="S171" s="11">
        <f t="shared" si="13"/>
        <v>22</v>
      </c>
      <c r="T171" s="11">
        <f t="shared" si="14"/>
        <v>56</v>
      </c>
    </row>
    <row r="172" spans="1:20" ht="60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s="16">
        <f t="shared" si="12"/>
        <v>2015</v>
      </c>
      <c r="N172" t="b">
        <v>0</v>
      </c>
      <c r="O172">
        <v>10</v>
      </c>
      <c r="P172" t="b">
        <v>0</v>
      </c>
      <c r="Q172" t="s">
        <v>8266</v>
      </c>
      <c r="R172" t="s">
        <v>8270</v>
      </c>
      <c r="S172" s="11">
        <f t="shared" si="13"/>
        <v>3</v>
      </c>
      <c r="T172" s="11">
        <f t="shared" si="14"/>
        <v>32.5</v>
      </c>
    </row>
    <row r="173" spans="1:20" ht="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s="16">
        <f t="shared" si="12"/>
        <v>2016</v>
      </c>
      <c r="N173" t="b">
        <v>0</v>
      </c>
      <c r="O173">
        <v>1</v>
      </c>
      <c r="P173" t="b">
        <v>0</v>
      </c>
      <c r="Q173" t="s">
        <v>8266</v>
      </c>
      <c r="R173" t="s">
        <v>8270</v>
      </c>
      <c r="S173" s="11">
        <f t="shared" si="13"/>
        <v>0</v>
      </c>
      <c r="T173" s="11">
        <f t="shared" si="14"/>
        <v>1</v>
      </c>
    </row>
    <row r="174" spans="1:20" ht="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s="16">
        <f t="shared" si="12"/>
        <v>2015</v>
      </c>
      <c r="N174" t="b">
        <v>0</v>
      </c>
      <c r="O174">
        <v>0</v>
      </c>
      <c r="P174" t="b">
        <v>0</v>
      </c>
      <c r="Q174" t="s">
        <v>8266</v>
      </c>
      <c r="R174" t="s">
        <v>8270</v>
      </c>
      <c r="S174" s="11">
        <f t="shared" si="13"/>
        <v>0</v>
      </c>
      <c r="T174" s="11">
        <f t="shared" si="14"/>
        <v>0</v>
      </c>
    </row>
    <row r="175" spans="1:20" ht="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s="16">
        <f t="shared" si="12"/>
        <v>2015</v>
      </c>
      <c r="N175" t="b">
        <v>0</v>
      </c>
      <c r="O175">
        <v>0</v>
      </c>
      <c r="P175" t="b">
        <v>0</v>
      </c>
      <c r="Q175" t="s">
        <v>8266</v>
      </c>
      <c r="R175" t="s">
        <v>8270</v>
      </c>
      <c r="S175" s="11">
        <f t="shared" si="13"/>
        <v>0</v>
      </c>
      <c r="T175" s="11">
        <f t="shared" si="14"/>
        <v>0</v>
      </c>
    </row>
    <row r="176" spans="1:20" ht="60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s="16">
        <f t="shared" si="12"/>
        <v>2015</v>
      </c>
      <c r="N176" t="b">
        <v>0</v>
      </c>
      <c r="O176">
        <v>0</v>
      </c>
      <c r="P176" t="b">
        <v>0</v>
      </c>
      <c r="Q176" t="s">
        <v>8266</v>
      </c>
      <c r="R176" t="s">
        <v>8270</v>
      </c>
      <c r="S176" s="11">
        <f t="shared" si="13"/>
        <v>0</v>
      </c>
      <c r="T176" s="11">
        <f t="shared" si="14"/>
        <v>0</v>
      </c>
    </row>
    <row r="177" spans="1:20" ht="60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s="16">
        <f t="shared" si="12"/>
        <v>2014</v>
      </c>
      <c r="N177" t="b">
        <v>0</v>
      </c>
      <c r="O177">
        <v>26</v>
      </c>
      <c r="P177" t="b">
        <v>0</v>
      </c>
      <c r="Q177" t="s">
        <v>8266</v>
      </c>
      <c r="R177" t="s">
        <v>8270</v>
      </c>
      <c r="S177" s="11">
        <f t="shared" si="13"/>
        <v>6</v>
      </c>
      <c r="T177" s="11">
        <f t="shared" si="14"/>
        <v>49.88</v>
      </c>
    </row>
    <row r="178" spans="1:20" ht="60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s="16">
        <f t="shared" si="12"/>
        <v>2015</v>
      </c>
      <c r="N178" t="b">
        <v>0</v>
      </c>
      <c r="O178">
        <v>0</v>
      </c>
      <c r="P178" t="b">
        <v>0</v>
      </c>
      <c r="Q178" t="s">
        <v>8266</v>
      </c>
      <c r="R178" t="s">
        <v>8270</v>
      </c>
      <c r="S178" s="11">
        <f t="shared" si="13"/>
        <v>0</v>
      </c>
      <c r="T178" s="11">
        <f t="shared" si="14"/>
        <v>0</v>
      </c>
    </row>
    <row r="179" spans="1:20" ht="30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s="16">
        <f t="shared" si="12"/>
        <v>2015</v>
      </c>
      <c r="N179" t="b">
        <v>0</v>
      </c>
      <c r="O179">
        <v>7</v>
      </c>
      <c r="P179" t="b">
        <v>0</v>
      </c>
      <c r="Q179" t="s">
        <v>8266</v>
      </c>
      <c r="R179" t="s">
        <v>8270</v>
      </c>
      <c r="S179" s="11">
        <f t="shared" si="13"/>
        <v>40</v>
      </c>
      <c r="T179" s="11">
        <f t="shared" si="14"/>
        <v>25.71</v>
      </c>
    </row>
    <row r="180" spans="1:20" ht="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s="16">
        <f t="shared" si="12"/>
        <v>2015</v>
      </c>
      <c r="N180" t="b">
        <v>0</v>
      </c>
      <c r="O180">
        <v>0</v>
      </c>
      <c r="P180" t="b">
        <v>0</v>
      </c>
      <c r="Q180" t="s">
        <v>8266</v>
      </c>
      <c r="R180" t="s">
        <v>8270</v>
      </c>
      <c r="S180" s="11">
        <f t="shared" si="13"/>
        <v>0</v>
      </c>
      <c r="T180" s="11">
        <f t="shared" si="14"/>
        <v>0</v>
      </c>
    </row>
    <row r="181" spans="1:20" ht="30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s="16">
        <f t="shared" si="12"/>
        <v>2016</v>
      </c>
      <c r="N181" t="b">
        <v>0</v>
      </c>
      <c r="O181">
        <v>2</v>
      </c>
      <c r="P181" t="b">
        <v>0</v>
      </c>
      <c r="Q181" t="s">
        <v>8266</v>
      </c>
      <c r="R181" t="s">
        <v>8270</v>
      </c>
      <c r="S181" s="11">
        <f t="shared" si="13"/>
        <v>20</v>
      </c>
      <c r="T181" s="11">
        <f t="shared" si="14"/>
        <v>100</v>
      </c>
    </row>
    <row r="182" spans="1:20" ht="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s="16">
        <f t="shared" si="12"/>
        <v>2015</v>
      </c>
      <c r="N182" t="b">
        <v>0</v>
      </c>
      <c r="O182">
        <v>13</v>
      </c>
      <c r="P182" t="b">
        <v>0</v>
      </c>
      <c r="Q182" t="s">
        <v>8266</v>
      </c>
      <c r="R182" t="s">
        <v>8270</v>
      </c>
      <c r="S182" s="11">
        <f t="shared" si="13"/>
        <v>33</v>
      </c>
      <c r="T182" s="11">
        <f t="shared" si="14"/>
        <v>30.85</v>
      </c>
    </row>
    <row r="183" spans="1:20" ht="60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s="16">
        <f t="shared" si="12"/>
        <v>2015</v>
      </c>
      <c r="N183" t="b">
        <v>0</v>
      </c>
      <c r="O183">
        <v>4</v>
      </c>
      <c r="P183" t="b">
        <v>0</v>
      </c>
      <c r="Q183" t="s">
        <v>8266</v>
      </c>
      <c r="R183" t="s">
        <v>8270</v>
      </c>
      <c r="S183" s="11">
        <f t="shared" si="13"/>
        <v>21</v>
      </c>
      <c r="T183" s="11">
        <f t="shared" si="14"/>
        <v>180.5</v>
      </c>
    </row>
    <row r="184" spans="1:20" ht="60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s="16">
        <f t="shared" si="12"/>
        <v>2016</v>
      </c>
      <c r="N184" t="b">
        <v>0</v>
      </c>
      <c r="O184">
        <v>0</v>
      </c>
      <c r="P184" t="b">
        <v>0</v>
      </c>
      <c r="Q184" t="s">
        <v>8266</v>
      </c>
      <c r="R184" t="s">
        <v>8270</v>
      </c>
      <c r="S184" s="11">
        <f t="shared" si="13"/>
        <v>0</v>
      </c>
      <c r="T184" s="11">
        <f t="shared" si="14"/>
        <v>0</v>
      </c>
    </row>
    <row r="185" spans="1:20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s="16">
        <f t="shared" si="12"/>
        <v>2014</v>
      </c>
      <c r="N185" t="b">
        <v>0</v>
      </c>
      <c r="O185">
        <v>12</v>
      </c>
      <c r="P185" t="b">
        <v>0</v>
      </c>
      <c r="Q185" t="s">
        <v>8266</v>
      </c>
      <c r="R185" t="s">
        <v>8270</v>
      </c>
      <c r="S185" s="11">
        <f t="shared" si="13"/>
        <v>36</v>
      </c>
      <c r="T185" s="11">
        <f t="shared" si="14"/>
        <v>373.5</v>
      </c>
    </row>
    <row r="186" spans="1:20" ht="60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s="16">
        <f t="shared" si="12"/>
        <v>2014</v>
      </c>
      <c r="N186" t="b">
        <v>0</v>
      </c>
      <c r="O186">
        <v>2</v>
      </c>
      <c r="P186" t="b">
        <v>0</v>
      </c>
      <c r="Q186" t="s">
        <v>8266</v>
      </c>
      <c r="R186" t="s">
        <v>8270</v>
      </c>
      <c r="S186" s="11">
        <f t="shared" si="13"/>
        <v>3</v>
      </c>
      <c r="T186" s="11">
        <f t="shared" si="14"/>
        <v>25.5</v>
      </c>
    </row>
    <row r="187" spans="1:20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s="16">
        <f t="shared" si="12"/>
        <v>2016</v>
      </c>
      <c r="N187" t="b">
        <v>0</v>
      </c>
      <c r="O187">
        <v>10</v>
      </c>
      <c r="P187" t="b">
        <v>0</v>
      </c>
      <c r="Q187" t="s">
        <v>8266</v>
      </c>
      <c r="R187" t="s">
        <v>8270</v>
      </c>
      <c r="S187" s="11">
        <f t="shared" si="13"/>
        <v>6</v>
      </c>
      <c r="T187" s="11">
        <f t="shared" si="14"/>
        <v>220</v>
      </c>
    </row>
    <row r="188" spans="1:20" ht="60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s="16">
        <f t="shared" si="12"/>
        <v>2017</v>
      </c>
      <c r="N188" t="b">
        <v>0</v>
      </c>
      <c r="O188">
        <v>0</v>
      </c>
      <c r="P188" t="b">
        <v>0</v>
      </c>
      <c r="Q188" t="s">
        <v>8266</v>
      </c>
      <c r="R188" t="s">
        <v>8270</v>
      </c>
      <c r="S188" s="11">
        <f t="shared" si="13"/>
        <v>0</v>
      </c>
      <c r="T188" s="11">
        <f t="shared" si="14"/>
        <v>0</v>
      </c>
    </row>
    <row r="189" spans="1:20" ht="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s="16">
        <f t="shared" si="12"/>
        <v>2015</v>
      </c>
      <c r="N189" t="b">
        <v>0</v>
      </c>
      <c r="O189">
        <v>5</v>
      </c>
      <c r="P189" t="b">
        <v>0</v>
      </c>
      <c r="Q189" t="s">
        <v>8266</v>
      </c>
      <c r="R189" t="s">
        <v>8270</v>
      </c>
      <c r="S189" s="11">
        <f t="shared" si="13"/>
        <v>16</v>
      </c>
      <c r="T189" s="11">
        <f t="shared" si="14"/>
        <v>160</v>
      </c>
    </row>
    <row r="190" spans="1:20" ht="60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s="16">
        <f t="shared" si="12"/>
        <v>2014</v>
      </c>
      <c r="N190" t="b">
        <v>0</v>
      </c>
      <c r="O190">
        <v>0</v>
      </c>
      <c r="P190" t="b">
        <v>0</v>
      </c>
      <c r="Q190" t="s">
        <v>8266</v>
      </c>
      <c r="R190" t="s">
        <v>8270</v>
      </c>
      <c r="S190" s="11">
        <f t="shared" si="13"/>
        <v>0</v>
      </c>
      <c r="T190" s="11">
        <f t="shared" si="14"/>
        <v>0</v>
      </c>
    </row>
    <row r="191" spans="1:20" ht="60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s="16">
        <f t="shared" si="12"/>
        <v>2016</v>
      </c>
      <c r="N191" t="b">
        <v>0</v>
      </c>
      <c r="O191">
        <v>5</v>
      </c>
      <c r="P191" t="b">
        <v>0</v>
      </c>
      <c r="Q191" t="s">
        <v>8266</v>
      </c>
      <c r="R191" t="s">
        <v>8270</v>
      </c>
      <c r="S191" s="11">
        <f t="shared" si="13"/>
        <v>0</v>
      </c>
      <c r="T191" s="11">
        <f t="shared" si="14"/>
        <v>69</v>
      </c>
    </row>
    <row r="192" spans="1:20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s="16">
        <f t="shared" si="12"/>
        <v>2016</v>
      </c>
      <c r="N192" t="b">
        <v>0</v>
      </c>
      <c r="O192">
        <v>1</v>
      </c>
      <c r="P192" t="b">
        <v>0</v>
      </c>
      <c r="Q192" t="s">
        <v>8266</v>
      </c>
      <c r="R192" t="s">
        <v>8270</v>
      </c>
      <c r="S192" s="11">
        <f t="shared" si="13"/>
        <v>0</v>
      </c>
      <c r="T192" s="11">
        <f t="shared" si="14"/>
        <v>50</v>
      </c>
    </row>
    <row r="193" spans="1:20" ht="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s="16">
        <f t="shared" si="12"/>
        <v>2015</v>
      </c>
      <c r="N193" t="b">
        <v>0</v>
      </c>
      <c r="O193">
        <v>3</v>
      </c>
      <c r="P193" t="b">
        <v>0</v>
      </c>
      <c r="Q193" t="s">
        <v>8266</v>
      </c>
      <c r="R193" t="s">
        <v>8270</v>
      </c>
      <c r="S193" s="11">
        <f t="shared" si="13"/>
        <v>5</v>
      </c>
      <c r="T193" s="11">
        <f t="shared" si="14"/>
        <v>83.33</v>
      </c>
    </row>
    <row r="194" spans="1:20" ht="60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ref="J194:J257" si="15">(((I194/60)/60)/24)+DATE(1970,1,1)</f>
        <v>41929.792037037041</v>
      </c>
      <c r="K194">
        <v>1410980432</v>
      </c>
      <c r="L194" s="14">
        <f t="shared" ref="L194:L257" si="16">(((K194/60)/60)/24)+DATE(1970,1,1)</f>
        <v>41899.792037037041</v>
      </c>
      <c r="M194" s="16">
        <f t="shared" ref="M194:M257" si="17">YEAR(L194)</f>
        <v>2014</v>
      </c>
      <c r="N194" t="b">
        <v>0</v>
      </c>
      <c r="O194">
        <v>3</v>
      </c>
      <c r="P194" t="b">
        <v>0</v>
      </c>
      <c r="Q194" t="s">
        <v>8266</v>
      </c>
      <c r="R194" t="s">
        <v>8270</v>
      </c>
      <c r="S194" s="11">
        <f t="shared" ref="S194:S257" si="18">ROUND(E194/D194*100,0)</f>
        <v>0</v>
      </c>
      <c r="T194" s="11">
        <f t="shared" ref="T194:T257" si="19">IFERROR(ROUND(E194/O194,2),0)</f>
        <v>5.67</v>
      </c>
    </row>
    <row r="195" spans="1:20" ht="60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si="15"/>
        <v>41971.976458333331</v>
      </c>
      <c r="K195">
        <v>1412029566</v>
      </c>
      <c r="L195" s="14">
        <f t="shared" si="16"/>
        <v>41911.934791666667</v>
      </c>
      <c r="M195" s="16">
        <f t="shared" si="17"/>
        <v>2014</v>
      </c>
      <c r="N195" t="b">
        <v>0</v>
      </c>
      <c r="O195">
        <v>0</v>
      </c>
      <c r="P195" t="b">
        <v>0</v>
      </c>
      <c r="Q195" t="s">
        <v>8266</v>
      </c>
      <c r="R195" t="s">
        <v>8270</v>
      </c>
      <c r="S195" s="11">
        <f t="shared" si="18"/>
        <v>0</v>
      </c>
      <c r="T195" s="11">
        <f t="shared" si="19"/>
        <v>0</v>
      </c>
    </row>
    <row r="196" spans="1:20" ht="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5"/>
        <v>42435.996886574074</v>
      </c>
      <c r="K196">
        <v>1452124531</v>
      </c>
      <c r="L196" s="14">
        <f t="shared" si="16"/>
        <v>42375.996886574074</v>
      </c>
      <c r="M196" s="16">
        <f t="shared" si="17"/>
        <v>2016</v>
      </c>
      <c r="N196" t="b">
        <v>0</v>
      </c>
      <c r="O196">
        <v>3</v>
      </c>
      <c r="P196" t="b">
        <v>0</v>
      </c>
      <c r="Q196" t="s">
        <v>8266</v>
      </c>
      <c r="R196" t="s">
        <v>8270</v>
      </c>
      <c r="S196" s="11">
        <f t="shared" si="18"/>
        <v>0</v>
      </c>
      <c r="T196" s="11">
        <f t="shared" si="19"/>
        <v>1</v>
      </c>
    </row>
    <row r="197" spans="1:20" ht="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5"/>
        <v>42195.67050925926</v>
      </c>
      <c r="K197">
        <v>1431360332</v>
      </c>
      <c r="L197" s="14">
        <f t="shared" si="16"/>
        <v>42135.67050925926</v>
      </c>
      <c r="M197" s="16">
        <f t="shared" si="17"/>
        <v>2015</v>
      </c>
      <c r="N197" t="b">
        <v>0</v>
      </c>
      <c r="O197">
        <v>0</v>
      </c>
      <c r="P197" t="b">
        <v>0</v>
      </c>
      <c r="Q197" t="s">
        <v>8266</v>
      </c>
      <c r="R197" t="s">
        <v>8270</v>
      </c>
      <c r="S197" s="11">
        <f t="shared" si="18"/>
        <v>0</v>
      </c>
      <c r="T197" s="11">
        <f t="shared" si="19"/>
        <v>0</v>
      </c>
    </row>
    <row r="198" spans="1:20" ht="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5"/>
        <v>42287.875</v>
      </c>
      <c r="K198">
        <v>1442062898</v>
      </c>
      <c r="L198" s="14">
        <f t="shared" si="16"/>
        <v>42259.542800925927</v>
      </c>
      <c r="M198" s="16">
        <f t="shared" si="17"/>
        <v>2015</v>
      </c>
      <c r="N198" t="b">
        <v>0</v>
      </c>
      <c r="O198">
        <v>19</v>
      </c>
      <c r="P198" t="b">
        <v>0</v>
      </c>
      <c r="Q198" t="s">
        <v>8266</v>
      </c>
      <c r="R198" t="s">
        <v>8270</v>
      </c>
      <c r="S198" s="11">
        <f t="shared" si="18"/>
        <v>42</v>
      </c>
      <c r="T198" s="11">
        <f t="shared" si="19"/>
        <v>77.11</v>
      </c>
    </row>
    <row r="199" spans="1:20" ht="60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5"/>
        <v>42783.875</v>
      </c>
      <c r="K199">
        <v>1483734100</v>
      </c>
      <c r="L199" s="14">
        <f t="shared" si="16"/>
        <v>42741.848379629635</v>
      </c>
      <c r="M199" s="16">
        <f t="shared" si="17"/>
        <v>2017</v>
      </c>
      <c r="N199" t="b">
        <v>0</v>
      </c>
      <c r="O199">
        <v>8</v>
      </c>
      <c r="P199" t="b">
        <v>0</v>
      </c>
      <c r="Q199" t="s">
        <v>8266</v>
      </c>
      <c r="R199" t="s">
        <v>8270</v>
      </c>
      <c r="S199" s="11">
        <f t="shared" si="18"/>
        <v>10</v>
      </c>
      <c r="T199" s="11">
        <f t="shared" si="19"/>
        <v>32.75</v>
      </c>
    </row>
    <row r="200" spans="1:20" ht="60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5"/>
        <v>41917.383356481485</v>
      </c>
      <c r="K200">
        <v>1409908322</v>
      </c>
      <c r="L200" s="14">
        <f t="shared" si="16"/>
        <v>41887.383356481485</v>
      </c>
      <c r="M200" s="16">
        <f t="shared" si="17"/>
        <v>2014</v>
      </c>
      <c r="N200" t="b">
        <v>0</v>
      </c>
      <c r="O200">
        <v>6</v>
      </c>
      <c r="P200" t="b">
        <v>0</v>
      </c>
      <c r="Q200" t="s">
        <v>8266</v>
      </c>
      <c r="R200" t="s">
        <v>8270</v>
      </c>
      <c r="S200" s="11">
        <f t="shared" si="18"/>
        <v>1</v>
      </c>
      <c r="T200" s="11">
        <f t="shared" si="19"/>
        <v>46.5</v>
      </c>
    </row>
    <row r="201" spans="1:20" ht="60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5"/>
        <v>42614.123865740738</v>
      </c>
      <c r="K201">
        <v>1470106702</v>
      </c>
      <c r="L201" s="14">
        <f t="shared" si="16"/>
        <v>42584.123865740738</v>
      </c>
      <c r="M201" s="16">
        <f t="shared" si="17"/>
        <v>2016</v>
      </c>
      <c r="N201" t="b">
        <v>0</v>
      </c>
      <c r="O201">
        <v>0</v>
      </c>
      <c r="P201" t="b">
        <v>0</v>
      </c>
      <c r="Q201" t="s">
        <v>8266</v>
      </c>
      <c r="R201" t="s">
        <v>8270</v>
      </c>
      <c r="S201" s="11">
        <f t="shared" si="18"/>
        <v>0</v>
      </c>
      <c r="T201" s="11">
        <f t="shared" si="19"/>
        <v>0</v>
      </c>
    </row>
    <row r="202" spans="1:20" ht="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5"/>
        <v>41897.083368055559</v>
      </c>
      <c r="K202">
        <v>1408154403</v>
      </c>
      <c r="L202" s="14">
        <f t="shared" si="16"/>
        <v>41867.083368055559</v>
      </c>
      <c r="M202" s="16">
        <f t="shared" si="17"/>
        <v>2014</v>
      </c>
      <c r="N202" t="b">
        <v>0</v>
      </c>
      <c r="O202">
        <v>18</v>
      </c>
      <c r="P202" t="b">
        <v>0</v>
      </c>
      <c r="Q202" t="s">
        <v>8266</v>
      </c>
      <c r="R202" t="s">
        <v>8270</v>
      </c>
      <c r="S202" s="11">
        <f t="shared" si="18"/>
        <v>26</v>
      </c>
      <c r="T202" s="11">
        <f t="shared" si="19"/>
        <v>87.31</v>
      </c>
    </row>
    <row r="203" spans="1:20" ht="60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5"/>
        <v>42043.818622685183</v>
      </c>
      <c r="K203">
        <v>1421696329</v>
      </c>
      <c r="L203" s="14">
        <f t="shared" si="16"/>
        <v>42023.818622685183</v>
      </c>
      <c r="M203" s="16">
        <f t="shared" si="17"/>
        <v>2015</v>
      </c>
      <c r="N203" t="b">
        <v>0</v>
      </c>
      <c r="O203">
        <v>7</v>
      </c>
      <c r="P203" t="b">
        <v>0</v>
      </c>
      <c r="Q203" t="s">
        <v>8266</v>
      </c>
      <c r="R203" t="s">
        <v>8270</v>
      </c>
      <c r="S203" s="11">
        <f t="shared" si="18"/>
        <v>58</v>
      </c>
      <c r="T203" s="11">
        <f t="shared" si="19"/>
        <v>54.29</v>
      </c>
    </row>
    <row r="204" spans="1:20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5"/>
        <v>42285.874305555553</v>
      </c>
      <c r="K204">
        <v>1441750564</v>
      </c>
      <c r="L204" s="14">
        <f t="shared" si="16"/>
        <v>42255.927824074075</v>
      </c>
      <c r="M204" s="16">
        <f t="shared" si="17"/>
        <v>2015</v>
      </c>
      <c r="N204" t="b">
        <v>0</v>
      </c>
      <c r="O204">
        <v>0</v>
      </c>
      <c r="P204" t="b">
        <v>0</v>
      </c>
      <c r="Q204" t="s">
        <v>8266</v>
      </c>
      <c r="R204" t="s">
        <v>8270</v>
      </c>
      <c r="S204" s="11">
        <f t="shared" si="18"/>
        <v>0</v>
      </c>
      <c r="T204" s="11">
        <f t="shared" si="19"/>
        <v>0</v>
      </c>
    </row>
    <row r="205" spans="1:20" ht="60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5"/>
        <v>42033.847962962958</v>
      </c>
      <c r="K205">
        <v>1417378864</v>
      </c>
      <c r="L205" s="14">
        <f t="shared" si="16"/>
        <v>41973.847962962958</v>
      </c>
      <c r="M205" s="16">
        <f t="shared" si="17"/>
        <v>2014</v>
      </c>
      <c r="N205" t="b">
        <v>0</v>
      </c>
      <c r="O205">
        <v>8</v>
      </c>
      <c r="P205" t="b">
        <v>0</v>
      </c>
      <c r="Q205" t="s">
        <v>8266</v>
      </c>
      <c r="R205" t="s">
        <v>8270</v>
      </c>
      <c r="S205" s="11">
        <f t="shared" si="18"/>
        <v>30</v>
      </c>
      <c r="T205" s="11">
        <f t="shared" si="19"/>
        <v>93.25</v>
      </c>
    </row>
    <row r="206" spans="1:20" ht="60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5"/>
        <v>42586.583368055552</v>
      </c>
      <c r="K206">
        <v>1467727203</v>
      </c>
      <c r="L206" s="14">
        <f t="shared" si="16"/>
        <v>42556.583368055552</v>
      </c>
      <c r="M206" s="16">
        <f t="shared" si="17"/>
        <v>2016</v>
      </c>
      <c r="N206" t="b">
        <v>0</v>
      </c>
      <c r="O206">
        <v>1293</v>
      </c>
      <c r="P206" t="b">
        <v>0</v>
      </c>
      <c r="Q206" t="s">
        <v>8266</v>
      </c>
      <c r="R206" t="s">
        <v>8270</v>
      </c>
      <c r="S206" s="11">
        <f t="shared" si="18"/>
        <v>51</v>
      </c>
      <c r="T206" s="11">
        <f t="shared" si="19"/>
        <v>117.68</v>
      </c>
    </row>
    <row r="207" spans="1:20" ht="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5"/>
        <v>42283.632199074069</v>
      </c>
      <c r="K207">
        <v>1441120222</v>
      </c>
      <c r="L207" s="14">
        <f t="shared" si="16"/>
        <v>42248.632199074069</v>
      </c>
      <c r="M207" s="16">
        <f t="shared" si="17"/>
        <v>2015</v>
      </c>
      <c r="N207" t="b">
        <v>0</v>
      </c>
      <c r="O207">
        <v>17</v>
      </c>
      <c r="P207" t="b">
        <v>0</v>
      </c>
      <c r="Q207" t="s">
        <v>8266</v>
      </c>
      <c r="R207" t="s">
        <v>8270</v>
      </c>
      <c r="S207" s="11">
        <f t="shared" si="18"/>
        <v>16</v>
      </c>
      <c r="T207" s="11">
        <f t="shared" si="19"/>
        <v>76.47</v>
      </c>
    </row>
    <row r="208" spans="1:20" ht="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5"/>
        <v>42588.004432870366</v>
      </c>
      <c r="K208">
        <v>1468627583</v>
      </c>
      <c r="L208" s="14">
        <f t="shared" si="16"/>
        <v>42567.004432870366</v>
      </c>
      <c r="M208" s="16">
        <f t="shared" si="17"/>
        <v>2016</v>
      </c>
      <c r="N208" t="b">
        <v>0</v>
      </c>
      <c r="O208">
        <v>0</v>
      </c>
      <c r="P208" t="b">
        <v>0</v>
      </c>
      <c r="Q208" t="s">
        <v>8266</v>
      </c>
      <c r="R208" t="s">
        <v>8270</v>
      </c>
      <c r="S208" s="11">
        <f t="shared" si="18"/>
        <v>0</v>
      </c>
      <c r="T208" s="11">
        <f t="shared" si="19"/>
        <v>0</v>
      </c>
    </row>
    <row r="209" spans="1:20" ht="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5"/>
        <v>42008.197199074071</v>
      </c>
      <c r="K209">
        <v>1417754638</v>
      </c>
      <c r="L209" s="14">
        <f t="shared" si="16"/>
        <v>41978.197199074071</v>
      </c>
      <c r="M209" s="16">
        <f t="shared" si="17"/>
        <v>2014</v>
      </c>
      <c r="N209" t="b">
        <v>0</v>
      </c>
      <c r="O209">
        <v>13</v>
      </c>
      <c r="P209" t="b">
        <v>0</v>
      </c>
      <c r="Q209" t="s">
        <v>8266</v>
      </c>
      <c r="R209" t="s">
        <v>8270</v>
      </c>
      <c r="S209" s="11">
        <f t="shared" si="18"/>
        <v>15</v>
      </c>
      <c r="T209" s="11">
        <f t="shared" si="19"/>
        <v>163.85</v>
      </c>
    </row>
    <row r="210" spans="1:20" ht="60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5"/>
        <v>41989.369988425926</v>
      </c>
      <c r="K210">
        <v>1416127967</v>
      </c>
      <c r="L210" s="14">
        <f t="shared" si="16"/>
        <v>41959.369988425926</v>
      </c>
      <c r="M210" s="16">
        <f t="shared" si="17"/>
        <v>2014</v>
      </c>
      <c r="N210" t="b">
        <v>0</v>
      </c>
      <c r="O210">
        <v>0</v>
      </c>
      <c r="P210" t="b">
        <v>0</v>
      </c>
      <c r="Q210" t="s">
        <v>8266</v>
      </c>
      <c r="R210" t="s">
        <v>8270</v>
      </c>
      <c r="S210" s="11">
        <f t="shared" si="18"/>
        <v>0</v>
      </c>
      <c r="T210" s="11">
        <f t="shared" si="19"/>
        <v>0</v>
      </c>
    </row>
    <row r="211" spans="1:20" ht="60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5"/>
        <v>42195.922858796301</v>
      </c>
      <c r="K211">
        <v>1433974135</v>
      </c>
      <c r="L211" s="14">
        <f t="shared" si="16"/>
        <v>42165.922858796301</v>
      </c>
      <c r="M211" s="16">
        <f t="shared" si="17"/>
        <v>2015</v>
      </c>
      <c r="N211" t="b">
        <v>0</v>
      </c>
      <c r="O211">
        <v>0</v>
      </c>
      <c r="P211" t="b">
        <v>0</v>
      </c>
      <c r="Q211" t="s">
        <v>8266</v>
      </c>
      <c r="R211" t="s">
        <v>8270</v>
      </c>
      <c r="S211" s="11">
        <f t="shared" si="18"/>
        <v>0</v>
      </c>
      <c r="T211" s="11">
        <f t="shared" si="19"/>
        <v>0</v>
      </c>
    </row>
    <row r="212" spans="1:20" ht="60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5"/>
        <v>42278.208333333328</v>
      </c>
      <c r="K212">
        <v>1441157592</v>
      </c>
      <c r="L212" s="14">
        <f t="shared" si="16"/>
        <v>42249.064722222218</v>
      </c>
      <c r="M212" s="16">
        <f t="shared" si="17"/>
        <v>2015</v>
      </c>
      <c r="N212" t="b">
        <v>0</v>
      </c>
      <c r="O212">
        <v>33</v>
      </c>
      <c r="P212" t="b">
        <v>0</v>
      </c>
      <c r="Q212" t="s">
        <v>8266</v>
      </c>
      <c r="R212" t="s">
        <v>8270</v>
      </c>
      <c r="S212" s="11">
        <f t="shared" si="18"/>
        <v>25</v>
      </c>
      <c r="T212" s="11">
        <f t="shared" si="19"/>
        <v>91.82</v>
      </c>
    </row>
    <row r="213" spans="1:20" ht="60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5"/>
        <v>42266.159918981488</v>
      </c>
      <c r="K213">
        <v>1440042617</v>
      </c>
      <c r="L213" s="14">
        <f t="shared" si="16"/>
        <v>42236.159918981488</v>
      </c>
      <c r="M213" s="16">
        <f t="shared" si="17"/>
        <v>2015</v>
      </c>
      <c r="N213" t="b">
        <v>0</v>
      </c>
      <c r="O213">
        <v>12</v>
      </c>
      <c r="P213" t="b">
        <v>0</v>
      </c>
      <c r="Q213" t="s">
        <v>8266</v>
      </c>
      <c r="R213" t="s">
        <v>8270</v>
      </c>
      <c r="S213" s="11">
        <f t="shared" si="18"/>
        <v>45</v>
      </c>
      <c r="T213" s="11">
        <f t="shared" si="19"/>
        <v>185.83</v>
      </c>
    </row>
    <row r="214" spans="1:20" ht="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5"/>
        <v>42476.839351851857</v>
      </c>
      <c r="K214">
        <v>1455656920</v>
      </c>
      <c r="L214" s="14">
        <f t="shared" si="16"/>
        <v>42416.881018518514</v>
      </c>
      <c r="M214" s="16">
        <f t="shared" si="17"/>
        <v>2016</v>
      </c>
      <c r="N214" t="b">
        <v>0</v>
      </c>
      <c r="O214">
        <v>1</v>
      </c>
      <c r="P214" t="b">
        <v>0</v>
      </c>
      <c r="Q214" t="s">
        <v>8266</v>
      </c>
      <c r="R214" t="s">
        <v>8270</v>
      </c>
      <c r="S214" s="11">
        <f t="shared" si="18"/>
        <v>0</v>
      </c>
      <c r="T214" s="11">
        <f t="shared" si="19"/>
        <v>1</v>
      </c>
    </row>
    <row r="215" spans="1:20" ht="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5"/>
        <v>42232.587974537033</v>
      </c>
      <c r="K215">
        <v>1437142547</v>
      </c>
      <c r="L215" s="14">
        <f t="shared" si="16"/>
        <v>42202.594293981485</v>
      </c>
      <c r="M215" s="16">
        <f t="shared" si="17"/>
        <v>2015</v>
      </c>
      <c r="N215" t="b">
        <v>0</v>
      </c>
      <c r="O215">
        <v>1</v>
      </c>
      <c r="P215" t="b">
        <v>0</v>
      </c>
      <c r="Q215" t="s">
        <v>8266</v>
      </c>
      <c r="R215" t="s">
        <v>8270</v>
      </c>
      <c r="S215" s="11">
        <f t="shared" si="18"/>
        <v>0</v>
      </c>
      <c r="T215" s="11">
        <f t="shared" si="19"/>
        <v>20</v>
      </c>
    </row>
    <row r="216" spans="1:20" ht="60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5"/>
        <v>42069.64061342593</v>
      </c>
      <c r="K216">
        <v>1420471349</v>
      </c>
      <c r="L216" s="14">
        <f t="shared" si="16"/>
        <v>42009.64061342593</v>
      </c>
      <c r="M216" s="16">
        <f t="shared" si="17"/>
        <v>2015</v>
      </c>
      <c r="N216" t="b">
        <v>0</v>
      </c>
      <c r="O216">
        <v>1</v>
      </c>
      <c r="P216" t="b">
        <v>0</v>
      </c>
      <c r="Q216" t="s">
        <v>8266</v>
      </c>
      <c r="R216" t="s">
        <v>8270</v>
      </c>
      <c r="S216" s="11">
        <f t="shared" si="18"/>
        <v>0</v>
      </c>
      <c r="T216" s="11">
        <f t="shared" si="19"/>
        <v>1</v>
      </c>
    </row>
    <row r="217" spans="1:20" ht="60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5"/>
        <v>42417.999305555553</v>
      </c>
      <c r="K217">
        <v>1452058282</v>
      </c>
      <c r="L217" s="14">
        <f t="shared" si="16"/>
        <v>42375.230115740742</v>
      </c>
      <c r="M217" s="16">
        <f t="shared" si="17"/>
        <v>2016</v>
      </c>
      <c r="N217" t="b">
        <v>0</v>
      </c>
      <c r="O217">
        <v>1</v>
      </c>
      <c r="P217" t="b">
        <v>0</v>
      </c>
      <c r="Q217" t="s">
        <v>8266</v>
      </c>
      <c r="R217" t="s">
        <v>8270</v>
      </c>
      <c r="S217" s="11">
        <f t="shared" si="18"/>
        <v>0</v>
      </c>
      <c r="T217" s="11">
        <f t="shared" si="19"/>
        <v>10</v>
      </c>
    </row>
    <row r="218" spans="1:20" ht="60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5"/>
        <v>42116.917094907403</v>
      </c>
      <c r="K218">
        <v>1425423637</v>
      </c>
      <c r="L218" s="14">
        <f t="shared" si="16"/>
        <v>42066.958761574075</v>
      </c>
      <c r="M218" s="16">
        <f t="shared" si="17"/>
        <v>2015</v>
      </c>
      <c r="N218" t="b">
        <v>0</v>
      </c>
      <c r="O218">
        <v>84</v>
      </c>
      <c r="P218" t="b">
        <v>0</v>
      </c>
      <c r="Q218" t="s">
        <v>8266</v>
      </c>
      <c r="R218" t="s">
        <v>8270</v>
      </c>
      <c r="S218" s="11">
        <f t="shared" si="18"/>
        <v>56</v>
      </c>
      <c r="T218" s="11">
        <f t="shared" si="19"/>
        <v>331.54</v>
      </c>
    </row>
    <row r="219" spans="1:20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5"/>
        <v>42001.64061342593</v>
      </c>
      <c r="K219">
        <v>1417101749</v>
      </c>
      <c r="L219" s="14">
        <f t="shared" si="16"/>
        <v>41970.64061342593</v>
      </c>
      <c r="M219" s="16">
        <f t="shared" si="17"/>
        <v>2014</v>
      </c>
      <c r="N219" t="b">
        <v>0</v>
      </c>
      <c r="O219">
        <v>38</v>
      </c>
      <c r="P219" t="b">
        <v>0</v>
      </c>
      <c r="Q219" t="s">
        <v>8266</v>
      </c>
      <c r="R219" t="s">
        <v>8270</v>
      </c>
      <c r="S219" s="11">
        <f t="shared" si="18"/>
        <v>12</v>
      </c>
      <c r="T219" s="11">
        <f t="shared" si="19"/>
        <v>314.29000000000002</v>
      </c>
    </row>
    <row r="220" spans="1:20" ht="60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5"/>
        <v>42139.628344907411</v>
      </c>
      <c r="K220">
        <v>1426518289</v>
      </c>
      <c r="L220" s="14">
        <f t="shared" si="16"/>
        <v>42079.628344907411</v>
      </c>
      <c r="M220" s="16">
        <f t="shared" si="17"/>
        <v>2015</v>
      </c>
      <c r="N220" t="b">
        <v>0</v>
      </c>
      <c r="O220">
        <v>1</v>
      </c>
      <c r="P220" t="b">
        <v>0</v>
      </c>
      <c r="Q220" t="s">
        <v>8266</v>
      </c>
      <c r="R220" t="s">
        <v>8270</v>
      </c>
      <c r="S220" s="11">
        <f t="shared" si="18"/>
        <v>2</v>
      </c>
      <c r="T220" s="11">
        <f t="shared" si="19"/>
        <v>100</v>
      </c>
    </row>
    <row r="221" spans="1:20" ht="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5"/>
        <v>42461.290972222225</v>
      </c>
      <c r="K221">
        <v>1456732225</v>
      </c>
      <c r="L221" s="14">
        <f t="shared" si="16"/>
        <v>42429.326678240745</v>
      </c>
      <c r="M221" s="16">
        <f t="shared" si="17"/>
        <v>2016</v>
      </c>
      <c r="N221" t="b">
        <v>0</v>
      </c>
      <c r="O221">
        <v>76</v>
      </c>
      <c r="P221" t="b">
        <v>0</v>
      </c>
      <c r="Q221" t="s">
        <v>8266</v>
      </c>
      <c r="R221" t="s">
        <v>8270</v>
      </c>
      <c r="S221" s="11">
        <f t="shared" si="18"/>
        <v>18</v>
      </c>
      <c r="T221" s="11">
        <f t="shared" si="19"/>
        <v>115.99</v>
      </c>
    </row>
    <row r="222" spans="1:20" ht="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5"/>
        <v>42236.837499999994</v>
      </c>
      <c r="K222">
        <v>1436542030</v>
      </c>
      <c r="L222" s="14">
        <f t="shared" si="16"/>
        <v>42195.643865740742</v>
      </c>
      <c r="M222" s="16">
        <f t="shared" si="17"/>
        <v>2015</v>
      </c>
      <c r="N222" t="b">
        <v>0</v>
      </c>
      <c r="O222">
        <v>3</v>
      </c>
      <c r="P222" t="b">
        <v>0</v>
      </c>
      <c r="Q222" t="s">
        <v>8266</v>
      </c>
      <c r="R222" t="s">
        <v>8270</v>
      </c>
      <c r="S222" s="11">
        <f t="shared" si="18"/>
        <v>1</v>
      </c>
      <c r="T222" s="11">
        <f t="shared" si="19"/>
        <v>120</v>
      </c>
    </row>
    <row r="223" spans="1:20" ht="30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5"/>
        <v>42091.79587962963</v>
      </c>
      <c r="K223">
        <v>1422389164</v>
      </c>
      <c r="L223" s="14">
        <f t="shared" si="16"/>
        <v>42031.837546296301</v>
      </c>
      <c r="M223" s="16">
        <f t="shared" si="17"/>
        <v>2015</v>
      </c>
      <c r="N223" t="b">
        <v>0</v>
      </c>
      <c r="O223">
        <v>0</v>
      </c>
      <c r="P223" t="b">
        <v>0</v>
      </c>
      <c r="Q223" t="s">
        <v>8266</v>
      </c>
      <c r="R223" t="s">
        <v>8270</v>
      </c>
      <c r="S223" s="11">
        <f t="shared" si="18"/>
        <v>0</v>
      </c>
      <c r="T223" s="11">
        <f t="shared" si="19"/>
        <v>0</v>
      </c>
    </row>
    <row r="224" spans="1:20" ht="60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5"/>
        <v>42090.110416666663</v>
      </c>
      <c r="K224">
        <v>1422383318</v>
      </c>
      <c r="L224" s="14">
        <f t="shared" si="16"/>
        <v>42031.769884259258</v>
      </c>
      <c r="M224" s="16">
        <f t="shared" si="17"/>
        <v>2015</v>
      </c>
      <c r="N224" t="b">
        <v>0</v>
      </c>
      <c r="O224">
        <v>2</v>
      </c>
      <c r="P224" t="b">
        <v>0</v>
      </c>
      <c r="Q224" t="s">
        <v>8266</v>
      </c>
      <c r="R224" t="s">
        <v>8270</v>
      </c>
      <c r="S224" s="11">
        <f t="shared" si="18"/>
        <v>13</v>
      </c>
      <c r="T224" s="11">
        <f t="shared" si="19"/>
        <v>65</v>
      </c>
    </row>
    <row r="225" spans="1:20" ht="60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5"/>
        <v>42512.045138888891</v>
      </c>
      <c r="K225">
        <v>1461287350</v>
      </c>
      <c r="L225" s="14">
        <f t="shared" si="16"/>
        <v>42482.048032407409</v>
      </c>
      <c r="M225" s="16">
        <f t="shared" si="17"/>
        <v>2016</v>
      </c>
      <c r="N225" t="b">
        <v>0</v>
      </c>
      <c r="O225">
        <v>0</v>
      </c>
      <c r="P225" t="b">
        <v>0</v>
      </c>
      <c r="Q225" t="s">
        <v>8266</v>
      </c>
      <c r="R225" t="s">
        <v>8270</v>
      </c>
      <c r="S225" s="11">
        <f t="shared" si="18"/>
        <v>0</v>
      </c>
      <c r="T225" s="11">
        <f t="shared" si="19"/>
        <v>0</v>
      </c>
    </row>
    <row r="226" spans="1:20" ht="60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5"/>
        <v>42195.235254629632</v>
      </c>
      <c r="K226">
        <v>1431322726</v>
      </c>
      <c r="L226" s="14">
        <f t="shared" si="16"/>
        <v>42135.235254629632</v>
      </c>
      <c r="M226" s="16">
        <f t="shared" si="17"/>
        <v>2015</v>
      </c>
      <c r="N226" t="b">
        <v>0</v>
      </c>
      <c r="O226">
        <v>0</v>
      </c>
      <c r="P226" t="b">
        <v>0</v>
      </c>
      <c r="Q226" t="s">
        <v>8266</v>
      </c>
      <c r="R226" t="s">
        <v>8270</v>
      </c>
      <c r="S226" s="11">
        <f t="shared" si="18"/>
        <v>0</v>
      </c>
      <c r="T226" s="11">
        <f t="shared" si="19"/>
        <v>0</v>
      </c>
    </row>
    <row r="227" spans="1:20" ht="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5"/>
        <v>42468.919606481482</v>
      </c>
      <c r="K227">
        <v>1457564654</v>
      </c>
      <c r="L227" s="14">
        <f t="shared" si="16"/>
        <v>42438.961273148147</v>
      </c>
      <c r="M227" s="16">
        <f t="shared" si="17"/>
        <v>2016</v>
      </c>
      <c r="N227" t="b">
        <v>0</v>
      </c>
      <c r="O227">
        <v>0</v>
      </c>
      <c r="P227" t="b">
        <v>0</v>
      </c>
      <c r="Q227" t="s">
        <v>8266</v>
      </c>
      <c r="R227" t="s">
        <v>8270</v>
      </c>
      <c r="S227" s="11">
        <f t="shared" si="18"/>
        <v>0</v>
      </c>
      <c r="T227" s="11">
        <f t="shared" si="19"/>
        <v>0</v>
      </c>
    </row>
    <row r="228" spans="1:20" ht="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5"/>
        <v>42155.395138888889</v>
      </c>
      <c r="K228">
        <v>1428854344</v>
      </c>
      <c r="L228" s="14">
        <f t="shared" si="16"/>
        <v>42106.666018518517</v>
      </c>
      <c r="M228" s="16">
        <f t="shared" si="17"/>
        <v>2015</v>
      </c>
      <c r="N228" t="b">
        <v>0</v>
      </c>
      <c r="O228">
        <v>2</v>
      </c>
      <c r="P228" t="b">
        <v>0</v>
      </c>
      <c r="Q228" t="s">
        <v>8266</v>
      </c>
      <c r="R228" t="s">
        <v>8270</v>
      </c>
      <c r="S228" s="11">
        <f t="shared" si="18"/>
        <v>1</v>
      </c>
      <c r="T228" s="11">
        <f t="shared" si="19"/>
        <v>125</v>
      </c>
    </row>
    <row r="229" spans="1:20" ht="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5"/>
        <v>42194.893993055557</v>
      </c>
      <c r="K229">
        <v>1433885241</v>
      </c>
      <c r="L229" s="14">
        <f t="shared" si="16"/>
        <v>42164.893993055557</v>
      </c>
      <c r="M229" s="16">
        <f t="shared" si="17"/>
        <v>2015</v>
      </c>
      <c r="N229" t="b">
        <v>0</v>
      </c>
      <c r="O229">
        <v>0</v>
      </c>
      <c r="P229" t="b">
        <v>0</v>
      </c>
      <c r="Q229" t="s">
        <v>8266</v>
      </c>
      <c r="R229" t="s">
        <v>8270</v>
      </c>
      <c r="S229" s="11">
        <f t="shared" si="18"/>
        <v>0</v>
      </c>
      <c r="T229" s="11">
        <f t="shared" si="19"/>
        <v>0</v>
      </c>
    </row>
    <row r="230" spans="1:20" ht="30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5"/>
        <v>42156.686400462961</v>
      </c>
      <c r="K230">
        <v>1427992105</v>
      </c>
      <c r="L230" s="14">
        <f t="shared" si="16"/>
        <v>42096.686400462961</v>
      </c>
      <c r="M230" s="16">
        <f t="shared" si="17"/>
        <v>2015</v>
      </c>
      <c r="N230" t="b">
        <v>0</v>
      </c>
      <c r="O230">
        <v>0</v>
      </c>
      <c r="P230" t="b">
        <v>0</v>
      </c>
      <c r="Q230" t="s">
        <v>8266</v>
      </c>
      <c r="R230" t="s">
        <v>8270</v>
      </c>
      <c r="S230" s="11">
        <f t="shared" si="18"/>
        <v>0</v>
      </c>
      <c r="T230" s="11">
        <f t="shared" si="19"/>
        <v>0</v>
      </c>
    </row>
    <row r="231" spans="1:20" ht="60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5"/>
        <v>42413.933993055558</v>
      </c>
      <c r="K231">
        <v>1452810297</v>
      </c>
      <c r="L231" s="14">
        <f t="shared" si="16"/>
        <v>42383.933993055558</v>
      </c>
      <c r="M231" s="16">
        <f t="shared" si="17"/>
        <v>2016</v>
      </c>
      <c r="N231" t="b">
        <v>0</v>
      </c>
      <c r="O231">
        <v>0</v>
      </c>
      <c r="P231" t="b">
        <v>0</v>
      </c>
      <c r="Q231" t="s">
        <v>8266</v>
      </c>
      <c r="R231" t="s">
        <v>8270</v>
      </c>
      <c r="S231" s="11">
        <f t="shared" si="18"/>
        <v>0</v>
      </c>
      <c r="T231" s="11">
        <f t="shared" si="19"/>
        <v>0</v>
      </c>
    </row>
    <row r="232" spans="1:20" ht="60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5"/>
        <v>42159.777210648142</v>
      </c>
      <c r="K232">
        <v>1430851151</v>
      </c>
      <c r="L232" s="14">
        <f t="shared" si="16"/>
        <v>42129.777210648142</v>
      </c>
      <c r="M232" s="16">
        <f t="shared" si="17"/>
        <v>2015</v>
      </c>
      <c r="N232" t="b">
        <v>0</v>
      </c>
      <c r="O232">
        <v>2</v>
      </c>
      <c r="P232" t="b">
        <v>0</v>
      </c>
      <c r="Q232" t="s">
        <v>8266</v>
      </c>
      <c r="R232" t="s">
        <v>8270</v>
      </c>
      <c r="S232" s="11">
        <f t="shared" si="18"/>
        <v>0</v>
      </c>
      <c r="T232" s="11">
        <f t="shared" si="19"/>
        <v>30</v>
      </c>
    </row>
    <row r="233" spans="1:20" ht="60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5"/>
        <v>42371.958923611113</v>
      </c>
      <c r="K233">
        <v>1449183651</v>
      </c>
      <c r="L233" s="14">
        <f t="shared" si="16"/>
        <v>42341.958923611113</v>
      </c>
      <c r="M233" s="16">
        <f t="shared" si="17"/>
        <v>2015</v>
      </c>
      <c r="N233" t="b">
        <v>0</v>
      </c>
      <c r="O233">
        <v>0</v>
      </c>
      <c r="P233" t="b">
        <v>0</v>
      </c>
      <c r="Q233" t="s">
        <v>8266</v>
      </c>
      <c r="R233" t="s">
        <v>8270</v>
      </c>
      <c r="S233" s="11">
        <f t="shared" si="18"/>
        <v>0</v>
      </c>
      <c r="T233" s="11">
        <f t="shared" si="19"/>
        <v>0</v>
      </c>
    </row>
    <row r="234" spans="1:20" ht="60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5"/>
        <v>42062.82576388889</v>
      </c>
      <c r="K234">
        <v>1422474546</v>
      </c>
      <c r="L234" s="14">
        <f t="shared" si="16"/>
        <v>42032.82576388889</v>
      </c>
      <c r="M234" s="16">
        <f t="shared" si="17"/>
        <v>2015</v>
      </c>
      <c r="N234" t="b">
        <v>0</v>
      </c>
      <c r="O234">
        <v>7</v>
      </c>
      <c r="P234" t="b">
        <v>0</v>
      </c>
      <c r="Q234" t="s">
        <v>8266</v>
      </c>
      <c r="R234" t="s">
        <v>8270</v>
      </c>
      <c r="S234" s="11">
        <f t="shared" si="18"/>
        <v>3</v>
      </c>
      <c r="T234" s="11">
        <f t="shared" si="19"/>
        <v>15.71</v>
      </c>
    </row>
    <row r="235" spans="1:20" ht="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5"/>
        <v>42642.911712962959</v>
      </c>
      <c r="K235">
        <v>1472593972</v>
      </c>
      <c r="L235" s="14">
        <f t="shared" si="16"/>
        <v>42612.911712962959</v>
      </c>
      <c r="M235" s="16">
        <f t="shared" si="17"/>
        <v>2016</v>
      </c>
      <c r="N235" t="b">
        <v>0</v>
      </c>
      <c r="O235">
        <v>0</v>
      </c>
      <c r="P235" t="b">
        <v>0</v>
      </c>
      <c r="Q235" t="s">
        <v>8266</v>
      </c>
      <c r="R235" t="s">
        <v>8270</v>
      </c>
      <c r="S235" s="11">
        <f t="shared" si="18"/>
        <v>0</v>
      </c>
      <c r="T235" s="11">
        <f t="shared" si="19"/>
        <v>0</v>
      </c>
    </row>
    <row r="236" spans="1:20" ht="60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5"/>
        <v>42176.035405092596</v>
      </c>
      <c r="K236">
        <v>1431391859</v>
      </c>
      <c r="L236" s="14">
        <f t="shared" si="16"/>
        <v>42136.035405092596</v>
      </c>
      <c r="M236" s="16">
        <f t="shared" si="17"/>
        <v>2015</v>
      </c>
      <c r="N236" t="b">
        <v>0</v>
      </c>
      <c r="O236">
        <v>5</v>
      </c>
      <c r="P236" t="b">
        <v>0</v>
      </c>
      <c r="Q236" t="s">
        <v>8266</v>
      </c>
      <c r="R236" t="s">
        <v>8270</v>
      </c>
      <c r="S236" s="11">
        <f t="shared" si="18"/>
        <v>40</v>
      </c>
      <c r="T236" s="11">
        <f t="shared" si="19"/>
        <v>80.2</v>
      </c>
    </row>
    <row r="237" spans="1:20" ht="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5"/>
        <v>42194.908530092594</v>
      </c>
      <c r="K237">
        <v>1433886497</v>
      </c>
      <c r="L237" s="14">
        <f t="shared" si="16"/>
        <v>42164.908530092594</v>
      </c>
      <c r="M237" s="16">
        <f t="shared" si="17"/>
        <v>2015</v>
      </c>
      <c r="N237" t="b">
        <v>0</v>
      </c>
      <c r="O237">
        <v>0</v>
      </c>
      <c r="P237" t="b">
        <v>0</v>
      </c>
      <c r="Q237" t="s">
        <v>8266</v>
      </c>
      <c r="R237" t="s">
        <v>8270</v>
      </c>
      <c r="S237" s="11">
        <f t="shared" si="18"/>
        <v>0</v>
      </c>
      <c r="T237" s="11">
        <f t="shared" si="19"/>
        <v>0</v>
      </c>
    </row>
    <row r="238" spans="1:20" ht="60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5"/>
        <v>42374</v>
      </c>
      <c r="K238">
        <v>1447380099</v>
      </c>
      <c r="L238" s="14">
        <f t="shared" si="16"/>
        <v>42321.08447916666</v>
      </c>
      <c r="M238" s="16">
        <f t="shared" si="17"/>
        <v>2015</v>
      </c>
      <c r="N238" t="b">
        <v>0</v>
      </c>
      <c r="O238">
        <v>0</v>
      </c>
      <c r="P238" t="b">
        <v>0</v>
      </c>
      <c r="Q238" t="s">
        <v>8266</v>
      </c>
      <c r="R238" t="s">
        <v>8270</v>
      </c>
      <c r="S238" s="11">
        <f t="shared" si="18"/>
        <v>0</v>
      </c>
      <c r="T238" s="11">
        <f t="shared" si="19"/>
        <v>0</v>
      </c>
    </row>
    <row r="239" spans="1:20" ht="30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5"/>
        <v>42437.577187499999</v>
      </c>
      <c r="K239">
        <v>1452261069</v>
      </c>
      <c r="L239" s="14">
        <f t="shared" si="16"/>
        <v>42377.577187499999</v>
      </c>
      <c r="M239" s="16">
        <f t="shared" si="17"/>
        <v>2016</v>
      </c>
      <c r="N239" t="b">
        <v>0</v>
      </c>
      <c r="O239">
        <v>1</v>
      </c>
      <c r="P239" t="b">
        <v>0</v>
      </c>
      <c r="Q239" t="s">
        <v>8266</v>
      </c>
      <c r="R239" t="s">
        <v>8270</v>
      </c>
      <c r="S239" s="11">
        <f t="shared" si="18"/>
        <v>0</v>
      </c>
      <c r="T239" s="11">
        <f t="shared" si="19"/>
        <v>50</v>
      </c>
    </row>
    <row r="240" spans="1:20" ht="60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5"/>
        <v>42734.375</v>
      </c>
      <c r="K240">
        <v>1481324760</v>
      </c>
      <c r="L240" s="14">
        <f t="shared" si="16"/>
        <v>42713.962499999994</v>
      </c>
      <c r="M240" s="16">
        <f t="shared" si="17"/>
        <v>2016</v>
      </c>
      <c r="N240" t="b">
        <v>0</v>
      </c>
      <c r="O240">
        <v>0</v>
      </c>
      <c r="P240" t="b">
        <v>0</v>
      </c>
      <c r="Q240" t="s">
        <v>8266</v>
      </c>
      <c r="R240" t="s">
        <v>8270</v>
      </c>
      <c r="S240" s="11">
        <f t="shared" si="18"/>
        <v>0</v>
      </c>
      <c r="T240" s="11">
        <f t="shared" si="19"/>
        <v>0</v>
      </c>
    </row>
    <row r="241" spans="1:20" ht="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5"/>
        <v>42316.5</v>
      </c>
      <c r="K241">
        <v>1445308730</v>
      </c>
      <c r="L241" s="14">
        <f t="shared" si="16"/>
        <v>42297.110300925924</v>
      </c>
      <c r="M241" s="16">
        <f t="shared" si="17"/>
        <v>2015</v>
      </c>
      <c r="N241" t="b">
        <v>0</v>
      </c>
      <c r="O241">
        <v>5</v>
      </c>
      <c r="P241" t="b">
        <v>0</v>
      </c>
      <c r="Q241" t="s">
        <v>8266</v>
      </c>
      <c r="R241" t="s">
        <v>8270</v>
      </c>
      <c r="S241" s="11">
        <f t="shared" si="18"/>
        <v>25</v>
      </c>
      <c r="T241" s="11">
        <f t="shared" si="19"/>
        <v>50</v>
      </c>
    </row>
    <row r="242" spans="1:20" ht="60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5"/>
        <v>41399.708460648151</v>
      </c>
      <c r="K242">
        <v>1363885211</v>
      </c>
      <c r="L242" s="14">
        <f t="shared" si="16"/>
        <v>41354.708460648151</v>
      </c>
      <c r="M242" s="16">
        <f t="shared" si="17"/>
        <v>2013</v>
      </c>
      <c r="N242" t="b">
        <v>1</v>
      </c>
      <c r="O242">
        <v>137</v>
      </c>
      <c r="P242" t="b">
        <v>1</v>
      </c>
      <c r="Q242" t="s">
        <v>8266</v>
      </c>
      <c r="R242" t="s">
        <v>8271</v>
      </c>
      <c r="S242" s="11">
        <f t="shared" si="18"/>
        <v>108</v>
      </c>
      <c r="T242" s="11">
        <f t="shared" si="19"/>
        <v>117.85</v>
      </c>
    </row>
    <row r="243" spans="1:20" ht="60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5"/>
        <v>41994.697962962964</v>
      </c>
      <c r="K243">
        <v>1415292304</v>
      </c>
      <c r="L243" s="14">
        <f t="shared" si="16"/>
        <v>41949.697962962964</v>
      </c>
      <c r="M243" s="16">
        <f t="shared" si="17"/>
        <v>2014</v>
      </c>
      <c r="N243" t="b">
        <v>1</v>
      </c>
      <c r="O243">
        <v>376</v>
      </c>
      <c r="P243" t="b">
        <v>1</v>
      </c>
      <c r="Q243" t="s">
        <v>8266</v>
      </c>
      <c r="R243" t="s">
        <v>8271</v>
      </c>
      <c r="S243" s="11">
        <f t="shared" si="18"/>
        <v>113</v>
      </c>
      <c r="T243" s="11">
        <f t="shared" si="19"/>
        <v>109.04</v>
      </c>
    </row>
    <row r="244" spans="1:20" ht="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5"/>
        <v>40897.492939814816</v>
      </c>
      <c r="K244">
        <v>1321357790</v>
      </c>
      <c r="L244" s="14">
        <f t="shared" si="16"/>
        <v>40862.492939814816</v>
      </c>
      <c r="M244" s="16">
        <f t="shared" si="17"/>
        <v>2011</v>
      </c>
      <c r="N244" t="b">
        <v>1</v>
      </c>
      <c r="O244">
        <v>202</v>
      </c>
      <c r="P244" t="b">
        <v>1</v>
      </c>
      <c r="Q244" t="s">
        <v>8266</v>
      </c>
      <c r="R244" t="s">
        <v>8271</v>
      </c>
      <c r="S244" s="11">
        <f t="shared" si="18"/>
        <v>113</v>
      </c>
      <c r="T244" s="11">
        <f t="shared" si="19"/>
        <v>73.02</v>
      </c>
    </row>
    <row r="245" spans="1:20" ht="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5"/>
        <v>41692.047500000001</v>
      </c>
      <c r="K245">
        <v>1390439304</v>
      </c>
      <c r="L245" s="14">
        <f t="shared" si="16"/>
        <v>41662.047500000001</v>
      </c>
      <c r="M245" s="16">
        <f t="shared" si="17"/>
        <v>2014</v>
      </c>
      <c r="N245" t="b">
        <v>1</v>
      </c>
      <c r="O245">
        <v>328</v>
      </c>
      <c r="P245" t="b">
        <v>1</v>
      </c>
      <c r="Q245" t="s">
        <v>8266</v>
      </c>
      <c r="R245" t="s">
        <v>8271</v>
      </c>
      <c r="S245" s="11">
        <f t="shared" si="18"/>
        <v>103</v>
      </c>
      <c r="T245" s="11">
        <f t="shared" si="19"/>
        <v>78.2</v>
      </c>
    </row>
    <row r="246" spans="1:20" ht="60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5"/>
        <v>40253.29583333333</v>
      </c>
      <c r="K246">
        <v>1265269559</v>
      </c>
      <c r="L246" s="14">
        <f t="shared" si="16"/>
        <v>40213.323599537034</v>
      </c>
      <c r="M246" s="16">
        <f t="shared" si="17"/>
        <v>2010</v>
      </c>
      <c r="N246" t="b">
        <v>1</v>
      </c>
      <c r="O246">
        <v>84</v>
      </c>
      <c r="P246" t="b">
        <v>1</v>
      </c>
      <c r="Q246" t="s">
        <v>8266</v>
      </c>
      <c r="R246" t="s">
        <v>8271</v>
      </c>
      <c r="S246" s="11">
        <f t="shared" si="18"/>
        <v>114</v>
      </c>
      <c r="T246" s="11">
        <f t="shared" si="19"/>
        <v>47.4</v>
      </c>
    </row>
    <row r="247" spans="1:20" ht="60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5"/>
        <v>41137.053067129629</v>
      </c>
      <c r="K247">
        <v>1342487785</v>
      </c>
      <c r="L247" s="14">
        <f t="shared" si="16"/>
        <v>41107.053067129629</v>
      </c>
      <c r="M247" s="16">
        <f t="shared" si="17"/>
        <v>2012</v>
      </c>
      <c r="N247" t="b">
        <v>1</v>
      </c>
      <c r="O247">
        <v>96</v>
      </c>
      <c r="P247" t="b">
        <v>1</v>
      </c>
      <c r="Q247" t="s">
        <v>8266</v>
      </c>
      <c r="R247" t="s">
        <v>8271</v>
      </c>
      <c r="S247" s="11">
        <f t="shared" si="18"/>
        <v>104</v>
      </c>
      <c r="T247" s="11">
        <f t="shared" si="19"/>
        <v>54.02</v>
      </c>
    </row>
    <row r="248" spans="1:20" ht="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5"/>
        <v>40530.405150462961</v>
      </c>
      <c r="K248">
        <v>1288341805</v>
      </c>
      <c r="L248" s="14">
        <f t="shared" si="16"/>
        <v>40480.363483796296</v>
      </c>
      <c r="M248" s="16">
        <f t="shared" si="17"/>
        <v>2010</v>
      </c>
      <c r="N248" t="b">
        <v>1</v>
      </c>
      <c r="O248">
        <v>223</v>
      </c>
      <c r="P248" t="b">
        <v>1</v>
      </c>
      <c r="Q248" t="s">
        <v>8266</v>
      </c>
      <c r="R248" t="s">
        <v>8271</v>
      </c>
      <c r="S248" s="11">
        <f t="shared" si="18"/>
        <v>305</v>
      </c>
      <c r="T248" s="11">
        <f t="shared" si="19"/>
        <v>68.489999999999995</v>
      </c>
    </row>
    <row r="249" spans="1:20" ht="60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5"/>
        <v>40467.152083333334</v>
      </c>
      <c r="K249">
        <v>1284042614</v>
      </c>
      <c r="L249" s="14">
        <f t="shared" si="16"/>
        <v>40430.604328703703</v>
      </c>
      <c r="M249" s="16">
        <f t="shared" si="17"/>
        <v>2010</v>
      </c>
      <c r="N249" t="b">
        <v>1</v>
      </c>
      <c r="O249">
        <v>62</v>
      </c>
      <c r="P249" t="b">
        <v>1</v>
      </c>
      <c r="Q249" t="s">
        <v>8266</v>
      </c>
      <c r="R249" t="s">
        <v>8271</v>
      </c>
      <c r="S249" s="11">
        <f t="shared" si="18"/>
        <v>134</v>
      </c>
      <c r="T249" s="11">
        <f t="shared" si="19"/>
        <v>108.15</v>
      </c>
    </row>
    <row r="250" spans="1:20" ht="60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5"/>
        <v>40915.774409722224</v>
      </c>
      <c r="K250">
        <v>1322073309</v>
      </c>
      <c r="L250" s="14">
        <f t="shared" si="16"/>
        <v>40870.774409722224</v>
      </c>
      <c r="M250" s="16">
        <f t="shared" si="17"/>
        <v>2011</v>
      </c>
      <c r="N250" t="b">
        <v>1</v>
      </c>
      <c r="O250">
        <v>146</v>
      </c>
      <c r="P250" t="b">
        <v>1</v>
      </c>
      <c r="Q250" t="s">
        <v>8266</v>
      </c>
      <c r="R250" t="s">
        <v>8271</v>
      </c>
      <c r="S250" s="11">
        <f t="shared" si="18"/>
        <v>101</v>
      </c>
      <c r="T250" s="11">
        <f t="shared" si="19"/>
        <v>589.95000000000005</v>
      </c>
    </row>
    <row r="251" spans="1:20" ht="60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5"/>
        <v>40412.736111111109</v>
      </c>
      <c r="K251">
        <v>1275603020</v>
      </c>
      <c r="L251" s="14">
        <f t="shared" si="16"/>
        <v>40332.923842592594</v>
      </c>
      <c r="M251" s="16">
        <f t="shared" si="17"/>
        <v>2010</v>
      </c>
      <c r="N251" t="b">
        <v>1</v>
      </c>
      <c r="O251">
        <v>235</v>
      </c>
      <c r="P251" t="b">
        <v>1</v>
      </c>
      <c r="Q251" t="s">
        <v>8266</v>
      </c>
      <c r="R251" t="s">
        <v>8271</v>
      </c>
      <c r="S251" s="11">
        <f t="shared" si="18"/>
        <v>113</v>
      </c>
      <c r="T251" s="11">
        <f t="shared" si="19"/>
        <v>48.05</v>
      </c>
    </row>
    <row r="252" spans="1:20" ht="60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5"/>
        <v>41431.565868055557</v>
      </c>
      <c r="K252">
        <v>1367933691</v>
      </c>
      <c r="L252" s="14">
        <f t="shared" si="16"/>
        <v>41401.565868055557</v>
      </c>
      <c r="M252" s="16">
        <f t="shared" si="17"/>
        <v>2013</v>
      </c>
      <c r="N252" t="b">
        <v>1</v>
      </c>
      <c r="O252">
        <v>437</v>
      </c>
      <c r="P252" t="b">
        <v>1</v>
      </c>
      <c r="Q252" t="s">
        <v>8266</v>
      </c>
      <c r="R252" t="s">
        <v>8271</v>
      </c>
      <c r="S252" s="11">
        <f t="shared" si="18"/>
        <v>106</v>
      </c>
      <c r="T252" s="11">
        <f t="shared" si="19"/>
        <v>72.48</v>
      </c>
    </row>
    <row r="253" spans="1:20" ht="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5"/>
        <v>41045.791666666664</v>
      </c>
      <c r="K253">
        <v>1334429646</v>
      </c>
      <c r="L253" s="14">
        <f t="shared" si="16"/>
        <v>41013.787569444445</v>
      </c>
      <c r="M253" s="16">
        <f t="shared" si="17"/>
        <v>2012</v>
      </c>
      <c r="N253" t="b">
        <v>1</v>
      </c>
      <c r="O253">
        <v>77</v>
      </c>
      <c r="P253" t="b">
        <v>1</v>
      </c>
      <c r="Q253" t="s">
        <v>8266</v>
      </c>
      <c r="R253" t="s">
        <v>8271</v>
      </c>
      <c r="S253" s="11">
        <f t="shared" si="18"/>
        <v>126</v>
      </c>
      <c r="T253" s="11">
        <f t="shared" si="19"/>
        <v>57.08</v>
      </c>
    </row>
    <row r="254" spans="1:20" ht="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5"/>
        <v>40330.165972222225</v>
      </c>
      <c r="K254">
        <v>1269878058</v>
      </c>
      <c r="L254" s="14">
        <f t="shared" si="16"/>
        <v>40266.662708333337</v>
      </c>
      <c r="M254" s="16">
        <f t="shared" si="17"/>
        <v>2010</v>
      </c>
      <c r="N254" t="b">
        <v>1</v>
      </c>
      <c r="O254">
        <v>108</v>
      </c>
      <c r="P254" t="b">
        <v>1</v>
      </c>
      <c r="Q254" t="s">
        <v>8266</v>
      </c>
      <c r="R254" t="s">
        <v>8271</v>
      </c>
      <c r="S254" s="11">
        <f t="shared" si="18"/>
        <v>185</v>
      </c>
      <c r="T254" s="11">
        <f t="shared" si="19"/>
        <v>85.44</v>
      </c>
    </row>
    <row r="255" spans="1:20" ht="60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5"/>
        <v>40954.650868055556</v>
      </c>
      <c r="K255">
        <v>1326728235</v>
      </c>
      <c r="L255" s="14">
        <f t="shared" si="16"/>
        <v>40924.650868055556</v>
      </c>
      <c r="M255" s="16">
        <f t="shared" si="17"/>
        <v>2012</v>
      </c>
      <c r="N255" t="b">
        <v>1</v>
      </c>
      <c r="O255">
        <v>7</v>
      </c>
      <c r="P255" t="b">
        <v>1</v>
      </c>
      <c r="Q255" t="s">
        <v>8266</v>
      </c>
      <c r="R255" t="s">
        <v>8271</v>
      </c>
      <c r="S255" s="11">
        <f t="shared" si="18"/>
        <v>101</v>
      </c>
      <c r="T255" s="11">
        <f t="shared" si="19"/>
        <v>215.86</v>
      </c>
    </row>
    <row r="256" spans="1:20" ht="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5"/>
        <v>42294.083333333328</v>
      </c>
      <c r="K256">
        <v>1442443910</v>
      </c>
      <c r="L256" s="14">
        <f t="shared" si="16"/>
        <v>42263.952662037031</v>
      </c>
      <c r="M256" s="16">
        <f t="shared" si="17"/>
        <v>2015</v>
      </c>
      <c r="N256" t="b">
        <v>1</v>
      </c>
      <c r="O256">
        <v>314</v>
      </c>
      <c r="P256" t="b">
        <v>1</v>
      </c>
      <c r="Q256" t="s">
        <v>8266</v>
      </c>
      <c r="R256" t="s">
        <v>8271</v>
      </c>
      <c r="S256" s="11">
        <f t="shared" si="18"/>
        <v>117</v>
      </c>
      <c r="T256" s="11">
        <f t="shared" si="19"/>
        <v>89.39</v>
      </c>
    </row>
    <row r="257" spans="1:20" ht="30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5"/>
        <v>40618.48474537037</v>
      </c>
      <c r="K257">
        <v>1297687082</v>
      </c>
      <c r="L257" s="14">
        <f t="shared" si="16"/>
        <v>40588.526412037041</v>
      </c>
      <c r="M257" s="16">
        <f t="shared" si="17"/>
        <v>2011</v>
      </c>
      <c r="N257" t="b">
        <v>1</v>
      </c>
      <c r="O257">
        <v>188</v>
      </c>
      <c r="P257" t="b">
        <v>1</v>
      </c>
      <c r="Q257" t="s">
        <v>8266</v>
      </c>
      <c r="R257" t="s">
        <v>8271</v>
      </c>
      <c r="S257" s="11">
        <f t="shared" si="18"/>
        <v>107</v>
      </c>
      <c r="T257" s="11">
        <f t="shared" si="19"/>
        <v>45.42</v>
      </c>
    </row>
    <row r="258" spans="1:20" ht="60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ref="J258:J321" si="20">(((I258/60)/60)/24)+DATE(1970,1,1)</f>
        <v>41349.769293981481</v>
      </c>
      <c r="K258">
        <v>1360866467</v>
      </c>
      <c r="L258" s="14">
        <f t="shared" ref="L258:L321" si="21">(((K258/60)/60)/24)+DATE(1970,1,1)</f>
        <v>41319.769293981481</v>
      </c>
      <c r="M258" s="16">
        <f t="shared" ref="M258:M321" si="22">YEAR(L258)</f>
        <v>2013</v>
      </c>
      <c r="N258" t="b">
        <v>1</v>
      </c>
      <c r="O258">
        <v>275</v>
      </c>
      <c r="P258" t="b">
        <v>1</v>
      </c>
      <c r="Q258" t="s">
        <v>8266</v>
      </c>
      <c r="R258" t="s">
        <v>8271</v>
      </c>
      <c r="S258" s="11">
        <f t="shared" ref="S258:S321" si="23">ROUND(E258/D258*100,0)</f>
        <v>139</v>
      </c>
      <c r="T258" s="11">
        <f t="shared" ref="T258:T321" si="24">IFERROR(ROUND(E258/O258,2),0)</f>
        <v>65.760000000000005</v>
      </c>
    </row>
    <row r="259" spans="1:20" ht="60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si="20"/>
        <v>42509.626875000002</v>
      </c>
      <c r="K259">
        <v>1461078162</v>
      </c>
      <c r="L259" s="14">
        <f t="shared" si="21"/>
        <v>42479.626875000002</v>
      </c>
      <c r="M259" s="16">
        <f t="shared" si="22"/>
        <v>2016</v>
      </c>
      <c r="N259" t="b">
        <v>1</v>
      </c>
      <c r="O259">
        <v>560</v>
      </c>
      <c r="P259" t="b">
        <v>1</v>
      </c>
      <c r="Q259" t="s">
        <v>8266</v>
      </c>
      <c r="R259" t="s">
        <v>8271</v>
      </c>
      <c r="S259" s="11">
        <f t="shared" si="23"/>
        <v>107</v>
      </c>
      <c r="T259" s="11">
        <f t="shared" si="24"/>
        <v>66.7</v>
      </c>
    </row>
    <row r="260" spans="1:20" ht="60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20"/>
        <v>40712.051689814813</v>
      </c>
      <c r="K260">
        <v>1305767666</v>
      </c>
      <c r="L260" s="14">
        <f t="shared" si="21"/>
        <v>40682.051689814813</v>
      </c>
      <c r="M260" s="16">
        <f t="shared" si="22"/>
        <v>2011</v>
      </c>
      <c r="N260" t="b">
        <v>1</v>
      </c>
      <c r="O260">
        <v>688</v>
      </c>
      <c r="P260" t="b">
        <v>1</v>
      </c>
      <c r="Q260" t="s">
        <v>8266</v>
      </c>
      <c r="R260" t="s">
        <v>8271</v>
      </c>
      <c r="S260" s="11">
        <f t="shared" si="23"/>
        <v>191</v>
      </c>
      <c r="T260" s="11">
        <f t="shared" si="24"/>
        <v>83.35</v>
      </c>
    </row>
    <row r="261" spans="1:20" ht="60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20"/>
        <v>42102.738067129627</v>
      </c>
      <c r="K261">
        <v>1425922969</v>
      </c>
      <c r="L261" s="14">
        <f t="shared" si="21"/>
        <v>42072.738067129627</v>
      </c>
      <c r="M261" s="16">
        <f t="shared" si="22"/>
        <v>2015</v>
      </c>
      <c r="N261" t="b">
        <v>1</v>
      </c>
      <c r="O261">
        <v>942</v>
      </c>
      <c r="P261" t="b">
        <v>1</v>
      </c>
      <c r="Q261" t="s">
        <v>8266</v>
      </c>
      <c r="R261" t="s">
        <v>8271</v>
      </c>
      <c r="S261" s="11">
        <f t="shared" si="23"/>
        <v>132</v>
      </c>
      <c r="T261" s="11">
        <f t="shared" si="24"/>
        <v>105.05</v>
      </c>
    </row>
    <row r="262" spans="1:20" ht="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20"/>
        <v>40376.415972222225</v>
      </c>
      <c r="K262">
        <v>1275415679</v>
      </c>
      <c r="L262" s="14">
        <f t="shared" si="21"/>
        <v>40330.755543981482</v>
      </c>
      <c r="M262" s="16">
        <f t="shared" si="22"/>
        <v>2010</v>
      </c>
      <c r="N262" t="b">
        <v>1</v>
      </c>
      <c r="O262">
        <v>88</v>
      </c>
      <c r="P262" t="b">
        <v>1</v>
      </c>
      <c r="Q262" t="s">
        <v>8266</v>
      </c>
      <c r="R262" t="s">
        <v>8271</v>
      </c>
      <c r="S262" s="11">
        <f t="shared" si="23"/>
        <v>106</v>
      </c>
      <c r="T262" s="11">
        <f t="shared" si="24"/>
        <v>120.91</v>
      </c>
    </row>
    <row r="263" spans="1:20" ht="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20"/>
        <v>41067.621527777781</v>
      </c>
      <c r="K263">
        <v>1334783704</v>
      </c>
      <c r="L263" s="14">
        <f t="shared" si="21"/>
        <v>41017.885462962964</v>
      </c>
      <c r="M263" s="16">
        <f t="shared" si="22"/>
        <v>2012</v>
      </c>
      <c r="N263" t="b">
        <v>1</v>
      </c>
      <c r="O263">
        <v>220</v>
      </c>
      <c r="P263" t="b">
        <v>1</v>
      </c>
      <c r="Q263" t="s">
        <v>8266</v>
      </c>
      <c r="R263" t="s">
        <v>8271</v>
      </c>
      <c r="S263" s="11">
        <f t="shared" si="23"/>
        <v>107</v>
      </c>
      <c r="T263" s="11">
        <f t="shared" si="24"/>
        <v>97.64</v>
      </c>
    </row>
    <row r="264" spans="1:20" ht="30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20"/>
        <v>40600.24800925926</v>
      </c>
      <c r="K264">
        <v>1294811828</v>
      </c>
      <c r="L264" s="14">
        <f t="shared" si="21"/>
        <v>40555.24800925926</v>
      </c>
      <c r="M264" s="16">
        <f t="shared" si="22"/>
        <v>2011</v>
      </c>
      <c r="N264" t="b">
        <v>1</v>
      </c>
      <c r="O264">
        <v>145</v>
      </c>
      <c r="P264" t="b">
        <v>1</v>
      </c>
      <c r="Q264" t="s">
        <v>8266</v>
      </c>
      <c r="R264" t="s">
        <v>8271</v>
      </c>
      <c r="S264" s="11">
        <f t="shared" si="23"/>
        <v>240</v>
      </c>
      <c r="T264" s="11">
        <f t="shared" si="24"/>
        <v>41.38</v>
      </c>
    </row>
    <row r="265" spans="1:20" ht="60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20"/>
        <v>41179.954791666663</v>
      </c>
      <c r="K265">
        <v>1346194494</v>
      </c>
      <c r="L265" s="14">
        <f t="shared" si="21"/>
        <v>41149.954791666663</v>
      </c>
      <c r="M265" s="16">
        <f t="shared" si="22"/>
        <v>2012</v>
      </c>
      <c r="N265" t="b">
        <v>1</v>
      </c>
      <c r="O265">
        <v>963</v>
      </c>
      <c r="P265" t="b">
        <v>1</v>
      </c>
      <c r="Q265" t="s">
        <v>8266</v>
      </c>
      <c r="R265" t="s">
        <v>8271</v>
      </c>
      <c r="S265" s="11">
        <f t="shared" si="23"/>
        <v>118</v>
      </c>
      <c r="T265" s="11">
        <f t="shared" si="24"/>
        <v>30.65</v>
      </c>
    </row>
    <row r="266" spans="1:20" ht="60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20"/>
        <v>41040.620312500003</v>
      </c>
      <c r="K266">
        <v>1334155995</v>
      </c>
      <c r="L266" s="14">
        <f t="shared" si="21"/>
        <v>41010.620312500003</v>
      </c>
      <c r="M266" s="16">
        <f t="shared" si="22"/>
        <v>2012</v>
      </c>
      <c r="N266" t="b">
        <v>1</v>
      </c>
      <c r="O266">
        <v>91</v>
      </c>
      <c r="P266" t="b">
        <v>1</v>
      </c>
      <c r="Q266" t="s">
        <v>8266</v>
      </c>
      <c r="R266" t="s">
        <v>8271</v>
      </c>
      <c r="S266" s="11">
        <f t="shared" si="23"/>
        <v>118</v>
      </c>
      <c r="T266" s="11">
        <f t="shared" si="24"/>
        <v>64.95</v>
      </c>
    </row>
    <row r="267" spans="1:20" ht="60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20"/>
        <v>40308.844444444447</v>
      </c>
      <c r="K267">
        <v>1269928430</v>
      </c>
      <c r="L267" s="14">
        <f t="shared" si="21"/>
        <v>40267.245717592588</v>
      </c>
      <c r="M267" s="16">
        <f t="shared" si="22"/>
        <v>2010</v>
      </c>
      <c r="N267" t="b">
        <v>1</v>
      </c>
      <c r="O267">
        <v>58</v>
      </c>
      <c r="P267" t="b">
        <v>1</v>
      </c>
      <c r="Q267" t="s">
        <v>8266</v>
      </c>
      <c r="R267" t="s">
        <v>8271</v>
      </c>
      <c r="S267" s="11">
        <f t="shared" si="23"/>
        <v>111</v>
      </c>
      <c r="T267" s="11">
        <f t="shared" si="24"/>
        <v>95.78</v>
      </c>
    </row>
    <row r="268" spans="1:20" ht="60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20"/>
        <v>40291.160416666666</v>
      </c>
      <c r="K268">
        <v>1264565507</v>
      </c>
      <c r="L268" s="14">
        <f t="shared" si="21"/>
        <v>40205.174849537041</v>
      </c>
      <c r="M268" s="16">
        <f t="shared" si="22"/>
        <v>2010</v>
      </c>
      <c r="N268" t="b">
        <v>1</v>
      </c>
      <c r="O268">
        <v>36</v>
      </c>
      <c r="P268" t="b">
        <v>1</v>
      </c>
      <c r="Q268" t="s">
        <v>8266</v>
      </c>
      <c r="R268" t="s">
        <v>8271</v>
      </c>
      <c r="S268" s="11">
        <f t="shared" si="23"/>
        <v>146</v>
      </c>
      <c r="T268" s="11">
        <f t="shared" si="24"/>
        <v>40.42</v>
      </c>
    </row>
    <row r="269" spans="1:20" ht="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20"/>
        <v>41815.452534722222</v>
      </c>
      <c r="K269">
        <v>1401101499</v>
      </c>
      <c r="L269" s="14">
        <f t="shared" si="21"/>
        <v>41785.452534722222</v>
      </c>
      <c r="M269" s="16">
        <f t="shared" si="22"/>
        <v>2014</v>
      </c>
      <c r="N269" t="b">
        <v>1</v>
      </c>
      <c r="O269">
        <v>165</v>
      </c>
      <c r="P269" t="b">
        <v>1</v>
      </c>
      <c r="Q269" t="s">
        <v>8266</v>
      </c>
      <c r="R269" t="s">
        <v>8271</v>
      </c>
      <c r="S269" s="11">
        <f t="shared" si="23"/>
        <v>132</v>
      </c>
      <c r="T269" s="11">
        <f t="shared" si="24"/>
        <v>78.58</v>
      </c>
    </row>
    <row r="270" spans="1:20" ht="60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20"/>
        <v>40854.194189814814</v>
      </c>
      <c r="K270">
        <v>1316749178</v>
      </c>
      <c r="L270" s="14">
        <f t="shared" si="21"/>
        <v>40809.15252314815</v>
      </c>
      <c r="M270" s="16">
        <f t="shared" si="22"/>
        <v>2011</v>
      </c>
      <c r="N270" t="b">
        <v>1</v>
      </c>
      <c r="O270">
        <v>111</v>
      </c>
      <c r="P270" t="b">
        <v>1</v>
      </c>
      <c r="Q270" t="s">
        <v>8266</v>
      </c>
      <c r="R270" t="s">
        <v>8271</v>
      </c>
      <c r="S270" s="11">
        <f t="shared" si="23"/>
        <v>111</v>
      </c>
      <c r="T270" s="11">
        <f t="shared" si="24"/>
        <v>50.18</v>
      </c>
    </row>
    <row r="271" spans="1:20" ht="60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20"/>
        <v>42788.197013888886</v>
      </c>
      <c r="K271">
        <v>1485146622</v>
      </c>
      <c r="L271" s="14">
        <f t="shared" si="21"/>
        <v>42758.197013888886</v>
      </c>
      <c r="M271" s="16">
        <f t="shared" si="22"/>
        <v>2017</v>
      </c>
      <c r="N271" t="b">
        <v>1</v>
      </c>
      <c r="O271">
        <v>1596</v>
      </c>
      <c r="P271" t="b">
        <v>1</v>
      </c>
      <c r="Q271" t="s">
        <v>8266</v>
      </c>
      <c r="R271" t="s">
        <v>8271</v>
      </c>
      <c r="S271" s="11">
        <f t="shared" si="23"/>
        <v>147</v>
      </c>
      <c r="T271" s="11">
        <f t="shared" si="24"/>
        <v>92.25</v>
      </c>
    </row>
    <row r="272" spans="1:20" ht="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20"/>
        <v>40688.166666666664</v>
      </c>
      <c r="K272">
        <v>1301950070</v>
      </c>
      <c r="L272" s="14">
        <f t="shared" si="21"/>
        <v>40637.866550925923</v>
      </c>
      <c r="M272" s="16">
        <f t="shared" si="22"/>
        <v>2011</v>
      </c>
      <c r="N272" t="b">
        <v>1</v>
      </c>
      <c r="O272">
        <v>61</v>
      </c>
      <c r="P272" t="b">
        <v>1</v>
      </c>
      <c r="Q272" t="s">
        <v>8266</v>
      </c>
      <c r="R272" t="s">
        <v>8271</v>
      </c>
      <c r="S272" s="11">
        <f t="shared" si="23"/>
        <v>153</v>
      </c>
      <c r="T272" s="11">
        <f t="shared" si="24"/>
        <v>57.54</v>
      </c>
    </row>
    <row r="273" spans="1:20" ht="60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20"/>
        <v>41641.333333333336</v>
      </c>
      <c r="K273">
        <v>1386123861</v>
      </c>
      <c r="L273" s="14">
        <f t="shared" si="21"/>
        <v>41612.10024305556</v>
      </c>
      <c r="M273" s="16">
        <f t="shared" si="22"/>
        <v>2013</v>
      </c>
      <c r="N273" t="b">
        <v>1</v>
      </c>
      <c r="O273">
        <v>287</v>
      </c>
      <c r="P273" t="b">
        <v>1</v>
      </c>
      <c r="Q273" t="s">
        <v>8266</v>
      </c>
      <c r="R273" t="s">
        <v>8271</v>
      </c>
      <c r="S273" s="11">
        <f t="shared" si="23"/>
        <v>105</v>
      </c>
      <c r="T273" s="11">
        <f t="shared" si="24"/>
        <v>109.42</v>
      </c>
    </row>
    <row r="274" spans="1:20" ht="60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20"/>
        <v>40296.78402777778</v>
      </c>
      <c r="K274">
        <v>1267220191</v>
      </c>
      <c r="L274" s="14">
        <f t="shared" si="21"/>
        <v>40235.900358796294</v>
      </c>
      <c r="M274" s="16">
        <f t="shared" si="22"/>
        <v>2010</v>
      </c>
      <c r="N274" t="b">
        <v>1</v>
      </c>
      <c r="O274">
        <v>65</v>
      </c>
      <c r="P274" t="b">
        <v>1</v>
      </c>
      <c r="Q274" t="s">
        <v>8266</v>
      </c>
      <c r="R274" t="s">
        <v>8271</v>
      </c>
      <c r="S274" s="11">
        <f t="shared" si="23"/>
        <v>177</v>
      </c>
      <c r="T274" s="11">
        <f t="shared" si="24"/>
        <v>81.89</v>
      </c>
    </row>
    <row r="275" spans="1:20" ht="60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20"/>
        <v>40727.498449074075</v>
      </c>
      <c r="K275">
        <v>1307102266</v>
      </c>
      <c r="L275" s="14">
        <f t="shared" si="21"/>
        <v>40697.498449074075</v>
      </c>
      <c r="M275" s="16">
        <f t="shared" si="22"/>
        <v>2011</v>
      </c>
      <c r="N275" t="b">
        <v>1</v>
      </c>
      <c r="O275">
        <v>118</v>
      </c>
      <c r="P275" t="b">
        <v>1</v>
      </c>
      <c r="Q275" t="s">
        <v>8266</v>
      </c>
      <c r="R275" t="s">
        <v>8271</v>
      </c>
      <c r="S275" s="11">
        <f t="shared" si="23"/>
        <v>108</v>
      </c>
      <c r="T275" s="11">
        <f t="shared" si="24"/>
        <v>45.67</v>
      </c>
    </row>
    <row r="276" spans="1:20" ht="60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20"/>
        <v>41004.290972222225</v>
      </c>
      <c r="K276">
        <v>1330638829</v>
      </c>
      <c r="L276" s="14">
        <f t="shared" si="21"/>
        <v>40969.912372685183</v>
      </c>
      <c r="M276" s="16">
        <f t="shared" si="22"/>
        <v>2012</v>
      </c>
      <c r="N276" t="b">
        <v>1</v>
      </c>
      <c r="O276">
        <v>113</v>
      </c>
      <c r="P276" t="b">
        <v>1</v>
      </c>
      <c r="Q276" t="s">
        <v>8266</v>
      </c>
      <c r="R276" t="s">
        <v>8271</v>
      </c>
      <c r="S276" s="11">
        <f t="shared" si="23"/>
        <v>156</v>
      </c>
      <c r="T276" s="11">
        <f t="shared" si="24"/>
        <v>55.22</v>
      </c>
    </row>
    <row r="277" spans="1:20" ht="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20"/>
        <v>41223.073680555557</v>
      </c>
      <c r="K277">
        <v>1349916366</v>
      </c>
      <c r="L277" s="14">
        <f t="shared" si="21"/>
        <v>41193.032013888893</v>
      </c>
      <c r="M277" s="16">
        <f t="shared" si="22"/>
        <v>2012</v>
      </c>
      <c r="N277" t="b">
        <v>1</v>
      </c>
      <c r="O277">
        <v>332</v>
      </c>
      <c r="P277" t="b">
        <v>1</v>
      </c>
      <c r="Q277" t="s">
        <v>8266</v>
      </c>
      <c r="R277" t="s">
        <v>8271</v>
      </c>
      <c r="S277" s="11">
        <f t="shared" si="23"/>
        <v>108</v>
      </c>
      <c r="T277" s="11">
        <f t="shared" si="24"/>
        <v>65.3</v>
      </c>
    </row>
    <row r="278" spans="1:20" ht="60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20"/>
        <v>41027.040208333332</v>
      </c>
      <c r="K278">
        <v>1330394274</v>
      </c>
      <c r="L278" s="14">
        <f t="shared" si="21"/>
        <v>40967.081874999996</v>
      </c>
      <c r="M278" s="16">
        <f t="shared" si="22"/>
        <v>2012</v>
      </c>
      <c r="N278" t="b">
        <v>1</v>
      </c>
      <c r="O278">
        <v>62</v>
      </c>
      <c r="P278" t="b">
        <v>1</v>
      </c>
      <c r="Q278" t="s">
        <v>8266</v>
      </c>
      <c r="R278" t="s">
        <v>8271</v>
      </c>
      <c r="S278" s="11">
        <f t="shared" si="23"/>
        <v>148</v>
      </c>
      <c r="T278" s="11">
        <f t="shared" si="24"/>
        <v>95.23</v>
      </c>
    </row>
    <row r="279" spans="1:20" ht="60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20"/>
        <v>42147.891423611116</v>
      </c>
      <c r="K279">
        <v>1429824219</v>
      </c>
      <c r="L279" s="14">
        <f t="shared" si="21"/>
        <v>42117.891423611116</v>
      </c>
      <c r="M279" s="16">
        <f t="shared" si="22"/>
        <v>2015</v>
      </c>
      <c r="N279" t="b">
        <v>1</v>
      </c>
      <c r="O279">
        <v>951</v>
      </c>
      <c r="P279" t="b">
        <v>1</v>
      </c>
      <c r="Q279" t="s">
        <v>8266</v>
      </c>
      <c r="R279" t="s">
        <v>8271</v>
      </c>
      <c r="S279" s="11">
        <f t="shared" si="23"/>
        <v>110</v>
      </c>
      <c r="T279" s="11">
        <f t="shared" si="24"/>
        <v>75.44</v>
      </c>
    </row>
    <row r="280" spans="1:20" ht="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20"/>
        <v>41194.040960648148</v>
      </c>
      <c r="K280">
        <v>1347411539</v>
      </c>
      <c r="L280" s="14">
        <f t="shared" si="21"/>
        <v>41164.040960648148</v>
      </c>
      <c r="M280" s="16">
        <f t="shared" si="22"/>
        <v>2012</v>
      </c>
      <c r="N280" t="b">
        <v>1</v>
      </c>
      <c r="O280">
        <v>415</v>
      </c>
      <c r="P280" t="b">
        <v>1</v>
      </c>
      <c r="Q280" t="s">
        <v>8266</v>
      </c>
      <c r="R280" t="s">
        <v>8271</v>
      </c>
      <c r="S280" s="11">
        <f t="shared" si="23"/>
        <v>150</v>
      </c>
      <c r="T280" s="11">
        <f t="shared" si="24"/>
        <v>97.82</v>
      </c>
    </row>
    <row r="281" spans="1:20" ht="60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20"/>
        <v>42793.084027777775</v>
      </c>
      <c r="K281">
        <v>1485237096</v>
      </c>
      <c r="L281" s="14">
        <f t="shared" si="21"/>
        <v>42759.244166666671</v>
      </c>
      <c r="M281" s="16">
        <f t="shared" si="22"/>
        <v>2017</v>
      </c>
      <c r="N281" t="b">
        <v>1</v>
      </c>
      <c r="O281">
        <v>305</v>
      </c>
      <c r="P281" t="b">
        <v>1</v>
      </c>
      <c r="Q281" t="s">
        <v>8266</v>
      </c>
      <c r="R281" t="s">
        <v>8271</v>
      </c>
      <c r="S281" s="11">
        <f t="shared" si="23"/>
        <v>157</v>
      </c>
      <c r="T281" s="11">
        <f t="shared" si="24"/>
        <v>87.69</v>
      </c>
    </row>
    <row r="282" spans="1:20" ht="60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20"/>
        <v>41789.590682870366</v>
      </c>
      <c r="K282">
        <v>1397571035</v>
      </c>
      <c r="L282" s="14">
        <f t="shared" si="21"/>
        <v>41744.590682870366</v>
      </c>
      <c r="M282" s="16">
        <f t="shared" si="22"/>
        <v>2014</v>
      </c>
      <c r="N282" t="b">
        <v>1</v>
      </c>
      <c r="O282">
        <v>2139</v>
      </c>
      <c r="P282" t="b">
        <v>1</v>
      </c>
      <c r="Q282" t="s">
        <v>8266</v>
      </c>
      <c r="R282" t="s">
        <v>8271</v>
      </c>
      <c r="S282" s="11">
        <f t="shared" si="23"/>
        <v>156</v>
      </c>
      <c r="T282" s="11">
        <f t="shared" si="24"/>
        <v>54.75</v>
      </c>
    </row>
    <row r="283" spans="1:20" ht="60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20"/>
        <v>40035.80972222222</v>
      </c>
      <c r="K283">
        <v>1242532513</v>
      </c>
      <c r="L283" s="14">
        <f t="shared" si="21"/>
        <v>39950.163344907407</v>
      </c>
      <c r="M283" s="16">
        <f t="shared" si="22"/>
        <v>2009</v>
      </c>
      <c r="N283" t="b">
        <v>1</v>
      </c>
      <c r="O283">
        <v>79</v>
      </c>
      <c r="P283" t="b">
        <v>1</v>
      </c>
      <c r="Q283" t="s">
        <v>8266</v>
      </c>
      <c r="R283" t="s">
        <v>8271</v>
      </c>
      <c r="S283" s="11">
        <f t="shared" si="23"/>
        <v>121</v>
      </c>
      <c r="T283" s="11">
        <f t="shared" si="24"/>
        <v>83.95</v>
      </c>
    </row>
    <row r="284" spans="1:20" ht="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20"/>
        <v>40231.916666666664</v>
      </c>
      <c r="K284">
        <v>1263679492</v>
      </c>
      <c r="L284" s="14">
        <f t="shared" si="21"/>
        <v>40194.920046296298</v>
      </c>
      <c r="M284" s="16">
        <f t="shared" si="22"/>
        <v>2010</v>
      </c>
      <c r="N284" t="b">
        <v>1</v>
      </c>
      <c r="O284">
        <v>179</v>
      </c>
      <c r="P284" t="b">
        <v>1</v>
      </c>
      <c r="Q284" t="s">
        <v>8266</v>
      </c>
      <c r="R284" t="s">
        <v>8271</v>
      </c>
      <c r="S284" s="11">
        <f t="shared" si="23"/>
        <v>101</v>
      </c>
      <c r="T284" s="11">
        <f t="shared" si="24"/>
        <v>254.39</v>
      </c>
    </row>
    <row r="285" spans="1:20" ht="30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20"/>
        <v>40695.207638888889</v>
      </c>
      <c r="K285">
        <v>1305219744</v>
      </c>
      <c r="L285" s="14">
        <f t="shared" si="21"/>
        <v>40675.71</v>
      </c>
      <c r="M285" s="16">
        <f t="shared" si="22"/>
        <v>2011</v>
      </c>
      <c r="N285" t="b">
        <v>1</v>
      </c>
      <c r="O285">
        <v>202</v>
      </c>
      <c r="P285" t="b">
        <v>1</v>
      </c>
      <c r="Q285" t="s">
        <v>8266</v>
      </c>
      <c r="R285" t="s">
        <v>8271</v>
      </c>
      <c r="S285" s="11">
        <f t="shared" si="23"/>
        <v>114</v>
      </c>
      <c r="T285" s="11">
        <f t="shared" si="24"/>
        <v>101.83</v>
      </c>
    </row>
    <row r="286" spans="1:20" ht="60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20"/>
        <v>40929.738194444442</v>
      </c>
      <c r="K286">
        <v>1325007780</v>
      </c>
      <c r="L286" s="14">
        <f t="shared" si="21"/>
        <v>40904.738194444442</v>
      </c>
      <c r="M286" s="16">
        <f t="shared" si="22"/>
        <v>2011</v>
      </c>
      <c r="N286" t="b">
        <v>1</v>
      </c>
      <c r="O286">
        <v>760</v>
      </c>
      <c r="P286" t="b">
        <v>1</v>
      </c>
      <c r="Q286" t="s">
        <v>8266</v>
      </c>
      <c r="R286" t="s">
        <v>8271</v>
      </c>
      <c r="S286" s="11">
        <f t="shared" si="23"/>
        <v>105</v>
      </c>
      <c r="T286" s="11">
        <f t="shared" si="24"/>
        <v>55.07</v>
      </c>
    </row>
    <row r="287" spans="1:20" ht="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20"/>
        <v>41536.756111111114</v>
      </c>
      <c r="K287">
        <v>1377022128</v>
      </c>
      <c r="L287" s="14">
        <f t="shared" si="21"/>
        <v>41506.756111111114</v>
      </c>
      <c r="M287" s="16">
        <f t="shared" si="22"/>
        <v>2013</v>
      </c>
      <c r="N287" t="b">
        <v>1</v>
      </c>
      <c r="O287">
        <v>563</v>
      </c>
      <c r="P287" t="b">
        <v>1</v>
      </c>
      <c r="Q287" t="s">
        <v>8266</v>
      </c>
      <c r="R287" t="s">
        <v>8271</v>
      </c>
      <c r="S287" s="11">
        <f t="shared" si="23"/>
        <v>229</v>
      </c>
      <c r="T287" s="11">
        <f t="shared" si="24"/>
        <v>56.9</v>
      </c>
    </row>
    <row r="288" spans="1:20" ht="60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20"/>
        <v>41358.774583333332</v>
      </c>
      <c r="K288">
        <v>1360352124</v>
      </c>
      <c r="L288" s="14">
        <f t="shared" si="21"/>
        <v>41313.816249999996</v>
      </c>
      <c r="M288" s="16">
        <f t="shared" si="22"/>
        <v>2013</v>
      </c>
      <c r="N288" t="b">
        <v>1</v>
      </c>
      <c r="O288">
        <v>135</v>
      </c>
      <c r="P288" t="b">
        <v>1</v>
      </c>
      <c r="Q288" t="s">
        <v>8266</v>
      </c>
      <c r="R288" t="s">
        <v>8271</v>
      </c>
      <c r="S288" s="11">
        <f t="shared" si="23"/>
        <v>109</v>
      </c>
      <c r="T288" s="11">
        <f t="shared" si="24"/>
        <v>121.28</v>
      </c>
    </row>
    <row r="289" spans="1:20" ht="30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20"/>
        <v>41215.166666666664</v>
      </c>
      <c r="K289">
        <v>1349160018</v>
      </c>
      <c r="L289" s="14">
        <f t="shared" si="21"/>
        <v>41184.277986111112</v>
      </c>
      <c r="M289" s="16">
        <f t="shared" si="22"/>
        <v>2012</v>
      </c>
      <c r="N289" t="b">
        <v>1</v>
      </c>
      <c r="O289">
        <v>290</v>
      </c>
      <c r="P289" t="b">
        <v>1</v>
      </c>
      <c r="Q289" t="s">
        <v>8266</v>
      </c>
      <c r="R289" t="s">
        <v>8271</v>
      </c>
      <c r="S289" s="11">
        <f t="shared" si="23"/>
        <v>176</v>
      </c>
      <c r="T289" s="11">
        <f t="shared" si="24"/>
        <v>91.19</v>
      </c>
    </row>
    <row r="290" spans="1:20" ht="60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20"/>
        <v>41086.168900462959</v>
      </c>
      <c r="K290">
        <v>1337659393</v>
      </c>
      <c r="L290" s="14">
        <f t="shared" si="21"/>
        <v>41051.168900462959</v>
      </c>
      <c r="M290" s="16">
        <f t="shared" si="22"/>
        <v>2012</v>
      </c>
      <c r="N290" t="b">
        <v>1</v>
      </c>
      <c r="O290">
        <v>447</v>
      </c>
      <c r="P290" t="b">
        <v>1</v>
      </c>
      <c r="Q290" t="s">
        <v>8266</v>
      </c>
      <c r="R290" t="s">
        <v>8271</v>
      </c>
      <c r="S290" s="11">
        <f t="shared" si="23"/>
        <v>103</v>
      </c>
      <c r="T290" s="11">
        <f t="shared" si="24"/>
        <v>115.45</v>
      </c>
    </row>
    <row r="291" spans="1:20" ht="60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20"/>
        <v>41580.456412037034</v>
      </c>
      <c r="K291">
        <v>1380797834</v>
      </c>
      <c r="L291" s="14">
        <f t="shared" si="21"/>
        <v>41550.456412037034</v>
      </c>
      <c r="M291" s="16">
        <f t="shared" si="22"/>
        <v>2013</v>
      </c>
      <c r="N291" t="b">
        <v>1</v>
      </c>
      <c r="O291">
        <v>232</v>
      </c>
      <c r="P291" t="b">
        <v>1</v>
      </c>
      <c r="Q291" t="s">
        <v>8266</v>
      </c>
      <c r="R291" t="s">
        <v>8271</v>
      </c>
      <c r="S291" s="11">
        <f t="shared" si="23"/>
        <v>105</v>
      </c>
      <c r="T291" s="11">
        <f t="shared" si="24"/>
        <v>67.77</v>
      </c>
    </row>
    <row r="292" spans="1:20" ht="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20"/>
        <v>40576.332638888889</v>
      </c>
      <c r="K292">
        <v>1292316697</v>
      </c>
      <c r="L292" s="14">
        <f t="shared" si="21"/>
        <v>40526.36917824074</v>
      </c>
      <c r="M292" s="16">
        <f t="shared" si="22"/>
        <v>2010</v>
      </c>
      <c r="N292" t="b">
        <v>1</v>
      </c>
      <c r="O292">
        <v>168</v>
      </c>
      <c r="P292" t="b">
        <v>1</v>
      </c>
      <c r="Q292" t="s">
        <v>8266</v>
      </c>
      <c r="R292" t="s">
        <v>8271</v>
      </c>
      <c r="S292" s="11">
        <f t="shared" si="23"/>
        <v>107</v>
      </c>
      <c r="T292" s="11">
        <f t="shared" si="24"/>
        <v>28.58</v>
      </c>
    </row>
    <row r="293" spans="1:20" ht="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20"/>
        <v>41395.000694444447</v>
      </c>
      <c r="K293">
        <v>1365791246</v>
      </c>
      <c r="L293" s="14">
        <f t="shared" si="21"/>
        <v>41376.769050925926</v>
      </c>
      <c r="M293" s="16">
        <f t="shared" si="22"/>
        <v>2013</v>
      </c>
      <c r="N293" t="b">
        <v>1</v>
      </c>
      <c r="O293">
        <v>128</v>
      </c>
      <c r="P293" t="b">
        <v>1</v>
      </c>
      <c r="Q293" t="s">
        <v>8266</v>
      </c>
      <c r="R293" t="s">
        <v>8271</v>
      </c>
      <c r="S293" s="11">
        <f t="shared" si="23"/>
        <v>120</v>
      </c>
      <c r="T293" s="11">
        <f t="shared" si="24"/>
        <v>46.88</v>
      </c>
    </row>
    <row r="294" spans="1:20" ht="60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20"/>
        <v>40845.165972222225</v>
      </c>
      <c r="K294">
        <v>1317064599</v>
      </c>
      <c r="L294" s="14">
        <f t="shared" si="21"/>
        <v>40812.803229166668</v>
      </c>
      <c r="M294" s="16">
        <f t="shared" si="22"/>
        <v>2011</v>
      </c>
      <c r="N294" t="b">
        <v>1</v>
      </c>
      <c r="O294">
        <v>493</v>
      </c>
      <c r="P294" t="b">
        <v>1</v>
      </c>
      <c r="Q294" t="s">
        <v>8266</v>
      </c>
      <c r="R294" t="s">
        <v>8271</v>
      </c>
      <c r="S294" s="11">
        <f t="shared" si="23"/>
        <v>102</v>
      </c>
      <c r="T294" s="11">
        <f t="shared" si="24"/>
        <v>154.41999999999999</v>
      </c>
    </row>
    <row r="295" spans="1:20" ht="60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20"/>
        <v>41749.667986111112</v>
      </c>
      <c r="K295">
        <v>1395417714</v>
      </c>
      <c r="L295" s="14">
        <f t="shared" si="21"/>
        <v>41719.667986111112</v>
      </c>
      <c r="M295" s="16">
        <f t="shared" si="22"/>
        <v>2014</v>
      </c>
      <c r="N295" t="b">
        <v>1</v>
      </c>
      <c r="O295">
        <v>131</v>
      </c>
      <c r="P295" t="b">
        <v>1</v>
      </c>
      <c r="Q295" t="s">
        <v>8266</v>
      </c>
      <c r="R295" t="s">
        <v>8271</v>
      </c>
      <c r="S295" s="11">
        <f t="shared" si="23"/>
        <v>101</v>
      </c>
      <c r="T295" s="11">
        <f t="shared" si="24"/>
        <v>201.22</v>
      </c>
    </row>
    <row r="296" spans="1:20" ht="90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20"/>
        <v>40378.666666666664</v>
      </c>
      <c r="K296">
        <v>1276480894</v>
      </c>
      <c r="L296" s="14">
        <f t="shared" si="21"/>
        <v>40343.084421296298</v>
      </c>
      <c r="M296" s="16">
        <f t="shared" si="22"/>
        <v>2010</v>
      </c>
      <c r="N296" t="b">
        <v>1</v>
      </c>
      <c r="O296">
        <v>50</v>
      </c>
      <c r="P296" t="b">
        <v>1</v>
      </c>
      <c r="Q296" t="s">
        <v>8266</v>
      </c>
      <c r="R296" t="s">
        <v>8271</v>
      </c>
      <c r="S296" s="11">
        <f t="shared" si="23"/>
        <v>100</v>
      </c>
      <c r="T296" s="11">
        <f t="shared" si="24"/>
        <v>100</v>
      </c>
    </row>
    <row r="297" spans="1:20" ht="60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20"/>
        <v>41579</v>
      </c>
      <c r="K297">
        <v>1378080409</v>
      </c>
      <c r="L297" s="14">
        <f t="shared" si="21"/>
        <v>41519.004733796297</v>
      </c>
      <c r="M297" s="16">
        <f t="shared" si="22"/>
        <v>2013</v>
      </c>
      <c r="N297" t="b">
        <v>1</v>
      </c>
      <c r="O297">
        <v>665</v>
      </c>
      <c r="P297" t="b">
        <v>1</v>
      </c>
      <c r="Q297" t="s">
        <v>8266</v>
      </c>
      <c r="R297" t="s">
        <v>8271</v>
      </c>
      <c r="S297" s="11">
        <f t="shared" si="23"/>
        <v>133</v>
      </c>
      <c r="T297" s="11">
        <f t="shared" si="24"/>
        <v>100.08</v>
      </c>
    </row>
    <row r="298" spans="1:20" ht="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20"/>
        <v>41159.475497685184</v>
      </c>
      <c r="K298">
        <v>1344857083</v>
      </c>
      <c r="L298" s="14">
        <f t="shared" si="21"/>
        <v>41134.475497685184</v>
      </c>
      <c r="M298" s="16">
        <f t="shared" si="22"/>
        <v>2012</v>
      </c>
      <c r="N298" t="b">
        <v>1</v>
      </c>
      <c r="O298">
        <v>129</v>
      </c>
      <c r="P298" t="b">
        <v>1</v>
      </c>
      <c r="Q298" t="s">
        <v>8266</v>
      </c>
      <c r="R298" t="s">
        <v>8271</v>
      </c>
      <c r="S298" s="11">
        <f t="shared" si="23"/>
        <v>119</v>
      </c>
      <c r="T298" s="11">
        <f t="shared" si="24"/>
        <v>230.09</v>
      </c>
    </row>
    <row r="299" spans="1:20" ht="60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20"/>
        <v>42125.165972222225</v>
      </c>
      <c r="K299">
        <v>1427390901</v>
      </c>
      <c r="L299" s="14">
        <f t="shared" si="21"/>
        <v>42089.72802083334</v>
      </c>
      <c r="M299" s="16">
        <f t="shared" si="22"/>
        <v>2015</v>
      </c>
      <c r="N299" t="b">
        <v>1</v>
      </c>
      <c r="O299">
        <v>142</v>
      </c>
      <c r="P299" t="b">
        <v>1</v>
      </c>
      <c r="Q299" t="s">
        <v>8266</v>
      </c>
      <c r="R299" t="s">
        <v>8271</v>
      </c>
      <c r="S299" s="11">
        <f t="shared" si="23"/>
        <v>101</v>
      </c>
      <c r="T299" s="11">
        <f t="shared" si="24"/>
        <v>141.75</v>
      </c>
    </row>
    <row r="300" spans="1:20" ht="30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20"/>
        <v>41768.875</v>
      </c>
      <c r="K300">
        <v>1394536048</v>
      </c>
      <c r="L300" s="14">
        <f t="shared" si="21"/>
        <v>41709.463518518518</v>
      </c>
      <c r="M300" s="16">
        <f t="shared" si="22"/>
        <v>2014</v>
      </c>
      <c r="N300" t="b">
        <v>1</v>
      </c>
      <c r="O300">
        <v>2436</v>
      </c>
      <c r="P300" t="b">
        <v>1</v>
      </c>
      <c r="Q300" t="s">
        <v>8266</v>
      </c>
      <c r="R300" t="s">
        <v>8271</v>
      </c>
      <c r="S300" s="11">
        <f t="shared" si="23"/>
        <v>109</v>
      </c>
      <c r="T300" s="11">
        <f t="shared" si="24"/>
        <v>56.34</v>
      </c>
    </row>
    <row r="301" spans="1:20" ht="60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20"/>
        <v>40499.266898148147</v>
      </c>
      <c r="K301">
        <v>1287379460</v>
      </c>
      <c r="L301" s="14">
        <f t="shared" si="21"/>
        <v>40469.225231481483</v>
      </c>
      <c r="M301" s="16">
        <f t="shared" si="22"/>
        <v>2010</v>
      </c>
      <c r="N301" t="b">
        <v>1</v>
      </c>
      <c r="O301">
        <v>244</v>
      </c>
      <c r="P301" t="b">
        <v>1</v>
      </c>
      <c r="Q301" t="s">
        <v>8266</v>
      </c>
      <c r="R301" t="s">
        <v>8271</v>
      </c>
      <c r="S301" s="11">
        <f t="shared" si="23"/>
        <v>179</v>
      </c>
      <c r="T301" s="11">
        <f t="shared" si="24"/>
        <v>73.34</v>
      </c>
    </row>
    <row r="302" spans="1:20" ht="60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20"/>
        <v>40657.959930555553</v>
      </c>
      <c r="K302">
        <v>1301007738</v>
      </c>
      <c r="L302" s="14">
        <f t="shared" si="21"/>
        <v>40626.959930555553</v>
      </c>
      <c r="M302" s="16">
        <f t="shared" si="22"/>
        <v>2011</v>
      </c>
      <c r="N302" t="b">
        <v>1</v>
      </c>
      <c r="O302">
        <v>298</v>
      </c>
      <c r="P302" t="b">
        <v>1</v>
      </c>
      <c r="Q302" t="s">
        <v>8266</v>
      </c>
      <c r="R302" t="s">
        <v>8271</v>
      </c>
      <c r="S302" s="11">
        <f t="shared" si="23"/>
        <v>102</v>
      </c>
      <c r="T302" s="11">
        <f t="shared" si="24"/>
        <v>85.34</v>
      </c>
    </row>
    <row r="303" spans="1:20" ht="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20"/>
        <v>41352.696006944447</v>
      </c>
      <c r="K303">
        <v>1360258935</v>
      </c>
      <c r="L303" s="14">
        <f t="shared" si="21"/>
        <v>41312.737673611111</v>
      </c>
      <c r="M303" s="16">
        <f t="shared" si="22"/>
        <v>2013</v>
      </c>
      <c r="N303" t="b">
        <v>1</v>
      </c>
      <c r="O303">
        <v>251</v>
      </c>
      <c r="P303" t="b">
        <v>1</v>
      </c>
      <c r="Q303" t="s">
        <v>8266</v>
      </c>
      <c r="R303" t="s">
        <v>8271</v>
      </c>
      <c r="S303" s="11">
        <f t="shared" si="23"/>
        <v>119</v>
      </c>
      <c r="T303" s="11">
        <f t="shared" si="24"/>
        <v>61.5</v>
      </c>
    </row>
    <row r="304" spans="1:20" ht="60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20"/>
        <v>40963.856921296298</v>
      </c>
      <c r="K304">
        <v>1327523638</v>
      </c>
      <c r="L304" s="14">
        <f t="shared" si="21"/>
        <v>40933.856921296298</v>
      </c>
      <c r="M304" s="16">
        <f t="shared" si="22"/>
        <v>2012</v>
      </c>
      <c r="N304" t="b">
        <v>1</v>
      </c>
      <c r="O304">
        <v>108</v>
      </c>
      <c r="P304" t="b">
        <v>1</v>
      </c>
      <c r="Q304" t="s">
        <v>8266</v>
      </c>
      <c r="R304" t="s">
        <v>8271</v>
      </c>
      <c r="S304" s="11">
        <f t="shared" si="23"/>
        <v>100</v>
      </c>
      <c r="T304" s="11">
        <f t="shared" si="24"/>
        <v>93.02</v>
      </c>
    </row>
    <row r="305" spans="1:20" ht="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20"/>
        <v>41062.071134259262</v>
      </c>
      <c r="K305">
        <v>1336009346</v>
      </c>
      <c r="L305" s="14">
        <f t="shared" si="21"/>
        <v>41032.071134259262</v>
      </c>
      <c r="M305" s="16">
        <f t="shared" si="22"/>
        <v>2012</v>
      </c>
      <c r="N305" t="b">
        <v>1</v>
      </c>
      <c r="O305">
        <v>82</v>
      </c>
      <c r="P305" t="b">
        <v>1</v>
      </c>
      <c r="Q305" t="s">
        <v>8266</v>
      </c>
      <c r="R305" t="s">
        <v>8271</v>
      </c>
      <c r="S305" s="11">
        <f t="shared" si="23"/>
        <v>137</v>
      </c>
      <c r="T305" s="11">
        <f t="shared" si="24"/>
        <v>50.29</v>
      </c>
    </row>
    <row r="306" spans="1:20" ht="30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20"/>
        <v>41153.083333333336</v>
      </c>
      <c r="K306">
        <v>1343096197</v>
      </c>
      <c r="L306" s="14">
        <f t="shared" si="21"/>
        <v>41114.094872685186</v>
      </c>
      <c r="M306" s="16">
        <f t="shared" si="22"/>
        <v>2012</v>
      </c>
      <c r="N306" t="b">
        <v>1</v>
      </c>
      <c r="O306">
        <v>74</v>
      </c>
      <c r="P306" t="b">
        <v>1</v>
      </c>
      <c r="Q306" t="s">
        <v>8266</v>
      </c>
      <c r="R306" t="s">
        <v>8271</v>
      </c>
      <c r="S306" s="11">
        <f t="shared" si="23"/>
        <v>232</v>
      </c>
      <c r="T306" s="11">
        <f t="shared" si="24"/>
        <v>106.43</v>
      </c>
    </row>
    <row r="307" spans="1:20" ht="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20"/>
        <v>40978.630196759259</v>
      </c>
      <c r="K307">
        <v>1328800049</v>
      </c>
      <c r="L307" s="14">
        <f t="shared" si="21"/>
        <v>40948.630196759259</v>
      </c>
      <c r="M307" s="16">
        <f t="shared" si="22"/>
        <v>2012</v>
      </c>
      <c r="N307" t="b">
        <v>1</v>
      </c>
      <c r="O307">
        <v>189</v>
      </c>
      <c r="P307" t="b">
        <v>1</v>
      </c>
      <c r="Q307" t="s">
        <v>8266</v>
      </c>
      <c r="R307" t="s">
        <v>8271</v>
      </c>
      <c r="S307" s="11">
        <f t="shared" si="23"/>
        <v>130</v>
      </c>
      <c r="T307" s="11">
        <f t="shared" si="24"/>
        <v>51.72</v>
      </c>
    </row>
    <row r="308" spans="1:20" ht="30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20"/>
        <v>41353.795520833337</v>
      </c>
      <c r="K308">
        <v>1362081933</v>
      </c>
      <c r="L308" s="14">
        <f t="shared" si="21"/>
        <v>41333.837187500001</v>
      </c>
      <c r="M308" s="16">
        <f t="shared" si="22"/>
        <v>2013</v>
      </c>
      <c r="N308" t="b">
        <v>1</v>
      </c>
      <c r="O308">
        <v>80</v>
      </c>
      <c r="P308" t="b">
        <v>1</v>
      </c>
      <c r="Q308" t="s">
        <v>8266</v>
      </c>
      <c r="R308" t="s">
        <v>8271</v>
      </c>
      <c r="S308" s="11">
        <f t="shared" si="23"/>
        <v>293</v>
      </c>
      <c r="T308" s="11">
        <f t="shared" si="24"/>
        <v>36.61</v>
      </c>
    </row>
    <row r="309" spans="1:20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20"/>
        <v>41312.944456018515</v>
      </c>
      <c r="K309">
        <v>1357684801</v>
      </c>
      <c r="L309" s="14">
        <f t="shared" si="21"/>
        <v>41282.944456018515</v>
      </c>
      <c r="M309" s="16">
        <f t="shared" si="22"/>
        <v>2013</v>
      </c>
      <c r="N309" t="b">
        <v>1</v>
      </c>
      <c r="O309">
        <v>576</v>
      </c>
      <c r="P309" t="b">
        <v>1</v>
      </c>
      <c r="Q309" t="s">
        <v>8266</v>
      </c>
      <c r="R309" t="s">
        <v>8271</v>
      </c>
      <c r="S309" s="11">
        <f t="shared" si="23"/>
        <v>111</v>
      </c>
      <c r="T309" s="11">
        <f t="shared" si="24"/>
        <v>42.52</v>
      </c>
    </row>
    <row r="310" spans="1:20" ht="60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20"/>
        <v>40612.694560185184</v>
      </c>
      <c r="K310">
        <v>1295887210</v>
      </c>
      <c r="L310" s="14">
        <f t="shared" si="21"/>
        <v>40567.694560185184</v>
      </c>
      <c r="M310" s="16">
        <f t="shared" si="22"/>
        <v>2011</v>
      </c>
      <c r="N310" t="b">
        <v>1</v>
      </c>
      <c r="O310">
        <v>202</v>
      </c>
      <c r="P310" t="b">
        <v>1</v>
      </c>
      <c r="Q310" t="s">
        <v>8266</v>
      </c>
      <c r="R310" t="s">
        <v>8271</v>
      </c>
      <c r="S310" s="11">
        <f t="shared" si="23"/>
        <v>106</v>
      </c>
      <c r="T310" s="11">
        <f t="shared" si="24"/>
        <v>62.71</v>
      </c>
    </row>
    <row r="311" spans="1:20" ht="60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20"/>
        <v>41155.751550925925</v>
      </c>
      <c r="K311">
        <v>1344880934</v>
      </c>
      <c r="L311" s="14">
        <f t="shared" si="21"/>
        <v>41134.751550925925</v>
      </c>
      <c r="M311" s="16">
        <f t="shared" si="22"/>
        <v>2012</v>
      </c>
      <c r="N311" t="b">
        <v>1</v>
      </c>
      <c r="O311">
        <v>238</v>
      </c>
      <c r="P311" t="b">
        <v>1</v>
      </c>
      <c r="Q311" t="s">
        <v>8266</v>
      </c>
      <c r="R311" t="s">
        <v>8271</v>
      </c>
      <c r="S311" s="11">
        <f t="shared" si="23"/>
        <v>119</v>
      </c>
      <c r="T311" s="11">
        <f t="shared" si="24"/>
        <v>89.96</v>
      </c>
    </row>
    <row r="312" spans="1:20" ht="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20"/>
        <v>40836.083333333336</v>
      </c>
      <c r="K312">
        <v>1317788623</v>
      </c>
      <c r="L312" s="14">
        <f t="shared" si="21"/>
        <v>40821.183136574073</v>
      </c>
      <c r="M312" s="16">
        <f t="shared" si="22"/>
        <v>2011</v>
      </c>
      <c r="N312" t="b">
        <v>1</v>
      </c>
      <c r="O312">
        <v>36</v>
      </c>
      <c r="P312" t="b">
        <v>1</v>
      </c>
      <c r="Q312" t="s">
        <v>8266</v>
      </c>
      <c r="R312" t="s">
        <v>8271</v>
      </c>
      <c r="S312" s="11">
        <f t="shared" si="23"/>
        <v>104</v>
      </c>
      <c r="T312" s="11">
        <f t="shared" si="24"/>
        <v>28.92</v>
      </c>
    </row>
    <row r="313" spans="1:20" ht="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20"/>
        <v>40909.332638888889</v>
      </c>
      <c r="K313">
        <v>1321852592</v>
      </c>
      <c r="L313" s="14">
        <f t="shared" si="21"/>
        <v>40868.219814814816</v>
      </c>
      <c r="M313" s="16">
        <f t="shared" si="22"/>
        <v>2011</v>
      </c>
      <c r="N313" t="b">
        <v>1</v>
      </c>
      <c r="O313">
        <v>150</v>
      </c>
      <c r="P313" t="b">
        <v>1</v>
      </c>
      <c r="Q313" t="s">
        <v>8266</v>
      </c>
      <c r="R313" t="s">
        <v>8271</v>
      </c>
      <c r="S313" s="11">
        <f t="shared" si="23"/>
        <v>104</v>
      </c>
      <c r="T313" s="11">
        <f t="shared" si="24"/>
        <v>138.80000000000001</v>
      </c>
    </row>
    <row r="314" spans="1:20" ht="60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20"/>
        <v>41378.877685185187</v>
      </c>
      <c r="K314">
        <v>1363381432</v>
      </c>
      <c r="L314" s="14">
        <f t="shared" si="21"/>
        <v>41348.877685185187</v>
      </c>
      <c r="M314" s="16">
        <f t="shared" si="22"/>
        <v>2013</v>
      </c>
      <c r="N314" t="b">
        <v>1</v>
      </c>
      <c r="O314">
        <v>146</v>
      </c>
      <c r="P314" t="b">
        <v>1</v>
      </c>
      <c r="Q314" t="s">
        <v>8266</v>
      </c>
      <c r="R314" t="s">
        <v>8271</v>
      </c>
      <c r="S314" s="11">
        <f t="shared" si="23"/>
        <v>112</v>
      </c>
      <c r="T314" s="11">
        <f t="shared" si="24"/>
        <v>61.3</v>
      </c>
    </row>
    <row r="315" spans="1:20" ht="60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20"/>
        <v>40401.665972222225</v>
      </c>
      <c r="K315">
        <v>1277702894</v>
      </c>
      <c r="L315" s="14">
        <f t="shared" si="21"/>
        <v>40357.227939814817</v>
      </c>
      <c r="M315" s="16">
        <f t="shared" si="22"/>
        <v>2010</v>
      </c>
      <c r="N315" t="b">
        <v>1</v>
      </c>
      <c r="O315">
        <v>222</v>
      </c>
      <c r="P315" t="b">
        <v>1</v>
      </c>
      <c r="Q315" t="s">
        <v>8266</v>
      </c>
      <c r="R315" t="s">
        <v>8271</v>
      </c>
      <c r="S315" s="11">
        <f t="shared" si="23"/>
        <v>105</v>
      </c>
      <c r="T315" s="11">
        <f t="shared" si="24"/>
        <v>80.2</v>
      </c>
    </row>
    <row r="316" spans="1:20" ht="60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20"/>
        <v>41334.833194444444</v>
      </c>
      <c r="K316">
        <v>1359575988</v>
      </c>
      <c r="L316" s="14">
        <f t="shared" si="21"/>
        <v>41304.833194444444</v>
      </c>
      <c r="M316" s="16">
        <f t="shared" si="22"/>
        <v>2013</v>
      </c>
      <c r="N316" t="b">
        <v>1</v>
      </c>
      <c r="O316">
        <v>120</v>
      </c>
      <c r="P316" t="b">
        <v>1</v>
      </c>
      <c r="Q316" t="s">
        <v>8266</v>
      </c>
      <c r="R316" t="s">
        <v>8271</v>
      </c>
      <c r="S316" s="11">
        <f t="shared" si="23"/>
        <v>385</v>
      </c>
      <c r="T316" s="11">
        <f t="shared" si="24"/>
        <v>32.1</v>
      </c>
    </row>
    <row r="317" spans="1:20" ht="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20"/>
        <v>41143.77238425926</v>
      </c>
      <c r="K317">
        <v>1343068334</v>
      </c>
      <c r="L317" s="14">
        <f t="shared" si="21"/>
        <v>41113.77238425926</v>
      </c>
      <c r="M317" s="16">
        <f t="shared" si="22"/>
        <v>2012</v>
      </c>
      <c r="N317" t="b">
        <v>1</v>
      </c>
      <c r="O317">
        <v>126</v>
      </c>
      <c r="P317" t="b">
        <v>1</v>
      </c>
      <c r="Q317" t="s">
        <v>8266</v>
      </c>
      <c r="R317" t="s">
        <v>8271</v>
      </c>
      <c r="S317" s="11">
        <f t="shared" si="23"/>
        <v>101</v>
      </c>
      <c r="T317" s="11">
        <f t="shared" si="24"/>
        <v>200.89</v>
      </c>
    </row>
    <row r="318" spans="1:20" ht="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20"/>
        <v>41984.207638888889</v>
      </c>
      <c r="K318">
        <v>1415398197</v>
      </c>
      <c r="L318" s="14">
        <f t="shared" si="21"/>
        <v>41950.923576388886</v>
      </c>
      <c r="M318" s="16">
        <f t="shared" si="22"/>
        <v>2014</v>
      </c>
      <c r="N318" t="b">
        <v>1</v>
      </c>
      <c r="O318">
        <v>158</v>
      </c>
      <c r="P318" t="b">
        <v>1</v>
      </c>
      <c r="Q318" t="s">
        <v>8266</v>
      </c>
      <c r="R318" t="s">
        <v>8271</v>
      </c>
      <c r="S318" s="11">
        <f t="shared" si="23"/>
        <v>114</v>
      </c>
      <c r="T318" s="11">
        <f t="shared" si="24"/>
        <v>108.01</v>
      </c>
    </row>
    <row r="319" spans="1:20" ht="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20"/>
        <v>41619.676886574074</v>
      </c>
      <c r="K319">
        <v>1384186483</v>
      </c>
      <c r="L319" s="14">
        <f t="shared" si="21"/>
        <v>41589.676886574074</v>
      </c>
      <c r="M319" s="16">
        <f t="shared" si="22"/>
        <v>2013</v>
      </c>
      <c r="N319" t="b">
        <v>1</v>
      </c>
      <c r="O319">
        <v>316</v>
      </c>
      <c r="P319" t="b">
        <v>1</v>
      </c>
      <c r="Q319" t="s">
        <v>8266</v>
      </c>
      <c r="R319" t="s">
        <v>8271</v>
      </c>
      <c r="S319" s="11">
        <f t="shared" si="23"/>
        <v>101</v>
      </c>
      <c r="T319" s="11">
        <f t="shared" si="24"/>
        <v>95.7</v>
      </c>
    </row>
    <row r="320" spans="1:20" ht="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20"/>
        <v>41359.997118055559</v>
      </c>
      <c r="K320">
        <v>1361753751</v>
      </c>
      <c r="L320" s="14">
        <f t="shared" si="21"/>
        <v>41330.038784722223</v>
      </c>
      <c r="M320" s="16">
        <f t="shared" si="22"/>
        <v>2013</v>
      </c>
      <c r="N320" t="b">
        <v>1</v>
      </c>
      <c r="O320">
        <v>284</v>
      </c>
      <c r="P320" t="b">
        <v>1</v>
      </c>
      <c r="Q320" t="s">
        <v>8266</v>
      </c>
      <c r="R320" t="s">
        <v>8271</v>
      </c>
      <c r="S320" s="11">
        <f t="shared" si="23"/>
        <v>283</v>
      </c>
      <c r="T320" s="11">
        <f t="shared" si="24"/>
        <v>49.88</v>
      </c>
    </row>
    <row r="321" spans="1:20" ht="60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20"/>
        <v>40211.332638888889</v>
      </c>
      <c r="K321">
        <v>1257538029</v>
      </c>
      <c r="L321" s="14">
        <f t="shared" si="21"/>
        <v>40123.83829861111</v>
      </c>
      <c r="M321" s="16">
        <f t="shared" si="22"/>
        <v>2009</v>
      </c>
      <c r="N321" t="b">
        <v>1</v>
      </c>
      <c r="O321">
        <v>51</v>
      </c>
      <c r="P321" t="b">
        <v>1</v>
      </c>
      <c r="Q321" t="s">
        <v>8266</v>
      </c>
      <c r="R321" t="s">
        <v>8271</v>
      </c>
      <c r="S321" s="11">
        <f t="shared" si="23"/>
        <v>113</v>
      </c>
      <c r="T321" s="11">
        <f t="shared" si="24"/>
        <v>110.47</v>
      </c>
    </row>
    <row r="322" spans="1:20" ht="60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ref="J322:J385" si="25">(((I322/60)/60)/24)+DATE(1970,1,1)</f>
        <v>42360.958333333328</v>
      </c>
      <c r="K322">
        <v>1448284433</v>
      </c>
      <c r="L322" s="14">
        <f t="shared" ref="L322:L385" si="26">(((K322/60)/60)/24)+DATE(1970,1,1)</f>
        <v>42331.551307870366</v>
      </c>
      <c r="M322" s="16">
        <f t="shared" ref="M322:M385" si="27">YEAR(L322)</f>
        <v>2015</v>
      </c>
      <c r="N322" t="b">
        <v>1</v>
      </c>
      <c r="O322">
        <v>158</v>
      </c>
      <c r="P322" t="b">
        <v>1</v>
      </c>
      <c r="Q322" t="s">
        <v>8266</v>
      </c>
      <c r="R322" t="s">
        <v>8271</v>
      </c>
      <c r="S322" s="11">
        <f t="shared" ref="S322:S385" si="28">ROUND(E322/D322*100,0)</f>
        <v>107</v>
      </c>
      <c r="T322" s="11">
        <f t="shared" ref="T322:T385" si="29">IFERROR(ROUND(E322/O322,2),0)</f>
        <v>134.91</v>
      </c>
    </row>
    <row r="323" spans="1:20" ht="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si="25"/>
        <v>42682.488263888896</v>
      </c>
      <c r="K323">
        <v>1475577786</v>
      </c>
      <c r="L323" s="14">
        <f t="shared" si="26"/>
        <v>42647.446597222224</v>
      </c>
      <c r="M323" s="16">
        <f t="shared" si="27"/>
        <v>2016</v>
      </c>
      <c r="N323" t="b">
        <v>1</v>
      </c>
      <c r="O323">
        <v>337</v>
      </c>
      <c r="P323" t="b">
        <v>1</v>
      </c>
      <c r="Q323" t="s">
        <v>8266</v>
      </c>
      <c r="R323" t="s">
        <v>8271</v>
      </c>
      <c r="S323" s="11">
        <f t="shared" si="28"/>
        <v>103</v>
      </c>
      <c r="T323" s="11">
        <f t="shared" si="29"/>
        <v>106.62</v>
      </c>
    </row>
    <row r="324" spans="1:20" ht="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25"/>
        <v>42503.57</v>
      </c>
      <c r="K324">
        <v>1460554848</v>
      </c>
      <c r="L324" s="14">
        <f t="shared" si="26"/>
        <v>42473.57</v>
      </c>
      <c r="M324" s="16">
        <f t="shared" si="27"/>
        <v>2016</v>
      </c>
      <c r="N324" t="b">
        <v>1</v>
      </c>
      <c r="O324">
        <v>186</v>
      </c>
      <c r="P324" t="b">
        <v>1</v>
      </c>
      <c r="Q324" t="s">
        <v>8266</v>
      </c>
      <c r="R324" t="s">
        <v>8271</v>
      </c>
      <c r="S324" s="11">
        <f t="shared" si="28"/>
        <v>108</v>
      </c>
      <c r="T324" s="11">
        <f t="shared" si="29"/>
        <v>145.04</v>
      </c>
    </row>
    <row r="325" spans="1:20" ht="60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25"/>
        <v>42725.332638888889</v>
      </c>
      <c r="K325">
        <v>1479886966</v>
      </c>
      <c r="L325" s="14">
        <f t="shared" si="26"/>
        <v>42697.32136574074</v>
      </c>
      <c r="M325" s="16">
        <f t="shared" si="27"/>
        <v>2016</v>
      </c>
      <c r="N325" t="b">
        <v>1</v>
      </c>
      <c r="O325">
        <v>58</v>
      </c>
      <c r="P325" t="b">
        <v>1</v>
      </c>
      <c r="Q325" t="s">
        <v>8266</v>
      </c>
      <c r="R325" t="s">
        <v>8271</v>
      </c>
      <c r="S325" s="11">
        <f t="shared" si="28"/>
        <v>123</v>
      </c>
      <c r="T325" s="11">
        <f t="shared" si="29"/>
        <v>114.59</v>
      </c>
    </row>
    <row r="326" spans="1:20" ht="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25"/>
        <v>42217.626250000001</v>
      </c>
      <c r="K326">
        <v>1435590108</v>
      </c>
      <c r="L326" s="14">
        <f t="shared" si="26"/>
        <v>42184.626250000001</v>
      </c>
      <c r="M326" s="16">
        <f t="shared" si="27"/>
        <v>2015</v>
      </c>
      <c r="N326" t="b">
        <v>1</v>
      </c>
      <c r="O326">
        <v>82</v>
      </c>
      <c r="P326" t="b">
        <v>1</v>
      </c>
      <c r="Q326" t="s">
        <v>8266</v>
      </c>
      <c r="R326" t="s">
        <v>8271</v>
      </c>
      <c r="S326" s="11">
        <f t="shared" si="28"/>
        <v>102</v>
      </c>
      <c r="T326" s="11">
        <f t="shared" si="29"/>
        <v>105.32</v>
      </c>
    </row>
    <row r="327" spans="1:20" ht="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25"/>
        <v>42724.187881944439</v>
      </c>
      <c r="K327">
        <v>1479184233</v>
      </c>
      <c r="L327" s="14">
        <f t="shared" si="26"/>
        <v>42689.187881944439</v>
      </c>
      <c r="M327" s="16">
        <f t="shared" si="27"/>
        <v>2016</v>
      </c>
      <c r="N327" t="b">
        <v>1</v>
      </c>
      <c r="O327">
        <v>736</v>
      </c>
      <c r="P327" t="b">
        <v>1</v>
      </c>
      <c r="Q327" t="s">
        <v>8266</v>
      </c>
      <c r="R327" t="s">
        <v>8271</v>
      </c>
      <c r="S327" s="11">
        <f t="shared" si="28"/>
        <v>104</v>
      </c>
      <c r="T327" s="11">
        <f t="shared" si="29"/>
        <v>70.92</v>
      </c>
    </row>
    <row r="328" spans="1:20" ht="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25"/>
        <v>42808.956250000003</v>
      </c>
      <c r="K328">
        <v>1486625606</v>
      </c>
      <c r="L328" s="14">
        <f t="shared" si="26"/>
        <v>42775.314884259264</v>
      </c>
      <c r="M328" s="16">
        <f t="shared" si="27"/>
        <v>2017</v>
      </c>
      <c r="N328" t="b">
        <v>1</v>
      </c>
      <c r="O328">
        <v>1151</v>
      </c>
      <c r="P328" t="b">
        <v>1</v>
      </c>
      <c r="Q328" t="s">
        <v>8266</v>
      </c>
      <c r="R328" t="s">
        <v>8271</v>
      </c>
      <c r="S328" s="11">
        <f t="shared" si="28"/>
        <v>113</v>
      </c>
      <c r="T328" s="11">
        <f t="shared" si="29"/>
        <v>147.16999999999999</v>
      </c>
    </row>
    <row r="329" spans="1:20" ht="60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25"/>
        <v>42085.333333333328</v>
      </c>
      <c r="K329">
        <v>1424669929</v>
      </c>
      <c r="L329" s="14">
        <f t="shared" si="26"/>
        <v>42058.235289351855</v>
      </c>
      <c r="M329" s="16">
        <f t="shared" si="27"/>
        <v>2015</v>
      </c>
      <c r="N329" t="b">
        <v>1</v>
      </c>
      <c r="O329">
        <v>34</v>
      </c>
      <c r="P329" t="b">
        <v>1</v>
      </c>
      <c r="Q329" t="s">
        <v>8266</v>
      </c>
      <c r="R329" t="s">
        <v>8271</v>
      </c>
      <c r="S329" s="11">
        <f t="shared" si="28"/>
        <v>136</v>
      </c>
      <c r="T329" s="11">
        <f t="shared" si="29"/>
        <v>160.47</v>
      </c>
    </row>
    <row r="330" spans="1:20" ht="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25"/>
        <v>42309.166666666672</v>
      </c>
      <c r="K330">
        <v>1443739388</v>
      </c>
      <c r="L330" s="14">
        <f t="shared" si="26"/>
        <v>42278.946620370371</v>
      </c>
      <c r="M330" s="16">
        <f t="shared" si="27"/>
        <v>2015</v>
      </c>
      <c r="N330" t="b">
        <v>1</v>
      </c>
      <c r="O330">
        <v>498</v>
      </c>
      <c r="P330" t="b">
        <v>1</v>
      </c>
      <c r="Q330" t="s">
        <v>8266</v>
      </c>
      <c r="R330" t="s">
        <v>8271</v>
      </c>
      <c r="S330" s="11">
        <f t="shared" si="28"/>
        <v>104</v>
      </c>
      <c r="T330" s="11">
        <f t="shared" si="29"/>
        <v>156.05000000000001</v>
      </c>
    </row>
    <row r="331" spans="1:20" ht="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25"/>
        <v>42315.166666666672</v>
      </c>
      <c r="K331">
        <v>1444821127</v>
      </c>
      <c r="L331" s="14">
        <f t="shared" si="26"/>
        <v>42291.46674768519</v>
      </c>
      <c r="M331" s="16">
        <f t="shared" si="27"/>
        <v>2015</v>
      </c>
      <c r="N331" t="b">
        <v>1</v>
      </c>
      <c r="O331">
        <v>167</v>
      </c>
      <c r="P331" t="b">
        <v>1</v>
      </c>
      <c r="Q331" t="s">
        <v>8266</v>
      </c>
      <c r="R331" t="s">
        <v>8271</v>
      </c>
      <c r="S331" s="11">
        <f t="shared" si="28"/>
        <v>106</v>
      </c>
      <c r="T331" s="11">
        <f t="shared" si="29"/>
        <v>63.17</v>
      </c>
    </row>
    <row r="332" spans="1:20" ht="60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25"/>
        <v>41411.165972222225</v>
      </c>
      <c r="K332">
        <v>1366028563</v>
      </c>
      <c r="L332" s="14">
        <f t="shared" si="26"/>
        <v>41379.515775462962</v>
      </c>
      <c r="M332" s="16">
        <f t="shared" si="27"/>
        <v>2013</v>
      </c>
      <c r="N332" t="b">
        <v>1</v>
      </c>
      <c r="O332">
        <v>340</v>
      </c>
      <c r="P332" t="b">
        <v>1</v>
      </c>
      <c r="Q332" t="s">
        <v>8266</v>
      </c>
      <c r="R332" t="s">
        <v>8271</v>
      </c>
      <c r="S332" s="11">
        <f t="shared" si="28"/>
        <v>102</v>
      </c>
      <c r="T332" s="11">
        <f t="shared" si="29"/>
        <v>104.82</v>
      </c>
    </row>
    <row r="333" spans="1:20" ht="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25"/>
        <v>42538.581412037034</v>
      </c>
      <c r="K333">
        <v>1463493434</v>
      </c>
      <c r="L333" s="14">
        <f t="shared" si="26"/>
        <v>42507.581412037034</v>
      </c>
      <c r="M333" s="16">
        <f t="shared" si="27"/>
        <v>2016</v>
      </c>
      <c r="N333" t="b">
        <v>1</v>
      </c>
      <c r="O333">
        <v>438</v>
      </c>
      <c r="P333" t="b">
        <v>1</v>
      </c>
      <c r="Q333" t="s">
        <v>8266</v>
      </c>
      <c r="R333" t="s">
        <v>8271</v>
      </c>
      <c r="S333" s="11">
        <f t="shared" si="28"/>
        <v>107</v>
      </c>
      <c r="T333" s="11">
        <f t="shared" si="29"/>
        <v>97.36</v>
      </c>
    </row>
    <row r="334" spans="1:20" ht="60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25"/>
        <v>42305.333333333328</v>
      </c>
      <c r="K334">
        <v>1442420377</v>
      </c>
      <c r="L334" s="14">
        <f t="shared" si="26"/>
        <v>42263.680289351847</v>
      </c>
      <c r="M334" s="16">
        <f t="shared" si="27"/>
        <v>2015</v>
      </c>
      <c r="N334" t="b">
        <v>1</v>
      </c>
      <c r="O334">
        <v>555</v>
      </c>
      <c r="P334" t="b">
        <v>1</v>
      </c>
      <c r="Q334" t="s">
        <v>8266</v>
      </c>
      <c r="R334" t="s">
        <v>8271</v>
      </c>
      <c r="S334" s="11">
        <f t="shared" si="28"/>
        <v>113</v>
      </c>
      <c r="T334" s="11">
        <f t="shared" si="29"/>
        <v>203.63</v>
      </c>
    </row>
    <row r="335" spans="1:20" ht="60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25"/>
        <v>42467.59480324074</v>
      </c>
      <c r="K335">
        <v>1457450191</v>
      </c>
      <c r="L335" s="14">
        <f t="shared" si="26"/>
        <v>42437.636469907404</v>
      </c>
      <c r="M335" s="16">
        <f t="shared" si="27"/>
        <v>2016</v>
      </c>
      <c r="N335" t="b">
        <v>1</v>
      </c>
      <c r="O335">
        <v>266</v>
      </c>
      <c r="P335" t="b">
        <v>1</v>
      </c>
      <c r="Q335" t="s">
        <v>8266</v>
      </c>
      <c r="R335" t="s">
        <v>8271</v>
      </c>
      <c r="S335" s="11">
        <f t="shared" si="28"/>
        <v>125</v>
      </c>
      <c r="T335" s="11">
        <f t="shared" si="29"/>
        <v>188.31</v>
      </c>
    </row>
    <row r="336" spans="1:20" ht="60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25"/>
        <v>42139.791666666672</v>
      </c>
      <c r="K336">
        <v>1428423757</v>
      </c>
      <c r="L336" s="14">
        <f t="shared" si="26"/>
        <v>42101.682372685187</v>
      </c>
      <c r="M336" s="16">
        <f t="shared" si="27"/>
        <v>2015</v>
      </c>
      <c r="N336" t="b">
        <v>1</v>
      </c>
      <c r="O336">
        <v>69</v>
      </c>
      <c r="P336" t="b">
        <v>1</v>
      </c>
      <c r="Q336" t="s">
        <v>8266</v>
      </c>
      <c r="R336" t="s">
        <v>8271</v>
      </c>
      <c r="S336" s="11">
        <f t="shared" si="28"/>
        <v>101</v>
      </c>
      <c r="T336" s="11">
        <f t="shared" si="29"/>
        <v>146.65</v>
      </c>
    </row>
    <row r="337" spans="1:20" ht="60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25"/>
        <v>42132.916666666672</v>
      </c>
      <c r="K337">
        <v>1428428515</v>
      </c>
      <c r="L337" s="14">
        <f t="shared" si="26"/>
        <v>42101.737442129626</v>
      </c>
      <c r="M337" s="16">
        <f t="shared" si="27"/>
        <v>2015</v>
      </c>
      <c r="N337" t="b">
        <v>1</v>
      </c>
      <c r="O337">
        <v>80</v>
      </c>
      <c r="P337" t="b">
        <v>1</v>
      </c>
      <c r="Q337" t="s">
        <v>8266</v>
      </c>
      <c r="R337" t="s">
        <v>8271</v>
      </c>
      <c r="S337" s="11">
        <f t="shared" si="28"/>
        <v>103</v>
      </c>
      <c r="T337" s="11">
        <f t="shared" si="29"/>
        <v>109.19</v>
      </c>
    </row>
    <row r="338" spans="1:20" ht="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25"/>
        <v>42321.637939814813</v>
      </c>
      <c r="K338">
        <v>1444832318</v>
      </c>
      <c r="L338" s="14">
        <f t="shared" si="26"/>
        <v>42291.596273148149</v>
      </c>
      <c r="M338" s="16">
        <f t="shared" si="27"/>
        <v>2015</v>
      </c>
      <c r="N338" t="b">
        <v>1</v>
      </c>
      <c r="O338">
        <v>493</v>
      </c>
      <c r="P338" t="b">
        <v>1</v>
      </c>
      <c r="Q338" t="s">
        <v>8266</v>
      </c>
      <c r="R338" t="s">
        <v>8271</v>
      </c>
      <c r="S338" s="11">
        <f t="shared" si="28"/>
        <v>117</v>
      </c>
      <c r="T338" s="11">
        <f t="shared" si="29"/>
        <v>59.25</v>
      </c>
    </row>
    <row r="339" spans="1:20" ht="60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25"/>
        <v>42077.086898148147</v>
      </c>
      <c r="K339">
        <v>1423710308</v>
      </c>
      <c r="L339" s="14">
        <f t="shared" si="26"/>
        <v>42047.128564814819</v>
      </c>
      <c r="M339" s="16">
        <f t="shared" si="27"/>
        <v>2015</v>
      </c>
      <c r="N339" t="b">
        <v>1</v>
      </c>
      <c r="O339">
        <v>31</v>
      </c>
      <c r="P339" t="b">
        <v>1</v>
      </c>
      <c r="Q339" t="s">
        <v>8266</v>
      </c>
      <c r="R339" t="s">
        <v>8271</v>
      </c>
      <c r="S339" s="11">
        <f t="shared" si="28"/>
        <v>101</v>
      </c>
      <c r="T339" s="11">
        <f t="shared" si="29"/>
        <v>97.9</v>
      </c>
    </row>
    <row r="340" spans="1:20" ht="60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25"/>
        <v>42616.041666666672</v>
      </c>
      <c r="K340">
        <v>1468001290</v>
      </c>
      <c r="L340" s="14">
        <f t="shared" si="26"/>
        <v>42559.755671296298</v>
      </c>
      <c r="M340" s="16">
        <f t="shared" si="27"/>
        <v>2016</v>
      </c>
      <c r="N340" t="b">
        <v>1</v>
      </c>
      <c r="O340">
        <v>236</v>
      </c>
      <c r="P340" t="b">
        <v>1</v>
      </c>
      <c r="Q340" t="s">
        <v>8266</v>
      </c>
      <c r="R340" t="s">
        <v>8271</v>
      </c>
      <c r="S340" s="11">
        <f t="shared" si="28"/>
        <v>110</v>
      </c>
      <c r="T340" s="11">
        <f t="shared" si="29"/>
        <v>70</v>
      </c>
    </row>
    <row r="341" spans="1:20" ht="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25"/>
        <v>42123.760046296295</v>
      </c>
      <c r="K341">
        <v>1427739268</v>
      </c>
      <c r="L341" s="14">
        <f t="shared" si="26"/>
        <v>42093.760046296295</v>
      </c>
      <c r="M341" s="16">
        <f t="shared" si="27"/>
        <v>2015</v>
      </c>
      <c r="N341" t="b">
        <v>1</v>
      </c>
      <c r="O341">
        <v>89</v>
      </c>
      <c r="P341" t="b">
        <v>1</v>
      </c>
      <c r="Q341" t="s">
        <v>8266</v>
      </c>
      <c r="R341" t="s">
        <v>8271</v>
      </c>
      <c r="S341" s="11">
        <f t="shared" si="28"/>
        <v>108</v>
      </c>
      <c r="T341" s="11">
        <f t="shared" si="29"/>
        <v>72.87</v>
      </c>
    </row>
    <row r="342" spans="1:20" ht="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25"/>
        <v>42802.875</v>
      </c>
      <c r="K342">
        <v>1486397007</v>
      </c>
      <c r="L342" s="14">
        <f t="shared" si="26"/>
        <v>42772.669062500005</v>
      </c>
      <c r="M342" s="16">
        <f t="shared" si="27"/>
        <v>2017</v>
      </c>
      <c r="N342" t="b">
        <v>1</v>
      </c>
      <c r="O342">
        <v>299</v>
      </c>
      <c r="P342" t="b">
        <v>1</v>
      </c>
      <c r="Q342" t="s">
        <v>8266</v>
      </c>
      <c r="R342" t="s">
        <v>8271</v>
      </c>
      <c r="S342" s="11">
        <f t="shared" si="28"/>
        <v>125</v>
      </c>
      <c r="T342" s="11">
        <f t="shared" si="29"/>
        <v>146.35</v>
      </c>
    </row>
    <row r="343" spans="1:20" ht="60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25"/>
        <v>41913.165972222225</v>
      </c>
      <c r="K343">
        <v>1410555998</v>
      </c>
      <c r="L343" s="14">
        <f t="shared" si="26"/>
        <v>41894.879606481481</v>
      </c>
      <c r="M343" s="16">
        <f t="shared" si="27"/>
        <v>2014</v>
      </c>
      <c r="N343" t="b">
        <v>1</v>
      </c>
      <c r="O343">
        <v>55</v>
      </c>
      <c r="P343" t="b">
        <v>1</v>
      </c>
      <c r="Q343" t="s">
        <v>8266</v>
      </c>
      <c r="R343" t="s">
        <v>8271</v>
      </c>
      <c r="S343" s="11">
        <f t="shared" si="28"/>
        <v>107</v>
      </c>
      <c r="T343" s="11">
        <f t="shared" si="29"/>
        <v>67.91</v>
      </c>
    </row>
    <row r="344" spans="1:20" ht="30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25"/>
        <v>42489.780844907407</v>
      </c>
      <c r="K344">
        <v>1459363465</v>
      </c>
      <c r="L344" s="14">
        <f t="shared" si="26"/>
        <v>42459.780844907407</v>
      </c>
      <c r="M344" s="16">
        <f t="shared" si="27"/>
        <v>2016</v>
      </c>
      <c r="N344" t="b">
        <v>1</v>
      </c>
      <c r="O344">
        <v>325</v>
      </c>
      <c r="P344" t="b">
        <v>1</v>
      </c>
      <c r="Q344" t="s">
        <v>8266</v>
      </c>
      <c r="R344" t="s">
        <v>8271</v>
      </c>
      <c r="S344" s="11">
        <f t="shared" si="28"/>
        <v>100</v>
      </c>
      <c r="T344" s="11">
        <f t="shared" si="29"/>
        <v>169.85</v>
      </c>
    </row>
    <row r="345" spans="1:20" ht="60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25"/>
        <v>41957.125</v>
      </c>
      <c r="K345">
        <v>1413308545</v>
      </c>
      <c r="L345" s="14">
        <f t="shared" si="26"/>
        <v>41926.73778935185</v>
      </c>
      <c r="M345" s="16">
        <f t="shared" si="27"/>
        <v>2014</v>
      </c>
      <c r="N345" t="b">
        <v>1</v>
      </c>
      <c r="O345">
        <v>524</v>
      </c>
      <c r="P345" t="b">
        <v>1</v>
      </c>
      <c r="Q345" t="s">
        <v>8266</v>
      </c>
      <c r="R345" t="s">
        <v>8271</v>
      </c>
      <c r="S345" s="11">
        <f t="shared" si="28"/>
        <v>102</v>
      </c>
      <c r="T345" s="11">
        <f t="shared" si="29"/>
        <v>58.41</v>
      </c>
    </row>
    <row r="346" spans="1:20" ht="60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25"/>
        <v>42156.097222222219</v>
      </c>
      <c r="K346">
        <v>1429312694</v>
      </c>
      <c r="L346" s="14">
        <f t="shared" si="26"/>
        <v>42111.970995370371</v>
      </c>
      <c r="M346" s="16">
        <f t="shared" si="27"/>
        <v>2015</v>
      </c>
      <c r="N346" t="b">
        <v>1</v>
      </c>
      <c r="O346">
        <v>285</v>
      </c>
      <c r="P346" t="b">
        <v>1</v>
      </c>
      <c r="Q346" t="s">
        <v>8266</v>
      </c>
      <c r="R346" t="s">
        <v>8271</v>
      </c>
      <c r="S346" s="11">
        <f t="shared" si="28"/>
        <v>102</v>
      </c>
      <c r="T346" s="11">
        <f t="shared" si="29"/>
        <v>119.99</v>
      </c>
    </row>
    <row r="347" spans="1:20" ht="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25"/>
        <v>42144.944328703699</v>
      </c>
      <c r="K347">
        <v>1429569590</v>
      </c>
      <c r="L347" s="14">
        <f t="shared" si="26"/>
        <v>42114.944328703699</v>
      </c>
      <c r="M347" s="16">
        <f t="shared" si="27"/>
        <v>2015</v>
      </c>
      <c r="N347" t="b">
        <v>1</v>
      </c>
      <c r="O347">
        <v>179</v>
      </c>
      <c r="P347" t="b">
        <v>1</v>
      </c>
      <c r="Q347" t="s">
        <v>8266</v>
      </c>
      <c r="R347" t="s">
        <v>8271</v>
      </c>
      <c r="S347" s="11">
        <f t="shared" si="28"/>
        <v>123</v>
      </c>
      <c r="T347" s="11">
        <f t="shared" si="29"/>
        <v>99.86</v>
      </c>
    </row>
    <row r="348" spans="1:20" ht="60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25"/>
        <v>42291.500243055561</v>
      </c>
      <c r="K348">
        <v>1442232021</v>
      </c>
      <c r="L348" s="14">
        <f t="shared" si="26"/>
        <v>42261.500243055561</v>
      </c>
      <c r="M348" s="16">
        <f t="shared" si="27"/>
        <v>2015</v>
      </c>
      <c r="N348" t="b">
        <v>1</v>
      </c>
      <c r="O348">
        <v>188</v>
      </c>
      <c r="P348" t="b">
        <v>1</v>
      </c>
      <c r="Q348" t="s">
        <v>8266</v>
      </c>
      <c r="R348" t="s">
        <v>8271</v>
      </c>
      <c r="S348" s="11">
        <f t="shared" si="28"/>
        <v>170</v>
      </c>
      <c r="T348" s="11">
        <f t="shared" si="29"/>
        <v>90.58</v>
      </c>
    </row>
    <row r="349" spans="1:20" ht="60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25"/>
        <v>42322.537141203706</v>
      </c>
      <c r="K349">
        <v>1444910009</v>
      </c>
      <c r="L349" s="14">
        <f t="shared" si="26"/>
        <v>42292.495474537034</v>
      </c>
      <c r="M349" s="16">
        <f t="shared" si="27"/>
        <v>2015</v>
      </c>
      <c r="N349" t="b">
        <v>1</v>
      </c>
      <c r="O349">
        <v>379</v>
      </c>
      <c r="P349" t="b">
        <v>1</v>
      </c>
      <c r="Q349" t="s">
        <v>8266</v>
      </c>
      <c r="R349" t="s">
        <v>8271</v>
      </c>
      <c r="S349" s="11">
        <f t="shared" si="28"/>
        <v>112</v>
      </c>
      <c r="T349" s="11">
        <f t="shared" si="29"/>
        <v>117.77</v>
      </c>
    </row>
    <row r="350" spans="1:20" ht="60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25"/>
        <v>42237.58699074074</v>
      </c>
      <c r="K350">
        <v>1437573916</v>
      </c>
      <c r="L350" s="14">
        <f t="shared" si="26"/>
        <v>42207.58699074074</v>
      </c>
      <c r="M350" s="16">
        <f t="shared" si="27"/>
        <v>2015</v>
      </c>
      <c r="N350" t="b">
        <v>1</v>
      </c>
      <c r="O350">
        <v>119</v>
      </c>
      <c r="P350" t="b">
        <v>1</v>
      </c>
      <c r="Q350" t="s">
        <v>8266</v>
      </c>
      <c r="R350" t="s">
        <v>8271</v>
      </c>
      <c r="S350" s="11">
        <f t="shared" si="28"/>
        <v>103</v>
      </c>
      <c r="T350" s="11">
        <f t="shared" si="29"/>
        <v>86.55</v>
      </c>
    </row>
    <row r="351" spans="1:20" ht="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25"/>
        <v>42790.498935185184</v>
      </c>
      <c r="K351">
        <v>1485345508</v>
      </c>
      <c r="L351" s="14">
        <f t="shared" si="26"/>
        <v>42760.498935185184</v>
      </c>
      <c r="M351" s="16">
        <f t="shared" si="27"/>
        <v>2017</v>
      </c>
      <c r="N351" t="b">
        <v>1</v>
      </c>
      <c r="O351">
        <v>167</v>
      </c>
      <c r="P351" t="b">
        <v>1</v>
      </c>
      <c r="Q351" t="s">
        <v>8266</v>
      </c>
      <c r="R351" t="s">
        <v>8271</v>
      </c>
      <c r="S351" s="11">
        <f t="shared" si="28"/>
        <v>107</v>
      </c>
      <c r="T351" s="11">
        <f t="shared" si="29"/>
        <v>71.900000000000006</v>
      </c>
    </row>
    <row r="352" spans="1:20" ht="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25"/>
        <v>42624.165972222225</v>
      </c>
      <c r="K352">
        <v>1470274509</v>
      </c>
      <c r="L352" s="14">
        <f t="shared" si="26"/>
        <v>42586.066076388888</v>
      </c>
      <c r="M352" s="16">
        <f t="shared" si="27"/>
        <v>2016</v>
      </c>
      <c r="N352" t="b">
        <v>1</v>
      </c>
      <c r="O352">
        <v>221</v>
      </c>
      <c r="P352" t="b">
        <v>1</v>
      </c>
      <c r="Q352" t="s">
        <v>8266</v>
      </c>
      <c r="R352" t="s">
        <v>8271</v>
      </c>
      <c r="S352" s="11">
        <f t="shared" si="28"/>
        <v>115</v>
      </c>
      <c r="T352" s="11">
        <f t="shared" si="29"/>
        <v>129.82</v>
      </c>
    </row>
    <row r="353" spans="1:20" ht="60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25"/>
        <v>42467.923078703709</v>
      </c>
      <c r="K353">
        <v>1456614554</v>
      </c>
      <c r="L353" s="14">
        <f t="shared" si="26"/>
        <v>42427.964745370366</v>
      </c>
      <c r="M353" s="16">
        <f t="shared" si="27"/>
        <v>2016</v>
      </c>
      <c r="N353" t="b">
        <v>1</v>
      </c>
      <c r="O353">
        <v>964</v>
      </c>
      <c r="P353" t="b">
        <v>1</v>
      </c>
      <c r="Q353" t="s">
        <v>8266</v>
      </c>
      <c r="R353" t="s">
        <v>8271</v>
      </c>
      <c r="S353" s="11">
        <f t="shared" si="28"/>
        <v>127</v>
      </c>
      <c r="T353" s="11">
        <f t="shared" si="29"/>
        <v>44.91</v>
      </c>
    </row>
    <row r="354" spans="1:20" ht="60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25"/>
        <v>41920.167453703703</v>
      </c>
      <c r="K354">
        <v>1410148868</v>
      </c>
      <c r="L354" s="14">
        <f t="shared" si="26"/>
        <v>41890.167453703703</v>
      </c>
      <c r="M354" s="16">
        <f t="shared" si="27"/>
        <v>2014</v>
      </c>
      <c r="N354" t="b">
        <v>1</v>
      </c>
      <c r="O354">
        <v>286</v>
      </c>
      <c r="P354" t="b">
        <v>1</v>
      </c>
      <c r="Q354" t="s">
        <v>8266</v>
      </c>
      <c r="R354" t="s">
        <v>8271</v>
      </c>
      <c r="S354" s="11">
        <f t="shared" si="28"/>
        <v>117</v>
      </c>
      <c r="T354" s="11">
        <f t="shared" si="29"/>
        <v>40.76</v>
      </c>
    </row>
    <row r="355" spans="1:20" ht="60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25"/>
        <v>42327.833553240736</v>
      </c>
      <c r="K355">
        <v>1445367619</v>
      </c>
      <c r="L355" s="14">
        <f t="shared" si="26"/>
        <v>42297.791886574079</v>
      </c>
      <c r="M355" s="16">
        <f t="shared" si="27"/>
        <v>2015</v>
      </c>
      <c r="N355" t="b">
        <v>1</v>
      </c>
      <c r="O355">
        <v>613</v>
      </c>
      <c r="P355" t="b">
        <v>1</v>
      </c>
      <c r="Q355" t="s">
        <v>8266</v>
      </c>
      <c r="R355" t="s">
        <v>8271</v>
      </c>
      <c r="S355" s="11">
        <f t="shared" si="28"/>
        <v>109</v>
      </c>
      <c r="T355" s="11">
        <f t="shared" si="29"/>
        <v>103.52</v>
      </c>
    </row>
    <row r="356" spans="1:20" ht="60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25"/>
        <v>42468.786122685182</v>
      </c>
      <c r="K356">
        <v>1457553121</v>
      </c>
      <c r="L356" s="14">
        <f t="shared" si="26"/>
        <v>42438.827789351853</v>
      </c>
      <c r="M356" s="16">
        <f t="shared" si="27"/>
        <v>2016</v>
      </c>
      <c r="N356" t="b">
        <v>1</v>
      </c>
      <c r="O356">
        <v>29</v>
      </c>
      <c r="P356" t="b">
        <v>1</v>
      </c>
      <c r="Q356" t="s">
        <v>8266</v>
      </c>
      <c r="R356" t="s">
        <v>8271</v>
      </c>
      <c r="S356" s="11">
        <f t="shared" si="28"/>
        <v>104</v>
      </c>
      <c r="T356" s="11">
        <f t="shared" si="29"/>
        <v>125.45</v>
      </c>
    </row>
    <row r="357" spans="1:20" ht="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25"/>
        <v>41974.3355787037</v>
      </c>
      <c r="K357">
        <v>1414738994</v>
      </c>
      <c r="L357" s="14">
        <f t="shared" si="26"/>
        <v>41943.293912037036</v>
      </c>
      <c r="M357" s="16">
        <f t="shared" si="27"/>
        <v>2014</v>
      </c>
      <c r="N357" t="b">
        <v>1</v>
      </c>
      <c r="O357">
        <v>165</v>
      </c>
      <c r="P357" t="b">
        <v>1</v>
      </c>
      <c r="Q357" t="s">
        <v>8266</v>
      </c>
      <c r="R357" t="s">
        <v>8271</v>
      </c>
      <c r="S357" s="11">
        <f t="shared" si="28"/>
        <v>116</v>
      </c>
      <c r="T357" s="11">
        <f t="shared" si="29"/>
        <v>246.61</v>
      </c>
    </row>
    <row r="358" spans="1:20" ht="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25"/>
        <v>42445.761493055557</v>
      </c>
      <c r="K358">
        <v>1455563793</v>
      </c>
      <c r="L358" s="14">
        <f t="shared" si="26"/>
        <v>42415.803159722222</v>
      </c>
      <c r="M358" s="16">
        <f t="shared" si="27"/>
        <v>2016</v>
      </c>
      <c r="N358" t="b">
        <v>1</v>
      </c>
      <c r="O358">
        <v>97</v>
      </c>
      <c r="P358" t="b">
        <v>1</v>
      </c>
      <c r="Q358" t="s">
        <v>8266</v>
      </c>
      <c r="R358" t="s">
        <v>8271</v>
      </c>
      <c r="S358" s="11">
        <f t="shared" si="28"/>
        <v>103</v>
      </c>
      <c r="T358" s="11">
        <f t="shared" si="29"/>
        <v>79.400000000000006</v>
      </c>
    </row>
    <row r="359" spans="1:20" ht="60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25"/>
        <v>42118.222187499996</v>
      </c>
      <c r="K359">
        <v>1426396797</v>
      </c>
      <c r="L359" s="14">
        <f t="shared" si="26"/>
        <v>42078.222187499996</v>
      </c>
      <c r="M359" s="16">
        <f t="shared" si="27"/>
        <v>2015</v>
      </c>
      <c r="N359" t="b">
        <v>1</v>
      </c>
      <c r="O359">
        <v>303</v>
      </c>
      <c r="P359" t="b">
        <v>1</v>
      </c>
      <c r="Q359" t="s">
        <v>8266</v>
      </c>
      <c r="R359" t="s">
        <v>8271</v>
      </c>
      <c r="S359" s="11">
        <f t="shared" si="28"/>
        <v>174</v>
      </c>
      <c r="T359" s="11">
        <f t="shared" si="29"/>
        <v>86.14</v>
      </c>
    </row>
    <row r="360" spans="1:20" ht="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25"/>
        <v>42536.625</v>
      </c>
      <c r="K360">
        <v>1463517521</v>
      </c>
      <c r="L360" s="14">
        <f t="shared" si="26"/>
        <v>42507.860196759255</v>
      </c>
      <c r="M360" s="16">
        <f t="shared" si="27"/>
        <v>2016</v>
      </c>
      <c r="N360" t="b">
        <v>1</v>
      </c>
      <c r="O360">
        <v>267</v>
      </c>
      <c r="P360" t="b">
        <v>1</v>
      </c>
      <c r="Q360" t="s">
        <v>8266</v>
      </c>
      <c r="R360" t="s">
        <v>8271</v>
      </c>
      <c r="S360" s="11">
        <f t="shared" si="28"/>
        <v>103</v>
      </c>
      <c r="T360" s="11">
        <f t="shared" si="29"/>
        <v>193.05</v>
      </c>
    </row>
    <row r="361" spans="1:20" ht="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25"/>
        <v>41957.216666666667</v>
      </c>
      <c r="K361">
        <v>1414028490</v>
      </c>
      <c r="L361" s="14">
        <f t="shared" si="26"/>
        <v>41935.070486111108</v>
      </c>
      <c r="M361" s="16">
        <f t="shared" si="27"/>
        <v>2014</v>
      </c>
      <c r="N361" t="b">
        <v>1</v>
      </c>
      <c r="O361">
        <v>302</v>
      </c>
      <c r="P361" t="b">
        <v>1</v>
      </c>
      <c r="Q361" t="s">
        <v>8266</v>
      </c>
      <c r="R361" t="s">
        <v>8271</v>
      </c>
      <c r="S361" s="11">
        <f t="shared" si="28"/>
        <v>105</v>
      </c>
      <c r="T361" s="11">
        <f t="shared" si="29"/>
        <v>84.02</v>
      </c>
    </row>
    <row r="362" spans="1:20" ht="60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25"/>
        <v>42208.132638888885</v>
      </c>
      <c r="K362">
        <v>1433799180</v>
      </c>
      <c r="L362" s="14">
        <f t="shared" si="26"/>
        <v>42163.897916666669</v>
      </c>
      <c r="M362" s="16">
        <f t="shared" si="27"/>
        <v>2015</v>
      </c>
      <c r="N362" t="b">
        <v>0</v>
      </c>
      <c r="O362">
        <v>87</v>
      </c>
      <c r="P362" t="b">
        <v>1</v>
      </c>
      <c r="Q362" t="s">
        <v>8266</v>
      </c>
      <c r="R362" t="s">
        <v>8271</v>
      </c>
      <c r="S362" s="11">
        <f t="shared" si="28"/>
        <v>101</v>
      </c>
      <c r="T362" s="11">
        <f t="shared" si="29"/>
        <v>139.83000000000001</v>
      </c>
    </row>
    <row r="363" spans="1:20" ht="60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25"/>
        <v>41966.042893518519</v>
      </c>
      <c r="K363">
        <v>1414108906</v>
      </c>
      <c r="L363" s="14">
        <f t="shared" si="26"/>
        <v>41936.001226851848</v>
      </c>
      <c r="M363" s="16">
        <f t="shared" si="27"/>
        <v>2014</v>
      </c>
      <c r="N363" t="b">
        <v>0</v>
      </c>
      <c r="O363">
        <v>354</v>
      </c>
      <c r="P363" t="b">
        <v>1</v>
      </c>
      <c r="Q363" t="s">
        <v>8266</v>
      </c>
      <c r="R363" t="s">
        <v>8271</v>
      </c>
      <c r="S363" s="11">
        <f t="shared" si="28"/>
        <v>111</v>
      </c>
      <c r="T363" s="11">
        <f t="shared" si="29"/>
        <v>109.82</v>
      </c>
    </row>
    <row r="364" spans="1:20" ht="60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25"/>
        <v>41859</v>
      </c>
      <c r="K364">
        <v>1405573391</v>
      </c>
      <c r="L364" s="14">
        <f t="shared" si="26"/>
        <v>41837.210543981484</v>
      </c>
      <c r="M364" s="16">
        <f t="shared" si="27"/>
        <v>2014</v>
      </c>
      <c r="N364" t="b">
        <v>0</v>
      </c>
      <c r="O364">
        <v>86</v>
      </c>
      <c r="P364" t="b">
        <v>1</v>
      </c>
      <c r="Q364" t="s">
        <v>8266</v>
      </c>
      <c r="R364" t="s">
        <v>8271</v>
      </c>
      <c r="S364" s="11">
        <f t="shared" si="28"/>
        <v>124</v>
      </c>
      <c r="T364" s="11">
        <f t="shared" si="29"/>
        <v>139.53</v>
      </c>
    </row>
    <row r="365" spans="1:20" ht="60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25"/>
        <v>40300.806944444441</v>
      </c>
      <c r="K365">
        <v>1268934736</v>
      </c>
      <c r="L365" s="14">
        <f t="shared" si="26"/>
        <v>40255.744629629626</v>
      </c>
      <c r="M365" s="16">
        <f t="shared" si="27"/>
        <v>2010</v>
      </c>
      <c r="N365" t="b">
        <v>0</v>
      </c>
      <c r="O365">
        <v>26</v>
      </c>
      <c r="P365" t="b">
        <v>1</v>
      </c>
      <c r="Q365" t="s">
        <v>8266</v>
      </c>
      <c r="R365" t="s">
        <v>8271</v>
      </c>
      <c r="S365" s="11">
        <f t="shared" si="28"/>
        <v>101</v>
      </c>
      <c r="T365" s="11">
        <f t="shared" si="29"/>
        <v>347.85</v>
      </c>
    </row>
    <row r="366" spans="1:20" ht="60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25"/>
        <v>41811.165972222225</v>
      </c>
      <c r="K366">
        <v>1400704672</v>
      </c>
      <c r="L366" s="14">
        <f t="shared" si="26"/>
        <v>41780.859629629631</v>
      </c>
      <c r="M366" s="16">
        <f t="shared" si="27"/>
        <v>2014</v>
      </c>
      <c r="N366" t="b">
        <v>0</v>
      </c>
      <c r="O366">
        <v>113</v>
      </c>
      <c r="P366" t="b">
        <v>1</v>
      </c>
      <c r="Q366" t="s">
        <v>8266</v>
      </c>
      <c r="R366" t="s">
        <v>8271</v>
      </c>
      <c r="S366" s="11">
        <f t="shared" si="28"/>
        <v>110</v>
      </c>
      <c r="T366" s="11">
        <f t="shared" si="29"/>
        <v>68.239999999999995</v>
      </c>
    </row>
    <row r="367" spans="1:20" ht="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25"/>
        <v>41698.606469907405</v>
      </c>
      <c r="K367">
        <v>1391005999</v>
      </c>
      <c r="L367" s="14">
        <f t="shared" si="26"/>
        <v>41668.606469907405</v>
      </c>
      <c r="M367" s="16">
        <f t="shared" si="27"/>
        <v>2014</v>
      </c>
      <c r="N367" t="b">
        <v>0</v>
      </c>
      <c r="O367">
        <v>65</v>
      </c>
      <c r="P367" t="b">
        <v>1</v>
      </c>
      <c r="Q367" t="s">
        <v>8266</v>
      </c>
      <c r="R367" t="s">
        <v>8271</v>
      </c>
      <c r="S367" s="11">
        <f t="shared" si="28"/>
        <v>104</v>
      </c>
      <c r="T367" s="11">
        <f t="shared" si="29"/>
        <v>239.94</v>
      </c>
    </row>
    <row r="368" spans="1:20" ht="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25"/>
        <v>41049.793032407404</v>
      </c>
      <c r="K368">
        <v>1334948518</v>
      </c>
      <c r="L368" s="14">
        <f t="shared" si="26"/>
        <v>41019.793032407404</v>
      </c>
      <c r="M368" s="16">
        <f t="shared" si="27"/>
        <v>2012</v>
      </c>
      <c r="N368" t="b">
        <v>0</v>
      </c>
      <c r="O368">
        <v>134</v>
      </c>
      <c r="P368" t="b">
        <v>1</v>
      </c>
      <c r="Q368" t="s">
        <v>8266</v>
      </c>
      <c r="R368" t="s">
        <v>8271</v>
      </c>
      <c r="S368" s="11">
        <f t="shared" si="28"/>
        <v>101</v>
      </c>
      <c r="T368" s="11">
        <f t="shared" si="29"/>
        <v>287.31</v>
      </c>
    </row>
    <row r="369" spans="1:20" ht="60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25"/>
        <v>41395.207638888889</v>
      </c>
      <c r="K369">
        <v>1363960278</v>
      </c>
      <c r="L369" s="14">
        <f t="shared" si="26"/>
        <v>41355.577291666668</v>
      </c>
      <c r="M369" s="16">
        <f t="shared" si="27"/>
        <v>2013</v>
      </c>
      <c r="N369" t="b">
        <v>0</v>
      </c>
      <c r="O369">
        <v>119</v>
      </c>
      <c r="P369" t="b">
        <v>1</v>
      </c>
      <c r="Q369" t="s">
        <v>8266</v>
      </c>
      <c r="R369" t="s">
        <v>8271</v>
      </c>
      <c r="S369" s="11">
        <f t="shared" si="28"/>
        <v>103</v>
      </c>
      <c r="T369" s="11">
        <f t="shared" si="29"/>
        <v>86.85</v>
      </c>
    </row>
    <row r="370" spans="1:20" ht="60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25"/>
        <v>42078.563912037032</v>
      </c>
      <c r="K370">
        <v>1423405922</v>
      </c>
      <c r="L370" s="14">
        <f t="shared" si="26"/>
        <v>42043.605578703704</v>
      </c>
      <c r="M370" s="16">
        <f t="shared" si="27"/>
        <v>2015</v>
      </c>
      <c r="N370" t="b">
        <v>0</v>
      </c>
      <c r="O370">
        <v>159</v>
      </c>
      <c r="P370" t="b">
        <v>1</v>
      </c>
      <c r="Q370" t="s">
        <v>8266</v>
      </c>
      <c r="R370" t="s">
        <v>8271</v>
      </c>
      <c r="S370" s="11">
        <f t="shared" si="28"/>
        <v>104</v>
      </c>
      <c r="T370" s="11">
        <f t="shared" si="29"/>
        <v>81.849999999999994</v>
      </c>
    </row>
    <row r="371" spans="1:20" ht="60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25"/>
        <v>40923.551724537036</v>
      </c>
      <c r="K371">
        <v>1324041269</v>
      </c>
      <c r="L371" s="14">
        <f t="shared" si="26"/>
        <v>40893.551724537036</v>
      </c>
      <c r="M371" s="16">
        <f t="shared" si="27"/>
        <v>2011</v>
      </c>
      <c r="N371" t="b">
        <v>0</v>
      </c>
      <c r="O371">
        <v>167</v>
      </c>
      <c r="P371" t="b">
        <v>1</v>
      </c>
      <c r="Q371" t="s">
        <v>8266</v>
      </c>
      <c r="R371" t="s">
        <v>8271</v>
      </c>
      <c r="S371" s="11">
        <f t="shared" si="28"/>
        <v>110</v>
      </c>
      <c r="T371" s="11">
        <f t="shared" si="29"/>
        <v>42.87</v>
      </c>
    </row>
    <row r="372" spans="1:20" ht="60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25"/>
        <v>42741.795138888891</v>
      </c>
      <c r="K372">
        <v>1481137500</v>
      </c>
      <c r="L372" s="14">
        <f t="shared" si="26"/>
        <v>42711.795138888891</v>
      </c>
      <c r="M372" s="16">
        <f t="shared" si="27"/>
        <v>2016</v>
      </c>
      <c r="N372" t="b">
        <v>0</v>
      </c>
      <c r="O372">
        <v>43</v>
      </c>
      <c r="P372" t="b">
        <v>1</v>
      </c>
      <c r="Q372" t="s">
        <v>8266</v>
      </c>
      <c r="R372" t="s">
        <v>8271</v>
      </c>
      <c r="S372" s="11">
        <f t="shared" si="28"/>
        <v>122</v>
      </c>
      <c r="T372" s="11">
        <f t="shared" si="29"/>
        <v>709.42</v>
      </c>
    </row>
    <row r="373" spans="1:20" ht="60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25"/>
        <v>41306.767812500002</v>
      </c>
      <c r="K373">
        <v>1355855139</v>
      </c>
      <c r="L373" s="14">
        <f t="shared" si="26"/>
        <v>41261.767812500002</v>
      </c>
      <c r="M373" s="16">
        <f t="shared" si="27"/>
        <v>2012</v>
      </c>
      <c r="N373" t="b">
        <v>0</v>
      </c>
      <c r="O373">
        <v>1062</v>
      </c>
      <c r="P373" t="b">
        <v>1</v>
      </c>
      <c r="Q373" t="s">
        <v>8266</v>
      </c>
      <c r="R373" t="s">
        <v>8271</v>
      </c>
      <c r="S373" s="11">
        <f t="shared" si="28"/>
        <v>114</v>
      </c>
      <c r="T373" s="11">
        <f t="shared" si="29"/>
        <v>161.26</v>
      </c>
    </row>
    <row r="374" spans="1:20" ht="30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25"/>
        <v>42465.666666666672</v>
      </c>
      <c r="K374">
        <v>1456408244</v>
      </c>
      <c r="L374" s="14">
        <f t="shared" si="26"/>
        <v>42425.576898148152</v>
      </c>
      <c r="M374" s="16">
        <f t="shared" si="27"/>
        <v>2016</v>
      </c>
      <c r="N374" t="b">
        <v>0</v>
      </c>
      <c r="O374">
        <v>9</v>
      </c>
      <c r="P374" t="b">
        <v>1</v>
      </c>
      <c r="Q374" t="s">
        <v>8266</v>
      </c>
      <c r="R374" t="s">
        <v>8271</v>
      </c>
      <c r="S374" s="11">
        <f t="shared" si="28"/>
        <v>125</v>
      </c>
      <c r="T374" s="11">
        <f t="shared" si="29"/>
        <v>41.78</v>
      </c>
    </row>
    <row r="375" spans="1:20" ht="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25"/>
        <v>41108.91201388889</v>
      </c>
      <c r="K375">
        <v>1340056398</v>
      </c>
      <c r="L375" s="14">
        <f t="shared" si="26"/>
        <v>41078.91201388889</v>
      </c>
      <c r="M375" s="16">
        <f t="shared" si="27"/>
        <v>2012</v>
      </c>
      <c r="N375" t="b">
        <v>0</v>
      </c>
      <c r="O375">
        <v>89</v>
      </c>
      <c r="P375" t="b">
        <v>1</v>
      </c>
      <c r="Q375" t="s">
        <v>8266</v>
      </c>
      <c r="R375" t="s">
        <v>8271</v>
      </c>
      <c r="S375" s="11">
        <f t="shared" si="28"/>
        <v>107</v>
      </c>
      <c r="T375" s="11">
        <f t="shared" si="29"/>
        <v>89.89</v>
      </c>
    </row>
    <row r="376" spans="1:20" ht="60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25"/>
        <v>40802.889247685183</v>
      </c>
      <c r="K376">
        <v>1312320031</v>
      </c>
      <c r="L376" s="14">
        <f t="shared" si="26"/>
        <v>40757.889247685183</v>
      </c>
      <c r="M376" s="16">
        <f t="shared" si="27"/>
        <v>2011</v>
      </c>
      <c r="N376" t="b">
        <v>0</v>
      </c>
      <c r="O376">
        <v>174</v>
      </c>
      <c r="P376" t="b">
        <v>1</v>
      </c>
      <c r="Q376" t="s">
        <v>8266</v>
      </c>
      <c r="R376" t="s">
        <v>8271</v>
      </c>
      <c r="S376" s="11">
        <f t="shared" si="28"/>
        <v>131</v>
      </c>
      <c r="T376" s="11">
        <f t="shared" si="29"/>
        <v>45.05</v>
      </c>
    </row>
    <row r="377" spans="1:20" ht="60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25"/>
        <v>41699.720833333333</v>
      </c>
      <c r="K377">
        <v>1390088311</v>
      </c>
      <c r="L377" s="14">
        <f t="shared" si="26"/>
        <v>41657.985081018516</v>
      </c>
      <c r="M377" s="16">
        <f t="shared" si="27"/>
        <v>2014</v>
      </c>
      <c r="N377" t="b">
        <v>0</v>
      </c>
      <c r="O377">
        <v>14</v>
      </c>
      <c r="P377" t="b">
        <v>1</v>
      </c>
      <c r="Q377" t="s">
        <v>8266</v>
      </c>
      <c r="R377" t="s">
        <v>8271</v>
      </c>
      <c r="S377" s="11">
        <f t="shared" si="28"/>
        <v>120</v>
      </c>
      <c r="T377" s="11">
        <f t="shared" si="29"/>
        <v>42.86</v>
      </c>
    </row>
    <row r="378" spans="1:20" ht="60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25"/>
        <v>42607.452731481477</v>
      </c>
      <c r="K378">
        <v>1469443916</v>
      </c>
      <c r="L378" s="14">
        <f t="shared" si="26"/>
        <v>42576.452731481477</v>
      </c>
      <c r="M378" s="16">
        <f t="shared" si="27"/>
        <v>2016</v>
      </c>
      <c r="N378" t="b">
        <v>0</v>
      </c>
      <c r="O378">
        <v>48</v>
      </c>
      <c r="P378" t="b">
        <v>1</v>
      </c>
      <c r="Q378" t="s">
        <v>8266</v>
      </c>
      <c r="R378" t="s">
        <v>8271</v>
      </c>
      <c r="S378" s="11">
        <f t="shared" si="28"/>
        <v>106</v>
      </c>
      <c r="T378" s="11">
        <f t="shared" si="29"/>
        <v>54.08</v>
      </c>
    </row>
    <row r="379" spans="1:20" ht="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25"/>
        <v>42322.292361111111</v>
      </c>
      <c r="K379">
        <v>1444888868</v>
      </c>
      <c r="L379" s="14">
        <f t="shared" si="26"/>
        <v>42292.250787037032</v>
      </c>
      <c r="M379" s="16">
        <f t="shared" si="27"/>
        <v>2015</v>
      </c>
      <c r="N379" t="b">
        <v>0</v>
      </c>
      <c r="O379">
        <v>133</v>
      </c>
      <c r="P379" t="b">
        <v>1</v>
      </c>
      <c r="Q379" t="s">
        <v>8266</v>
      </c>
      <c r="R379" t="s">
        <v>8271</v>
      </c>
      <c r="S379" s="11">
        <f t="shared" si="28"/>
        <v>114</v>
      </c>
      <c r="T379" s="11">
        <f t="shared" si="29"/>
        <v>103.22</v>
      </c>
    </row>
    <row r="380" spans="1:20" ht="60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25"/>
        <v>42394.994444444441</v>
      </c>
      <c r="K380">
        <v>1451655808</v>
      </c>
      <c r="L380" s="14">
        <f t="shared" si="26"/>
        <v>42370.571851851855</v>
      </c>
      <c r="M380" s="16">
        <f t="shared" si="27"/>
        <v>2016</v>
      </c>
      <c r="N380" t="b">
        <v>0</v>
      </c>
      <c r="O380">
        <v>83</v>
      </c>
      <c r="P380" t="b">
        <v>1</v>
      </c>
      <c r="Q380" t="s">
        <v>8266</v>
      </c>
      <c r="R380" t="s">
        <v>8271</v>
      </c>
      <c r="S380" s="11">
        <f t="shared" si="28"/>
        <v>112</v>
      </c>
      <c r="T380" s="11">
        <f t="shared" si="29"/>
        <v>40.4</v>
      </c>
    </row>
    <row r="381" spans="1:20" ht="60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25"/>
        <v>41032.688333333332</v>
      </c>
      <c r="K381">
        <v>1332174672</v>
      </c>
      <c r="L381" s="14">
        <f t="shared" si="26"/>
        <v>40987.688333333332</v>
      </c>
      <c r="M381" s="16">
        <f t="shared" si="27"/>
        <v>2012</v>
      </c>
      <c r="N381" t="b">
        <v>0</v>
      </c>
      <c r="O381">
        <v>149</v>
      </c>
      <c r="P381" t="b">
        <v>1</v>
      </c>
      <c r="Q381" t="s">
        <v>8266</v>
      </c>
      <c r="R381" t="s">
        <v>8271</v>
      </c>
      <c r="S381" s="11">
        <f t="shared" si="28"/>
        <v>116</v>
      </c>
      <c r="T381" s="11">
        <f t="shared" si="29"/>
        <v>116.86</v>
      </c>
    </row>
    <row r="382" spans="1:20" ht="60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25"/>
        <v>42392.719814814816</v>
      </c>
      <c r="K382">
        <v>1451409392</v>
      </c>
      <c r="L382" s="14">
        <f t="shared" si="26"/>
        <v>42367.719814814816</v>
      </c>
      <c r="M382" s="16">
        <f t="shared" si="27"/>
        <v>2015</v>
      </c>
      <c r="N382" t="b">
        <v>0</v>
      </c>
      <c r="O382">
        <v>49</v>
      </c>
      <c r="P382" t="b">
        <v>1</v>
      </c>
      <c r="Q382" t="s">
        <v>8266</v>
      </c>
      <c r="R382" t="s">
        <v>8271</v>
      </c>
      <c r="S382" s="11">
        <f t="shared" si="28"/>
        <v>142</v>
      </c>
      <c r="T382" s="11">
        <f t="shared" si="29"/>
        <v>115.51</v>
      </c>
    </row>
    <row r="383" spans="1:20" ht="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25"/>
        <v>41120.208333333336</v>
      </c>
      <c r="K383">
        <v>1340642717</v>
      </c>
      <c r="L383" s="14">
        <f t="shared" si="26"/>
        <v>41085.698113425926</v>
      </c>
      <c r="M383" s="16">
        <f t="shared" si="27"/>
        <v>2012</v>
      </c>
      <c r="N383" t="b">
        <v>0</v>
      </c>
      <c r="O383">
        <v>251</v>
      </c>
      <c r="P383" t="b">
        <v>1</v>
      </c>
      <c r="Q383" t="s">
        <v>8266</v>
      </c>
      <c r="R383" t="s">
        <v>8271</v>
      </c>
      <c r="S383" s="11">
        <f t="shared" si="28"/>
        <v>105</v>
      </c>
      <c r="T383" s="11">
        <f t="shared" si="29"/>
        <v>104.31</v>
      </c>
    </row>
    <row r="384" spans="1:20" ht="60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25"/>
        <v>41158.709490740745</v>
      </c>
      <c r="K384">
        <v>1345741300</v>
      </c>
      <c r="L384" s="14">
        <f t="shared" si="26"/>
        <v>41144.709490740745</v>
      </c>
      <c r="M384" s="16">
        <f t="shared" si="27"/>
        <v>2012</v>
      </c>
      <c r="N384" t="b">
        <v>0</v>
      </c>
      <c r="O384">
        <v>22</v>
      </c>
      <c r="P384" t="b">
        <v>1</v>
      </c>
      <c r="Q384" t="s">
        <v>8266</v>
      </c>
      <c r="R384" t="s">
        <v>8271</v>
      </c>
      <c r="S384" s="11">
        <f t="shared" si="28"/>
        <v>256</v>
      </c>
      <c r="T384" s="11">
        <f t="shared" si="29"/>
        <v>69.77</v>
      </c>
    </row>
    <row r="385" spans="1:20" ht="60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25"/>
        <v>41778.117581018516</v>
      </c>
      <c r="K385">
        <v>1398480559</v>
      </c>
      <c r="L385" s="14">
        <f t="shared" si="26"/>
        <v>41755.117581018516</v>
      </c>
      <c r="M385" s="16">
        <f t="shared" si="27"/>
        <v>2014</v>
      </c>
      <c r="N385" t="b">
        <v>0</v>
      </c>
      <c r="O385">
        <v>48</v>
      </c>
      <c r="P385" t="b">
        <v>1</v>
      </c>
      <c r="Q385" t="s">
        <v>8266</v>
      </c>
      <c r="R385" t="s">
        <v>8271</v>
      </c>
      <c r="S385" s="11">
        <f t="shared" si="28"/>
        <v>207</v>
      </c>
      <c r="T385" s="11">
        <f t="shared" si="29"/>
        <v>43.02</v>
      </c>
    </row>
    <row r="386" spans="1:20" ht="60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ref="J386:J449" si="30">(((I386/60)/60)/24)+DATE(1970,1,1)</f>
        <v>42010.781793981485</v>
      </c>
      <c r="K386">
        <v>1417977947</v>
      </c>
      <c r="L386" s="14">
        <f t="shared" ref="L386:L449" si="31">(((K386/60)/60)/24)+DATE(1970,1,1)</f>
        <v>41980.781793981485</v>
      </c>
      <c r="M386" s="16">
        <f t="shared" ref="M386:M449" si="32">YEAR(L386)</f>
        <v>2014</v>
      </c>
      <c r="N386" t="b">
        <v>0</v>
      </c>
      <c r="O386">
        <v>383</v>
      </c>
      <c r="P386" t="b">
        <v>1</v>
      </c>
      <c r="Q386" t="s">
        <v>8266</v>
      </c>
      <c r="R386" t="s">
        <v>8271</v>
      </c>
      <c r="S386" s="11">
        <f t="shared" ref="S386:S449" si="33">ROUND(E386/D386*100,0)</f>
        <v>112</v>
      </c>
      <c r="T386" s="11">
        <f t="shared" ref="T386:T449" si="34">IFERROR(ROUND(E386/O386,2),0)</f>
        <v>58.54</v>
      </c>
    </row>
    <row r="387" spans="1:20" ht="60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si="30"/>
        <v>41964.626168981486</v>
      </c>
      <c r="K387">
        <v>1413986501</v>
      </c>
      <c r="L387" s="14">
        <f t="shared" si="31"/>
        <v>41934.584502314814</v>
      </c>
      <c r="M387" s="16">
        <f t="shared" si="32"/>
        <v>2014</v>
      </c>
      <c r="N387" t="b">
        <v>0</v>
      </c>
      <c r="O387">
        <v>237</v>
      </c>
      <c r="P387" t="b">
        <v>1</v>
      </c>
      <c r="Q387" t="s">
        <v>8266</v>
      </c>
      <c r="R387" t="s">
        <v>8271</v>
      </c>
      <c r="S387" s="11">
        <f t="shared" si="33"/>
        <v>106</v>
      </c>
      <c r="T387" s="11">
        <f t="shared" si="34"/>
        <v>111.8</v>
      </c>
    </row>
    <row r="388" spans="1:20" ht="60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30"/>
        <v>42226.951284722221</v>
      </c>
      <c r="K388">
        <v>1437950991</v>
      </c>
      <c r="L388" s="14">
        <f t="shared" si="31"/>
        <v>42211.951284722221</v>
      </c>
      <c r="M388" s="16">
        <f t="shared" si="32"/>
        <v>2015</v>
      </c>
      <c r="N388" t="b">
        <v>0</v>
      </c>
      <c r="O388">
        <v>13</v>
      </c>
      <c r="P388" t="b">
        <v>1</v>
      </c>
      <c r="Q388" t="s">
        <v>8266</v>
      </c>
      <c r="R388" t="s">
        <v>8271</v>
      </c>
      <c r="S388" s="11">
        <f t="shared" si="33"/>
        <v>100</v>
      </c>
      <c r="T388" s="11">
        <f t="shared" si="34"/>
        <v>46.23</v>
      </c>
    </row>
    <row r="389" spans="1:20" ht="60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30"/>
        <v>42231.25</v>
      </c>
      <c r="K389">
        <v>1436976858</v>
      </c>
      <c r="L389" s="14">
        <f t="shared" si="31"/>
        <v>42200.67659722222</v>
      </c>
      <c r="M389" s="16">
        <f t="shared" si="32"/>
        <v>2015</v>
      </c>
      <c r="N389" t="b">
        <v>0</v>
      </c>
      <c r="O389">
        <v>562</v>
      </c>
      <c r="P389" t="b">
        <v>1</v>
      </c>
      <c r="Q389" t="s">
        <v>8266</v>
      </c>
      <c r="R389" t="s">
        <v>8271</v>
      </c>
      <c r="S389" s="11">
        <f t="shared" si="33"/>
        <v>214</v>
      </c>
      <c r="T389" s="11">
        <f t="shared" si="34"/>
        <v>144.69</v>
      </c>
    </row>
    <row r="390" spans="1:20" ht="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30"/>
        <v>42579.076157407413</v>
      </c>
      <c r="K390">
        <v>1467078580</v>
      </c>
      <c r="L390" s="14">
        <f t="shared" si="31"/>
        <v>42549.076157407413</v>
      </c>
      <c r="M390" s="16">
        <f t="shared" si="32"/>
        <v>2016</v>
      </c>
      <c r="N390" t="b">
        <v>0</v>
      </c>
      <c r="O390">
        <v>71</v>
      </c>
      <c r="P390" t="b">
        <v>1</v>
      </c>
      <c r="Q390" t="s">
        <v>8266</v>
      </c>
      <c r="R390" t="s">
        <v>8271</v>
      </c>
      <c r="S390" s="11">
        <f t="shared" si="33"/>
        <v>126</v>
      </c>
      <c r="T390" s="11">
        <f t="shared" si="34"/>
        <v>88.85</v>
      </c>
    </row>
    <row r="391" spans="1:20" ht="60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30"/>
        <v>41705.957638888889</v>
      </c>
      <c r="K391">
        <v>1391477450</v>
      </c>
      <c r="L391" s="14">
        <f t="shared" si="31"/>
        <v>41674.063078703701</v>
      </c>
      <c r="M391" s="16">
        <f t="shared" si="32"/>
        <v>2014</v>
      </c>
      <c r="N391" t="b">
        <v>0</v>
      </c>
      <c r="O391">
        <v>1510</v>
      </c>
      <c r="P391" t="b">
        <v>1</v>
      </c>
      <c r="Q391" t="s">
        <v>8266</v>
      </c>
      <c r="R391" t="s">
        <v>8271</v>
      </c>
      <c r="S391" s="11">
        <f t="shared" si="33"/>
        <v>182</v>
      </c>
      <c r="T391" s="11">
        <f t="shared" si="34"/>
        <v>81.75</v>
      </c>
    </row>
    <row r="392" spans="1:20" ht="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30"/>
        <v>42132.036712962959</v>
      </c>
      <c r="K392">
        <v>1429318372</v>
      </c>
      <c r="L392" s="14">
        <f t="shared" si="31"/>
        <v>42112.036712962959</v>
      </c>
      <c r="M392" s="16">
        <f t="shared" si="32"/>
        <v>2015</v>
      </c>
      <c r="N392" t="b">
        <v>0</v>
      </c>
      <c r="O392">
        <v>14</v>
      </c>
      <c r="P392" t="b">
        <v>1</v>
      </c>
      <c r="Q392" t="s">
        <v>8266</v>
      </c>
      <c r="R392" t="s">
        <v>8271</v>
      </c>
      <c r="S392" s="11">
        <f t="shared" si="33"/>
        <v>100</v>
      </c>
      <c r="T392" s="11">
        <f t="shared" si="34"/>
        <v>71.430000000000007</v>
      </c>
    </row>
    <row r="393" spans="1:20" ht="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30"/>
        <v>40895.040972222225</v>
      </c>
      <c r="K393">
        <v>1321578051</v>
      </c>
      <c r="L393" s="14">
        <f t="shared" si="31"/>
        <v>40865.042256944449</v>
      </c>
      <c r="M393" s="16">
        <f t="shared" si="32"/>
        <v>2011</v>
      </c>
      <c r="N393" t="b">
        <v>0</v>
      </c>
      <c r="O393">
        <v>193</v>
      </c>
      <c r="P393" t="b">
        <v>1</v>
      </c>
      <c r="Q393" t="s">
        <v>8266</v>
      </c>
      <c r="R393" t="s">
        <v>8271</v>
      </c>
      <c r="S393" s="11">
        <f t="shared" si="33"/>
        <v>101</v>
      </c>
      <c r="T393" s="11">
        <f t="shared" si="34"/>
        <v>104.26</v>
      </c>
    </row>
    <row r="394" spans="1:20" ht="60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30"/>
        <v>40794.125</v>
      </c>
      <c r="K394">
        <v>1312823571</v>
      </c>
      <c r="L394" s="14">
        <f t="shared" si="31"/>
        <v>40763.717256944445</v>
      </c>
      <c r="M394" s="16">
        <f t="shared" si="32"/>
        <v>2011</v>
      </c>
      <c r="N394" t="b">
        <v>0</v>
      </c>
      <c r="O394">
        <v>206</v>
      </c>
      <c r="P394" t="b">
        <v>1</v>
      </c>
      <c r="Q394" t="s">
        <v>8266</v>
      </c>
      <c r="R394" t="s">
        <v>8271</v>
      </c>
      <c r="S394" s="11">
        <f t="shared" si="33"/>
        <v>101</v>
      </c>
      <c r="T394" s="11">
        <f t="shared" si="34"/>
        <v>90.62</v>
      </c>
    </row>
    <row r="395" spans="1:20" ht="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30"/>
        <v>41557.708935185183</v>
      </c>
      <c r="K395">
        <v>1378746052</v>
      </c>
      <c r="L395" s="14">
        <f t="shared" si="31"/>
        <v>41526.708935185183</v>
      </c>
      <c r="M395" s="16">
        <f t="shared" si="32"/>
        <v>2013</v>
      </c>
      <c r="N395" t="b">
        <v>0</v>
      </c>
      <c r="O395">
        <v>351</v>
      </c>
      <c r="P395" t="b">
        <v>1</v>
      </c>
      <c r="Q395" t="s">
        <v>8266</v>
      </c>
      <c r="R395" t="s">
        <v>8271</v>
      </c>
      <c r="S395" s="11">
        <f t="shared" si="33"/>
        <v>110</v>
      </c>
      <c r="T395" s="11">
        <f t="shared" si="34"/>
        <v>157.33000000000001</v>
      </c>
    </row>
    <row r="396" spans="1:20" ht="60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30"/>
        <v>42477.776412037041</v>
      </c>
      <c r="K396">
        <v>1455737882</v>
      </c>
      <c r="L396" s="14">
        <f t="shared" si="31"/>
        <v>42417.818078703705</v>
      </c>
      <c r="M396" s="16">
        <f t="shared" si="32"/>
        <v>2016</v>
      </c>
      <c r="N396" t="b">
        <v>0</v>
      </c>
      <c r="O396">
        <v>50</v>
      </c>
      <c r="P396" t="b">
        <v>1</v>
      </c>
      <c r="Q396" t="s">
        <v>8266</v>
      </c>
      <c r="R396" t="s">
        <v>8271</v>
      </c>
      <c r="S396" s="11">
        <f t="shared" si="33"/>
        <v>112</v>
      </c>
      <c r="T396" s="11">
        <f t="shared" si="34"/>
        <v>105.18</v>
      </c>
    </row>
    <row r="397" spans="1:20" ht="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30"/>
        <v>41026.897222222222</v>
      </c>
      <c r="K397">
        <v>1332452960</v>
      </c>
      <c r="L397" s="14">
        <f t="shared" si="31"/>
        <v>40990.909259259257</v>
      </c>
      <c r="M397" s="16">
        <f t="shared" si="32"/>
        <v>2012</v>
      </c>
      <c r="N397" t="b">
        <v>0</v>
      </c>
      <c r="O397">
        <v>184</v>
      </c>
      <c r="P397" t="b">
        <v>1</v>
      </c>
      <c r="Q397" t="s">
        <v>8266</v>
      </c>
      <c r="R397" t="s">
        <v>8271</v>
      </c>
      <c r="S397" s="11">
        <f t="shared" si="33"/>
        <v>108</v>
      </c>
      <c r="T397" s="11">
        <f t="shared" si="34"/>
        <v>58.72</v>
      </c>
    </row>
    <row r="398" spans="1:20" ht="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30"/>
        <v>41097.564884259256</v>
      </c>
      <c r="K398">
        <v>1340372006</v>
      </c>
      <c r="L398" s="14">
        <f t="shared" si="31"/>
        <v>41082.564884259256</v>
      </c>
      <c r="M398" s="16">
        <f t="shared" si="32"/>
        <v>2012</v>
      </c>
      <c r="N398" t="b">
        <v>0</v>
      </c>
      <c r="O398">
        <v>196</v>
      </c>
      <c r="P398" t="b">
        <v>1</v>
      </c>
      <c r="Q398" t="s">
        <v>8266</v>
      </c>
      <c r="R398" t="s">
        <v>8271</v>
      </c>
      <c r="S398" s="11">
        <f t="shared" si="33"/>
        <v>107</v>
      </c>
      <c r="T398" s="11">
        <f t="shared" si="34"/>
        <v>81.63</v>
      </c>
    </row>
    <row r="399" spans="1:20" ht="60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30"/>
        <v>40422.155555555553</v>
      </c>
      <c r="K399">
        <v>1279651084</v>
      </c>
      <c r="L399" s="14">
        <f t="shared" si="31"/>
        <v>40379.776435185187</v>
      </c>
      <c r="M399" s="16">
        <f t="shared" si="32"/>
        <v>2010</v>
      </c>
      <c r="N399" t="b">
        <v>0</v>
      </c>
      <c r="O399">
        <v>229</v>
      </c>
      <c r="P399" t="b">
        <v>1</v>
      </c>
      <c r="Q399" t="s">
        <v>8266</v>
      </c>
      <c r="R399" t="s">
        <v>8271</v>
      </c>
      <c r="S399" s="11">
        <f t="shared" si="33"/>
        <v>104</v>
      </c>
      <c r="T399" s="11">
        <f t="shared" si="34"/>
        <v>56.46</v>
      </c>
    </row>
    <row r="400" spans="1:20" ht="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30"/>
        <v>42123.793124999997</v>
      </c>
      <c r="K400">
        <v>1426446126</v>
      </c>
      <c r="L400" s="14">
        <f t="shared" si="31"/>
        <v>42078.793124999997</v>
      </c>
      <c r="M400" s="16">
        <f t="shared" si="32"/>
        <v>2015</v>
      </c>
      <c r="N400" t="b">
        <v>0</v>
      </c>
      <c r="O400">
        <v>67</v>
      </c>
      <c r="P400" t="b">
        <v>1</v>
      </c>
      <c r="Q400" t="s">
        <v>8266</v>
      </c>
      <c r="R400" t="s">
        <v>8271</v>
      </c>
      <c r="S400" s="11">
        <f t="shared" si="33"/>
        <v>125</v>
      </c>
      <c r="T400" s="11">
        <f t="shared" si="34"/>
        <v>140.1</v>
      </c>
    </row>
    <row r="401" spans="1:20" ht="60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30"/>
        <v>42718.5</v>
      </c>
      <c r="K401">
        <v>1479070867</v>
      </c>
      <c r="L401" s="14">
        <f t="shared" si="31"/>
        <v>42687.875775462962</v>
      </c>
      <c r="M401" s="16">
        <f t="shared" si="32"/>
        <v>2016</v>
      </c>
      <c r="N401" t="b">
        <v>0</v>
      </c>
      <c r="O401">
        <v>95</v>
      </c>
      <c r="P401" t="b">
        <v>1</v>
      </c>
      <c r="Q401" t="s">
        <v>8266</v>
      </c>
      <c r="R401" t="s">
        <v>8271</v>
      </c>
      <c r="S401" s="11">
        <f t="shared" si="33"/>
        <v>107</v>
      </c>
      <c r="T401" s="11">
        <f t="shared" si="34"/>
        <v>224.85</v>
      </c>
    </row>
    <row r="402" spans="1:20" ht="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30"/>
        <v>41776.145833333336</v>
      </c>
      <c r="K402">
        <v>1397661347</v>
      </c>
      <c r="L402" s="14">
        <f t="shared" si="31"/>
        <v>41745.635960648149</v>
      </c>
      <c r="M402" s="16">
        <f t="shared" si="32"/>
        <v>2014</v>
      </c>
      <c r="N402" t="b">
        <v>0</v>
      </c>
      <c r="O402">
        <v>62</v>
      </c>
      <c r="P402" t="b">
        <v>1</v>
      </c>
      <c r="Q402" t="s">
        <v>8266</v>
      </c>
      <c r="R402" t="s">
        <v>8271</v>
      </c>
      <c r="S402" s="11">
        <f t="shared" si="33"/>
        <v>112</v>
      </c>
      <c r="T402" s="11">
        <f t="shared" si="34"/>
        <v>181.13</v>
      </c>
    </row>
    <row r="403" spans="1:20" ht="60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30"/>
        <v>40762.842245370368</v>
      </c>
      <c r="K403">
        <v>1310155970</v>
      </c>
      <c r="L403" s="14">
        <f t="shared" si="31"/>
        <v>40732.842245370368</v>
      </c>
      <c r="M403" s="16">
        <f t="shared" si="32"/>
        <v>2011</v>
      </c>
      <c r="N403" t="b">
        <v>0</v>
      </c>
      <c r="O403">
        <v>73</v>
      </c>
      <c r="P403" t="b">
        <v>1</v>
      </c>
      <c r="Q403" t="s">
        <v>8266</v>
      </c>
      <c r="R403" t="s">
        <v>8271</v>
      </c>
      <c r="S403" s="11">
        <f t="shared" si="33"/>
        <v>104</v>
      </c>
      <c r="T403" s="11">
        <f t="shared" si="34"/>
        <v>711.04</v>
      </c>
    </row>
    <row r="404" spans="1:20" ht="60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30"/>
        <v>42313.58121527778</v>
      </c>
      <c r="K404">
        <v>1444913817</v>
      </c>
      <c r="L404" s="14">
        <f t="shared" si="31"/>
        <v>42292.539548611108</v>
      </c>
      <c r="M404" s="16">
        <f t="shared" si="32"/>
        <v>2015</v>
      </c>
      <c r="N404" t="b">
        <v>0</v>
      </c>
      <c r="O404">
        <v>43</v>
      </c>
      <c r="P404" t="b">
        <v>1</v>
      </c>
      <c r="Q404" t="s">
        <v>8266</v>
      </c>
      <c r="R404" t="s">
        <v>8271</v>
      </c>
      <c r="S404" s="11">
        <f t="shared" si="33"/>
        <v>142</v>
      </c>
      <c r="T404" s="11">
        <f t="shared" si="34"/>
        <v>65.88</v>
      </c>
    </row>
    <row r="405" spans="1:20" ht="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30"/>
        <v>40765.297222222223</v>
      </c>
      <c r="K405">
        <v>1308900441</v>
      </c>
      <c r="L405" s="14">
        <f t="shared" si="31"/>
        <v>40718.310659722221</v>
      </c>
      <c r="M405" s="16">
        <f t="shared" si="32"/>
        <v>2011</v>
      </c>
      <c r="N405" t="b">
        <v>0</v>
      </c>
      <c r="O405">
        <v>70</v>
      </c>
      <c r="P405" t="b">
        <v>1</v>
      </c>
      <c r="Q405" t="s">
        <v>8266</v>
      </c>
      <c r="R405" t="s">
        <v>8271</v>
      </c>
      <c r="S405" s="11">
        <f t="shared" si="33"/>
        <v>105</v>
      </c>
      <c r="T405" s="11">
        <f t="shared" si="34"/>
        <v>75.19</v>
      </c>
    </row>
    <row r="406" spans="1:20" ht="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30"/>
        <v>41675.961111111108</v>
      </c>
      <c r="K406">
        <v>1389107062</v>
      </c>
      <c r="L406" s="14">
        <f t="shared" si="31"/>
        <v>41646.628032407411</v>
      </c>
      <c r="M406" s="16">
        <f t="shared" si="32"/>
        <v>2014</v>
      </c>
      <c r="N406" t="b">
        <v>0</v>
      </c>
      <c r="O406">
        <v>271</v>
      </c>
      <c r="P406" t="b">
        <v>1</v>
      </c>
      <c r="Q406" t="s">
        <v>8266</v>
      </c>
      <c r="R406" t="s">
        <v>8271</v>
      </c>
      <c r="S406" s="11">
        <f t="shared" si="33"/>
        <v>103</v>
      </c>
      <c r="T406" s="11">
        <f t="shared" si="34"/>
        <v>133.13999999999999</v>
      </c>
    </row>
    <row r="407" spans="1:20" ht="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30"/>
        <v>41704.08494212963</v>
      </c>
      <c r="K407">
        <v>1391479339</v>
      </c>
      <c r="L407" s="14">
        <f t="shared" si="31"/>
        <v>41674.08494212963</v>
      </c>
      <c r="M407" s="16">
        <f t="shared" si="32"/>
        <v>2014</v>
      </c>
      <c r="N407" t="b">
        <v>0</v>
      </c>
      <c r="O407">
        <v>55</v>
      </c>
      <c r="P407" t="b">
        <v>1</v>
      </c>
      <c r="Q407" t="s">
        <v>8266</v>
      </c>
      <c r="R407" t="s">
        <v>8271</v>
      </c>
      <c r="S407" s="11">
        <f t="shared" si="33"/>
        <v>108</v>
      </c>
      <c r="T407" s="11">
        <f t="shared" si="34"/>
        <v>55.2</v>
      </c>
    </row>
    <row r="408" spans="1:20" ht="60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30"/>
        <v>40672.249305555553</v>
      </c>
      <c r="K408">
        <v>1301975637</v>
      </c>
      <c r="L408" s="14">
        <f t="shared" si="31"/>
        <v>40638.162465277775</v>
      </c>
      <c r="M408" s="16">
        <f t="shared" si="32"/>
        <v>2011</v>
      </c>
      <c r="N408" t="b">
        <v>0</v>
      </c>
      <c r="O408">
        <v>35</v>
      </c>
      <c r="P408" t="b">
        <v>1</v>
      </c>
      <c r="Q408" t="s">
        <v>8266</v>
      </c>
      <c r="R408" t="s">
        <v>8271</v>
      </c>
      <c r="S408" s="11">
        <f t="shared" si="33"/>
        <v>108</v>
      </c>
      <c r="T408" s="11">
        <f t="shared" si="34"/>
        <v>86.16</v>
      </c>
    </row>
    <row r="409" spans="1:20" ht="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30"/>
        <v>40866.912615740745</v>
      </c>
      <c r="K409">
        <v>1316552050</v>
      </c>
      <c r="L409" s="14">
        <f t="shared" si="31"/>
        <v>40806.870949074073</v>
      </c>
      <c r="M409" s="16">
        <f t="shared" si="32"/>
        <v>2011</v>
      </c>
      <c r="N409" t="b">
        <v>0</v>
      </c>
      <c r="O409">
        <v>22</v>
      </c>
      <c r="P409" t="b">
        <v>1</v>
      </c>
      <c r="Q409" t="s">
        <v>8266</v>
      </c>
      <c r="R409" t="s">
        <v>8271</v>
      </c>
      <c r="S409" s="11">
        <f t="shared" si="33"/>
        <v>102</v>
      </c>
      <c r="T409" s="11">
        <f t="shared" si="34"/>
        <v>92.32</v>
      </c>
    </row>
    <row r="410" spans="1:20" ht="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30"/>
        <v>41583.777662037035</v>
      </c>
      <c r="K410">
        <v>1380217190</v>
      </c>
      <c r="L410" s="14">
        <f t="shared" si="31"/>
        <v>41543.735995370371</v>
      </c>
      <c r="M410" s="16">
        <f t="shared" si="32"/>
        <v>2013</v>
      </c>
      <c r="N410" t="b">
        <v>0</v>
      </c>
      <c r="O410">
        <v>38</v>
      </c>
      <c r="P410" t="b">
        <v>1</v>
      </c>
      <c r="Q410" t="s">
        <v>8266</v>
      </c>
      <c r="R410" t="s">
        <v>8271</v>
      </c>
      <c r="S410" s="11">
        <f t="shared" si="33"/>
        <v>101</v>
      </c>
      <c r="T410" s="11">
        <f t="shared" si="34"/>
        <v>160.16</v>
      </c>
    </row>
    <row r="411" spans="1:20" ht="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30"/>
        <v>42573.862777777773</v>
      </c>
      <c r="K411">
        <v>1466628144</v>
      </c>
      <c r="L411" s="14">
        <f t="shared" si="31"/>
        <v>42543.862777777773</v>
      </c>
      <c r="M411" s="16">
        <f t="shared" si="32"/>
        <v>2016</v>
      </c>
      <c r="N411" t="b">
        <v>0</v>
      </c>
      <c r="O411">
        <v>15</v>
      </c>
      <c r="P411" t="b">
        <v>1</v>
      </c>
      <c r="Q411" t="s">
        <v>8266</v>
      </c>
      <c r="R411" t="s">
        <v>8271</v>
      </c>
      <c r="S411" s="11">
        <f t="shared" si="33"/>
        <v>137</v>
      </c>
      <c r="T411" s="11">
        <f t="shared" si="34"/>
        <v>45.6</v>
      </c>
    </row>
    <row r="412" spans="1:20" ht="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30"/>
        <v>42173.981446759266</v>
      </c>
      <c r="K412">
        <v>1429486397</v>
      </c>
      <c r="L412" s="14">
        <f t="shared" si="31"/>
        <v>42113.981446759266</v>
      </c>
      <c r="M412" s="16">
        <f t="shared" si="32"/>
        <v>2015</v>
      </c>
      <c r="N412" t="b">
        <v>0</v>
      </c>
      <c r="O412">
        <v>7</v>
      </c>
      <c r="P412" t="b">
        <v>1</v>
      </c>
      <c r="Q412" t="s">
        <v>8266</v>
      </c>
      <c r="R412" t="s">
        <v>8271</v>
      </c>
      <c r="S412" s="11">
        <f t="shared" si="33"/>
        <v>128</v>
      </c>
      <c r="T412" s="11">
        <f t="shared" si="34"/>
        <v>183.29</v>
      </c>
    </row>
    <row r="413" spans="1:20" ht="60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30"/>
        <v>41630.208333333336</v>
      </c>
      <c r="K413">
        <v>1384920804</v>
      </c>
      <c r="L413" s="14">
        <f t="shared" si="31"/>
        <v>41598.17597222222</v>
      </c>
      <c r="M413" s="16">
        <f t="shared" si="32"/>
        <v>2013</v>
      </c>
      <c r="N413" t="b">
        <v>0</v>
      </c>
      <c r="O413">
        <v>241</v>
      </c>
      <c r="P413" t="b">
        <v>1</v>
      </c>
      <c r="Q413" t="s">
        <v>8266</v>
      </c>
      <c r="R413" t="s">
        <v>8271</v>
      </c>
      <c r="S413" s="11">
        <f t="shared" si="33"/>
        <v>101</v>
      </c>
      <c r="T413" s="11">
        <f t="shared" si="34"/>
        <v>125.79</v>
      </c>
    </row>
    <row r="414" spans="1:20" ht="60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30"/>
        <v>41115.742800925924</v>
      </c>
      <c r="K414">
        <v>1341856178</v>
      </c>
      <c r="L414" s="14">
        <f t="shared" si="31"/>
        <v>41099.742800925924</v>
      </c>
      <c r="M414" s="16">
        <f t="shared" si="32"/>
        <v>2012</v>
      </c>
      <c r="N414" t="b">
        <v>0</v>
      </c>
      <c r="O414">
        <v>55</v>
      </c>
      <c r="P414" t="b">
        <v>1</v>
      </c>
      <c r="Q414" t="s">
        <v>8266</v>
      </c>
      <c r="R414" t="s">
        <v>8271</v>
      </c>
      <c r="S414" s="11">
        <f t="shared" si="33"/>
        <v>127</v>
      </c>
      <c r="T414" s="11">
        <f t="shared" si="34"/>
        <v>57.65</v>
      </c>
    </row>
    <row r="415" spans="1:20" ht="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30"/>
        <v>41109.877442129626</v>
      </c>
      <c r="K415">
        <v>1340139811</v>
      </c>
      <c r="L415" s="14">
        <f t="shared" si="31"/>
        <v>41079.877442129626</v>
      </c>
      <c r="M415" s="16">
        <f t="shared" si="32"/>
        <v>2012</v>
      </c>
      <c r="N415" t="b">
        <v>0</v>
      </c>
      <c r="O415">
        <v>171</v>
      </c>
      <c r="P415" t="b">
        <v>1</v>
      </c>
      <c r="Q415" t="s">
        <v>8266</v>
      </c>
      <c r="R415" t="s">
        <v>8271</v>
      </c>
      <c r="S415" s="11">
        <f t="shared" si="33"/>
        <v>105</v>
      </c>
      <c r="T415" s="11">
        <f t="shared" si="34"/>
        <v>78.66</v>
      </c>
    </row>
    <row r="416" spans="1:20" ht="60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30"/>
        <v>41559.063252314816</v>
      </c>
      <c r="K416">
        <v>1378949465</v>
      </c>
      <c r="L416" s="14">
        <f t="shared" si="31"/>
        <v>41529.063252314816</v>
      </c>
      <c r="M416" s="16">
        <f t="shared" si="32"/>
        <v>2013</v>
      </c>
      <c r="N416" t="b">
        <v>0</v>
      </c>
      <c r="O416">
        <v>208</v>
      </c>
      <c r="P416" t="b">
        <v>1</v>
      </c>
      <c r="Q416" t="s">
        <v>8266</v>
      </c>
      <c r="R416" t="s">
        <v>8271</v>
      </c>
      <c r="S416" s="11">
        <f t="shared" si="33"/>
        <v>103</v>
      </c>
      <c r="T416" s="11">
        <f t="shared" si="34"/>
        <v>91.48</v>
      </c>
    </row>
    <row r="417" spans="1:20" ht="60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30"/>
        <v>41929.5</v>
      </c>
      <c r="K417">
        <v>1411417602</v>
      </c>
      <c r="L417" s="14">
        <f t="shared" si="31"/>
        <v>41904.851875</v>
      </c>
      <c r="M417" s="16">
        <f t="shared" si="32"/>
        <v>2014</v>
      </c>
      <c r="N417" t="b">
        <v>0</v>
      </c>
      <c r="O417">
        <v>21</v>
      </c>
      <c r="P417" t="b">
        <v>1</v>
      </c>
      <c r="Q417" t="s">
        <v>8266</v>
      </c>
      <c r="R417" t="s">
        <v>8271</v>
      </c>
      <c r="S417" s="11">
        <f t="shared" si="33"/>
        <v>102</v>
      </c>
      <c r="T417" s="11">
        <f t="shared" si="34"/>
        <v>68.099999999999994</v>
      </c>
    </row>
    <row r="418" spans="1:20" ht="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30"/>
        <v>41678.396192129629</v>
      </c>
      <c r="K418">
        <v>1389259831</v>
      </c>
      <c r="L418" s="14">
        <f t="shared" si="31"/>
        <v>41648.396192129629</v>
      </c>
      <c r="M418" s="16">
        <f t="shared" si="32"/>
        <v>2014</v>
      </c>
      <c r="N418" t="b">
        <v>0</v>
      </c>
      <c r="O418">
        <v>25</v>
      </c>
      <c r="P418" t="b">
        <v>1</v>
      </c>
      <c r="Q418" t="s">
        <v>8266</v>
      </c>
      <c r="R418" t="s">
        <v>8271</v>
      </c>
      <c r="S418" s="11">
        <f t="shared" si="33"/>
        <v>120</v>
      </c>
      <c r="T418" s="11">
        <f t="shared" si="34"/>
        <v>48.09</v>
      </c>
    </row>
    <row r="419" spans="1:20" ht="60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30"/>
        <v>41372.189583333333</v>
      </c>
      <c r="K419">
        <v>1364426260</v>
      </c>
      <c r="L419" s="14">
        <f t="shared" si="31"/>
        <v>41360.970601851855</v>
      </c>
      <c r="M419" s="16">
        <f t="shared" si="32"/>
        <v>2013</v>
      </c>
      <c r="N419" t="b">
        <v>0</v>
      </c>
      <c r="O419">
        <v>52</v>
      </c>
      <c r="P419" t="b">
        <v>1</v>
      </c>
      <c r="Q419" t="s">
        <v>8266</v>
      </c>
      <c r="R419" t="s">
        <v>8271</v>
      </c>
      <c r="S419" s="11">
        <f t="shared" si="33"/>
        <v>100</v>
      </c>
      <c r="T419" s="11">
        <f t="shared" si="34"/>
        <v>202.42</v>
      </c>
    </row>
    <row r="420" spans="1:20" ht="60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30"/>
        <v>42208.282372685186</v>
      </c>
      <c r="K420">
        <v>1435041997</v>
      </c>
      <c r="L420" s="14">
        <f t="shared" si="31"/>
        <v>42178.282372685186</v>
      </c>
      <c r="M420" s="16">
        <f t="shared" si="32"/>
        <v>2015</v>
      </c>
      <c r="N420" t="b">
        <v>0</v>
      </c>
      <c r="O420">
        <v>104</v>
      </c>
      <c r="P420" t="b">
        <v>1</v>
      </c>
      <c r="Q420" t="s">
        <v>8266</v>
      </c>
      <c r="R420" t="s">
        <v>8271</v>
      </c>
      <c r="S420" s="11">
        <f t="shared" si="33"/>
        <v>101</v>
      </c>
      <c r="T420" s="11">
        <f t="shared" si="34"/>
        <v>216.75</v>
      </c>
    </row>
    <row r="421" spans="1:20" ht="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30"/>
        <v>41454.842442129629</v>
      </c>
      <c r="K421">
        <v>1367352787</v>
      </c>
      <c r="L421" s="14">
        <f t="shared" si="31"/>
        <v>41394.842442129629</v>
      </c>
      <c r="M421" s="16">
        <f t="shared" si="32"/>
        <v>2013</v>
      </c>
      <c r="N421" t="b">
        <v>0</v>
      </c>
      <c r="O421">
        <v>73</v>
      </c>
      <c r="P421" t="b">
        <v>1</v>
      </c>
      <c r="Q421" t="s">
        <v>8266</v>
      </c>
      <c r="R421" t="s">
        <v>8271</v>
      </c>
      <c r="S421" s="11">
        <f t="shared" si="33"/>
        <v>100</v>
      </c>
      <c r="T421" s="11">
        <f t="shared" si="34"/>
        <v>110.07</v>
      </c>
    </row>
    <row r="422" spans="1:20" ht="60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30"/>
        <v>41712.194803240738</v>
      </c>
      <c r="K422">
        <v>1392183631</v>
      </c>
      <c r="L422" s="14">
        <f t="shared" si="31"/>
        <v>41682.23646990741</v>
      </c>
      <c r="M422" s="16">
        <f t="shared" si="32"/>
        <v>2014</v>
      </c>
      <c r="N422" t="b">
        <v>0</v>
      </c>
      <c r="O422">
        <v>3</v>
      </c>
      <c r="P422" t="b">
        <v>0</v>
      </c>
      <c r="Q422" t="s">
        <v>8266</v>
      </c>
      <c r="R422" t="s">
        <v>8272</v>
      </c>
      <c r="S422" s="11">
        <f t="shared" si="33"/>
        <v>0</v>
      </c>
      <c r="T422" s="11">
        <f t="shared" si="34"/>
        <v>4.83</v>
      </c>
    </row>
    <row r="423" spans="1:20" ht="60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30"/>
        <v>42237.491388888884</v>
      </c>
      <c r="K423">
        <v>1434973656</v>
      </c>
      <c r="L423" s="14">
        <f t="shared" si="31"/>
        <v>42177.491388888884</v>
      </c>
      <c r="M423" s="16">
        <f t="shared" si="32"/>
        <v>2015</v>
      </c>
      <c r="N423" t="b">
        <v>0</v>
      </c>
      <c r="O423">
        <v>6</v>
      </c>
      <c r="P423" t="b">
        <v>0</v>
      </c>
      <c r="Q423" t="s">
        <v>8266</v>
      </c>
      <c r="R423" t="s">
        <v>8272</v>
      </c>
      <c r="S423" s="11">
        <f t="shared" si="33"/>
        <v>2</v>
      </c>
      <c r="T423" s="11">
        <f t="shared" si="34"/>
        <v>50.17</v>
      </c>
    </row>
    <row r="424" spans="1:20" ht="60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30"/>
        <v>41893.260381944441</v>
      </c>
      <c r="K424">
        <v>1407824097</v>
      </c>
      <c r="L424" s="14">
        <f t="shared" si="31"/>
        <v>41863.260381944441</v>
      </c>
      <c r="M424" s="16">
        <f t="shared" si="32"/>
        <v>2014</v>
      </c>
      <c r="N424" t="b">
        <v>0</v>
      </c>
      <c r="O424">
        <v>12</v>
      </c>
      <c r="P424" t="b">
        <v>0</v>
      </c>
      <c r="Q424" t="s">
        <v>8266</v>
      </c>
      <c r="R424" t="s">
        <v>8272</v>
      </c>
      <c r="S424" s="11">
        <f t="shared" si="33"/>
        <v>1</v>
      </c>
      <c r="T424" s="11">
        <f t="shared" si="34"/>
        <v>35.83</v>
      </c>
    </row>
    <row r="425" spans="1:20" ht="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30"/>
        <v>41430.92627314815</v>
      </c>
      <c r="K425">
        <v>1367878430</v>
      </c>
      <c r="L425" s="14">
        <f t="shared" si="31"/>
        <v>41400.92627314815</v>
      </c>
      <c r="M425" s="16">
        <f t="shared" si="32"/>
        <v>2013</v>
      </c>
      <c r="N425" t="b">
        <v>0</v>
      </c>
      <c r="O425">
        <v>13</v>
      </c>
      <c r="P425" t="b">
        <v>0</v>
      </c>
      <c r="Q425" t="s">
        <v>8266</v>
      </c>
      <c r="R425" t="s">
        <v>8272</v>
      </c>
      <c r="S425" s="11">
        <f t="shared" si="33"/>
        <v>1</v>
      </c>
      <c r="T425" s="11">
        <f t="shared" si="34"/>
        <v>11.77</v>
      </c>
    </row>
    <row r="426" spans="1:20" ht="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30"/>
        <v>40994.334479166668</v>
      </c>
      <c r="K426">
        <v>1327568499</v>
      </c>
      <c r="L426" s="14">
        <f t="shared" si="31"/>
        <v>40934.376145833332</v>
      </c>
      <c r="M426" s="16">
        <f t="shared" si="32"/>
        <v>2012</v>
      </c>
      <c r="N426" t="b">
        <v>0</v>
      </c>
      <c r="O426">
        <v>5</v>
      </c>
      <c r="P426" t="b">
        <v>0</v>
      </c>
      <c r="Q426" t="s">
        <v>8266</v>
      </c>
      <c r="R426" t="s">
        <v>8272</v>
      </c>
      <c r="S426" s="11">
        <f t="shared" si="33"/>
        <v>7</v>
      </c>
      <c r="T426" s="11">
        <f t="shared" si="34"/>
        <v>40.78</v>
      </c>
    </row>
    <row r="427" spans="1:20" ht="60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30"/>
        <v>42335.902824074074</v>
      </c>
      <c r="K427">
        <v>1443472804</v>
      </c>
      <c r="L427" s="14">
        <f t="shared" si="31"/>
        <v>42275.861157407402</v>
      </c>
      <c r="M427" s="16">
        <f t="shared" si="32"/>
        <v>2015</v>
      </c>
      <c r="N427" t="b">
        <v>0</v>
      </c>
      <c r="O427">
        <v>2</v>
      </c>
      <c r="P427" t="b">
        <v>0</v>
      </c>
      <c r="Q427" t="s">
        <v>8266</v>
      </c>
      <c r="R427" t="s">
        <v>8272</v>
      </c>
      <c r="S427" s="11">
        <f t="shared" si="33"/>
        <v>0</v>
      </c>
      <c r="T427" s="11">
        <f t="shared" si="34"/>
        <v>3</v>
      </c>
    </row>
    <row r="428" spans="1:20" ht="60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30"/>
        <v>42430.711967592593</v>
      </c>
      <c r="K428">
        <v>1454259914</v>
      </c>
      <c r="L428" s="14">
        <f t="shared" si="31"/>
        <v>42400.711967592593</v>
      </c>
      <c r="M428" s="16">
        <f t="shared" si="32"/>
        <v>2016</v>
      </c>
      <c r="N428" t="b">
        <v>0</v>
      </c>
      <c r="O428">
        <v>8</v>
      </c>
      <c r="P428" t="b">
        <v>0</v>
      </c>
      <c r="Q428" t="s">
        <v>8266</v>
      </c>
      <c r="R428" t="s">
        <v>8272</v>
      </c>
      <c r="S428" s="11">
        <f t="shared" si="33"/>
        <v>1</v>
      </c>
      <c r="T428" s="11">
        <f t="shared" si="34"/>
        <v>16.63</v>
      </c>
    </row>
    <row r="429" spans="1:20" ht="60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30"/>
        <v>42299.790972222225</v>
      </c>
      <c r="K429">
        <v>1444340940</v>
      </c>
      <c r="L429" s="14">
        <f t="shared" si="31"/>
        <v>42285.909027777772</v>
      </c>
      <c r="M429" s="16">
        <f t="shared" si="32"/>
        <v>2015</v>
      </c>
      <c r="N429" t="b">
        <v>0</v>
      </c>
      <c r="O429">
        <v>0</v>
      </c>
      <c r="P429" t="b">
        <v>0</v>
      </c>
      <c r="Q429" t="s">
        <v>8266</v>
      </c>
      <c r="R429" t="s">
        <v>8272</v>
      </c>
      <c r="S429" s="11">
        <f t="shared" si="33"/>
        <v>0</v>
      </c>
      <c r="T429" s="11">
        <f t="shared" si="34"/>
        <v>0</v>
      </c>
    </row>
    <row r="430" spans="1:20" ht="30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30"/>
        <v>41806.916666666664</v>
      </c>
      <c r="K430">
        <v>1400523845</v>
      </c>
      <c r="L430" s="14">
        <f t="shared" si="31"/>
        <v>41778.766724537039</v>
      </c>
      <c r="M430" s="16">
        <f t="shared" si="32"/>
        <v>2014</v>
      </c>
      <c r="N430" t="b">
        <v>0</v>
      </c>
      <c r="O430">
        <v>13</v>
      </c>
      <c r="P430" t="b">
        <v>0</v>
      </c>
      <c r="Q430" t="s">
        <v>8266</v>
      </c>
      <c r="R430" t="s">
        <v>8272</v>
      </c>
      <c r="S430" s="11">
        <f t="shared" si="33"/>
        <v>6</v>
      </c>
      <c r="T430" s="11">
        <f t="shared" si="34"/>
        <v>52</v>
      </c>
    </row>
    <row r="431" spans="1:20" ht="60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30"/>
        <v>40144.207638888889</v>
      </c>
      <c r="K431">
        <v>1252964282</v>
      </c>
      <c r="L431" s="14">
        <f t="shared" si="31"/>
        <v>40070.901412037041</v>
      </c>
      <c r="M431" s="16">
        <f t="shared" si="32"/>
        <v>2009</v>
      </c>
      <c r="N431" t="b">
        <v>0</v>
      </c>
      <c r="O431">
        <v>0</v>
      </c>
      <c r="P431" t="b">
        <v>0</v>
      </c>
      <c r="Q431" t="s">
        <v>8266</v>
      </c>
      <c r="R431" t="s">
        <v>8272</v>
      </c>
      <c r="S431" s="11">
        <f t="shared" si="33"/>
        <v>0</v>
      </c>
      <c r="T431" s="11">
        <f t="shared" si="34"/>
        <v>0</v>
      </c>
    </row>
    <row r="432" spans="1:20" ht="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30"/>
        <v>41528.107256944444</v>
      </c>
      <c r="K432">
        <v>1377570867</v>
      </c>
      <c r="L432" s="14">
        <f t="shared" si="31"/>
        <v>41513.107256944444</v>
      </c>
      <c r="M432" s="16">
        <f t="shared" si="32"/>
        <v>2013</v>
      </c>
      <c r="N432" t="b">
        <v>0</v>
      </c>
      <c r="O432">
        <v>5</v>
      </c>
      <c r="P432" t="b">
        <v>0</v>
      </c>
      <c r="Q432" t="s">
        <v>8266</v>
      </c>
      <c r="R432" t="s">
        <v>8272</v>
      </c>
      <c r="S432" s="11">
        <f t="shared" si="33"/>
        <v>2</v>
      </c>
      <c r="T432" s="11">
        <f t="shared" si="34"/>
        <v>4.8</v>
      </c>
    </row>
    <row r="433" spans="1:20" ht="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30"/>
        <v>42556.871331018512</v>
      </c>
      <c r="K433">
        <v>1465160083</v>
      </c>
      <c r="L433" s="14">
        <f t="shared" si="31"/>
        <v>42526.871331018512</v>
      </c>
      <c r="M433" s="16">
        <f t="shared" si="32"/>
        <v>2016</v>
      </c>
      <c r="N433" t="b">
        <v>0</v>
      </c>
      <c r="O433">
        <v>8</v>
      </c>
      <c r="P433" t="b">
        <v>0</v>
      </c>
      <c r="Q433" t="s">
        <v>8266</v>
      </c>
      <c r="R433" t="s">
        <v>8272</v>
      </c>
      <c r="S433" s="11">
        <f t="shared" si="33"/>
        <v>14</v>
      </c>
      <c r="T433" s="11">
        <f t="shared" si="34"/>
        <v>51.88</v>
      </c>
    </row>
    <row r="434" spans="1:20" ht="60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30"/>
        <v>42298.726631944446</v>
      </c>
      <c r="K434">
        <v>1440264381</v>
      </c>
      <c r="L434" s="14">
        <f t="shared" si="31"/>
        <v>42238.726631944446</v>
      </c>
      <c r="M434" s="16">
        <f t="shared" si="32"/>
        <v>2015</v>
      </c>
      <c r="N434" t="b">
        <v>0</v>
      </c>
      <c r="O434">
        <v>8</v>
      </c>
      <c r="P434" t="b">
        <v>0</v>
      </c>
      <c r="Q434" t="s">
        <v>8266</v>
      </c>
      <c r="R434" t="s">
        <v>8272</v>
      </c>
      <c r="S434" s="11">
        <f t="shared" si="33"/>
        <v>10</v>
      </c>
      <c r="T434" s="11">
        <f t="shared" si="34"/>
        <v>71.25</v>
      </c>
    </row>
    <row r="435" spans="1:20" ht="60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30"/>
        <v>42288.629884259266</v>
      </c>
      <c r="K435">
        <v>1439392022</v>
      </c>
      <c r="L435" s="14">
        <f t="shared" si="31"/>
        <v>42228.629884259266</v>
      </c>
      <c r="M435" s="16">
        <f t="shared" si="32"/>
        <v>2015</v>
      </c>
      <c r="N435" t="b">
        <v>0</v>
      </c>
      <c r="O435">
        <v>0</v>
      </c>
      <c r="P435" t="b">
        <v>0</v>
      </c>
      <c r="Q435" t="s">
        <v>8266</v>
      </c>
      <c r="R435" t="s">
        <v>8272</v>
      </c>
      <c r="S435" s="11">
        <f t="shared" si="33"/>
        <v>0</v>
      </c>
      <c r="T435" s="11">
        <f t="shared" si="34"/>
        <v>0</v>
      </c>
    </row>
    <row r="436" spans="1:20" ht="60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30"/>
        <v>41609.876180555555</v>
      </c>
      <c r="K436">
        <v>1383076902</v>
      </c>
      <c r="L436" s="14">
        <f t="shared" si="31"/>
        <v>41576.834513888891</v>
      </c>
      <c r="M436" s="16">
        <f t="shared" si="32"/>
        <v>2013</v>
      </c>
      <c r="N436" t="b">
        <v>0</v>
      </c>
      <c r="O436">
        <v>2</v>
      </c>
      <c r="P436" t="b">
        <v>0</v>
      </c>
      <c r="Q436" t="s">
        <v>8266</v>
      </c>
      <c r="R436" t="s">
        <v>8272</v>
      </c>
      <c r="S436" s="11">
        <f t="shared" si="33"/>
        <v>5</v>
      </c>
      <c r="T436" s="11">
        <f t="shared" si="34"/>
        <v>62.5</v>
      </c>
    </row>
    <row r="437" spans="1:20" ht="60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30"/>
        <v>41530.747453703705</v>
      </c>
      <c r="K437">
        <v>1376502980</v>
      </c>
      <c r="L437" s="14">
        <f t="shared" si="31"/>
        <v>41500.747453703705</v>
      </c>
      <c r="M437" s="16">
        <f t="shared" si="32"/>
        <v>2013</v>
      </c>
      <c r="N437" t="b">
        <v>0</v>
      </c>
      <c r="O437">
        <v>3</v>
      </c>
      <c r="P437" t="b">
        <v>0</v>
      </c>
      <c r="Q437" t="s">
        <v>8266</v>
      </c>
      <c r="R437" t="s">
        <v>8272</v>
      </c>
      <c r="S437" s="11">
        <f t="shared" si="33"/>
        <v>0</v>
      </c>
      <c r="T437" s="11">
        <f t="shared" si="34"/>
        <v>1</v>
      </c>
    </row>
    <row r="438" spans="1:20" ht="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30"/>
        <v>41486.36241898148</v>
      </c>
      <c r="K438">
        <v>1372668113</v>
      </c>
      <c r="L438" s="14">
        <f t="shared" si="31"/>
        <v>41456.36241898148</v>
      </c>
      <c r="M438" s="16">
        <f t="shared" si="32"/>
        <v>2013</v>
      </c>
      <c r="N438" t="b">
        <v>0</v>
      </c>
      <c r="O438">
        <v>0</v>
      </c>
      <c r="P438" t="b">
        <v>0</v>
      </c>
      <c r="Q438" t="s">
        <v>8266</v>
      </c>
      <c r="R438" t="s">
        <v>8272</v>
      </c>
      <c r="S438" s="11">
        <f t="shared" si="33"/>
        <v>0</v>
      </c>
      <c r="T438" s="11">
        <f t="shared" si="34"/>
        <v>0</v>
      </c>
    </row>
    <row r="439" spans="1:20" ht="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30"/>
        <v>42651.31858796296</v>
      </c>
      <c r="K439">
        <v>1470728326</v>
      </c>
      <c r="L439" s="14">
        <f t="shared" si="31"/>
        <v>42591.31858796296</v>
      </c>
      <c r="M439" s="16">
        <f t="shared" si="32"/>
        <v>2016</v>
      </c>
      <c r="N439" t="b">
        <v>0</v>
      </c>
      <c r="O439">
        <v>0</v>
      </c>
      <c r="P439" t="b">
        <v>0</v>
      </c>
      <c r="Q439" t="s">
        <v>8266</v>
      </c>
      <c r="R439" t="s">
        <v>8272</v>
      </c>
      <c r="S439" s="11">
        <f t="shared" si="33"/>
        <v>0</v>
      </c>
      <c r="T439" s="11">
        <f t="shared" si="34"/>
        <v>0</v>
      </c>
    </row>
    <row r="440" spans="1:20" ht="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30"/>
        <v>42326.302754629629</v>
      </c>
      <c r="K440">
        <v>1445235358</v>
      </c>
      <c r="L440" s="14">
        <f t="shared" si="31"/>
        <v>42296.261087962965</v>
      </c>
      <c r="M440" s="16">
        <f t="shared" si="32"/>
        <v>2015</v>
      </c>
      <c r="N440" t="b">
        <v>0</v>
      </c>
      <c r="O440">
        <v>11</v>
      </c>
      <c r="P440" t="b">
        <v>0</v>
      </c>
      <c r="Q440" t="s">
        <v>8266</v>
      </c>
      <c r="R440" t="s">
        <v>8272</v>
      </c>
      <c r="S440" s="11">
        <f t="shared" si="33"/>
        <v>9</v>
      </c>
      <c r="T440" s="11">
        <f t="shared" si="34"/>
        <v>170.55</v>
      </c>
    </row>
    <row r="441" spans="1:20" ht="60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30"/>
        <v>41929.761782407404</v>
      </c>
      <c r="K441">
        <v>1412705818</v>
      </c>
      <c r="L441" s="14">
        <f t="shared" si="31"/>
        <v>41919.761782407404</v>
      </c>
      <c r="M441" s="16">
        <f t="shared" si="32"/>
        <v>2014</v>
      </c>
      <c r="N441" t="b">
        <v>0</v>
      </c>
      <c r="O441">
        <v>0</v>
      </c>
      <c r="P441" t="b">
        <v>0</v>
      </c>
      <c r="Q441" t="s">
        <v>8266</v>
      </c>
      <c r="R441" t="s">
        <v>8272</v>
      </c>
      <c r="S441" s="11">
        <f t="shared" si="33"/>
        <v>0</v>
      </c>
      <c r="T441" s="11">
        <f t="shared" si="34"/>
        <v>0</v>
      </c>
    </row>
    <row r="442" spans="1:20" ht="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30"/>
        <v>42453.943900462968</v>
      </c>
      <c r="K442">
        <v>1456270753</v>
      </c>
      <c r="L442" s="14">
        <f t="shared" si="31"/>
        <v>42423.985567129625</v>
      </c>
      <c r="M442" s="16">
        <f t="shared" si="32"/>
        <v>2016</v>
      </c>
      <c r="N442" t="b">
        <v>0</v>
      </c>
      <c r="O442">
        <v>1</v>
      </c>
      <c r="P442" t="b">
        <v>0</v>
      </c>
      <c r="Q442" t="s">
        <v>8266</v>
      </c>
      <c r="R442" t="s">
        <v>8272</v>
      </c>
      <c r="S442" s="11">
        <f t="shared" si="33"/>
        <v>0</v>
      </c>
      <c r="T442" s="11">
        <f t="shared" si="34"/>
        <v>5</v>
      </c>
    </row>
    <row r="443" spans="1:20" ht="60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30"/>
        <v>41580.793935185182</v>
      </c>
      <c r="K443">
        <v>1380826996</v>
      </c>
      <c r="L443" s="14">
        <f t="shared" si="31"/>
        <v>41550.793935185182</v>
      </c>
      <c r="M443" s="16">
        <f t="shared" si="32"/>
        <v>2013</v>
      </c>
      <c r="N443" t="b">
        <v>0</v>
      </c>
      <c r="O443">
        <v>0</v>
      </c>
      <c r="P443" t="b">
        <v>0</v>
      </c>
      <c r="Q443" t="s">
        <v>8266</v>
      </c>
      <c r="R443" t="s">
        <v>8272</v>
      </c>
      <c r="S443" s="11">
        <f t="shared" si="33"/>
        <v>0</v>
      </c>
      <c r="T443" s="11">
        <f t="shared" si="34"/>
        <v>0</v>
      </c>
    </row>
    <row r="444" spans="1:20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30"/>
        <v>42054.888692129629</v>
      </c>
      <c r="K444">
        <v>1421788783</v>
      </c>
      <c r="L444" s="14">
        <f t="shared" si="31"/>
        <v>42024.888692129629</v>
      </c>
      <c r="M444" s="16">
        <f t="shared" si="32"/>
        <v>2015</v>
      </c>
      <c r="N444" t="b">
        <v>0</v>
      </c>
      <c r="O444">
        <v>17</v>
      </c>
      <c r="P444" t="b">
        <v>0</v>
      </c>
      <c r="Q444" t="s">
        <v>8266</v>
      </c>
      <c r="R444" t="s">
        <v>8272</v>
      </c>
      <c r="S444" s="11">
        <f t="shared" si="33"/>
        <v>39</v>
      </c>
      <c r="T444" s="11">
        <f t="shared" si="34"/>
        <v>393.59</v>
      </c>
    </row>
    <row r="445" spans="1:20" ht="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30"/>
        <v>41680.015057870369</v>
      </c>
      <c r="K445">
        <v>1389399701</v>
      </c>
      <c r="L445" s="14">
        <f t="shared" si="31"/>
        <v>41650.015057870369</v>
      </c>
      <c r="M445" s="16">
        <f t="shared" si="32"/>
        <v>2014</v>
      </c>
      <c r="N445" t="b">
        <v>0</v>
      </c>
      <c r="O445">
        <v>2</v>
      </c>
      <c r="P445" t="b">
        <v>0</v>
      </c>
      <c r="Q445" t="s">
        <v>8266</v>
      </c>
      <c r="R445" t="s">
        <v>8272</v>
      </c>
      <c r="S445" s="11">
        <f t="shared" si="33"/>
        <v>0</v>
      </c>
      <c r="T445" s="11">
        <f t="shared" si="34"/>
        <v>5</v>
      </c>
    </row>
    <row r="446" spans="1:20" ht="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30"/>
        <v>40954.906956018516</v>
      </c>
      <c r="K446">
        <v>1324158361</v>
      </c>
      <c r="L446" s="14">
        <f t="shared" si="31"/>
        <v>40894.906956018516</v>
      </c>
      <c r="M446" s="16">
        <f t="shared" si="32"/>
        <v>2011</v>
      </c>
      <c r="N446" t="b">
        <v>0</v>
      </c>
      <c r="O446">
        <v>1</v>
      </c>
      <c r="P446" t="b">
        <v>0</v>
      </c>
      <c r="Q446" t="s">
        <v>8266</v>
      </c>
      <c r="R446" t="s">
        <v>8272</v>
      </c>
      <c r="S446" s="11">
        <f t="shared" si="33"/>
        <v>5</v>
      </c>
      <c r="T446" s="11">
        <f t="shared" si="34"/>
        <v>50</v>
      </c>
    </row>
    <row r="447" spans="1:20" ht="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30"/>
        <v>42145.335358796292</v>
      </c>
      <c r="K447">
        <v>1430899375</v>
      </c>
      <c r="L447" s="14">
        <f t="shared" si="31"/>
        <v>42130.335358796292</v>
      </c>
      <c r="M447" s="16">
        <f t="shared" si="32"/>
        <v>2015</v>
      </c>
      <c r="N447" t="b">
        <v>0</v>
      </c>
      <c r="O447">
        <v>2</v>
      </c>
      <c r="P447" t="b">
        <v>0</v>
      </c>
      <c r="Q447" t="s">
        <v>8266</v>
      </c>
      <c r="R447" t="s">
        <v>8272</v>
      </c>
      <c r="S447" s="11">
        <f t="shared" si="33"/>
        <v>0</v>
      </c>
      <c r="T447" s="11">
        <f t="shared" si="34"/>
        <v>1</v>
      </c>
    </row>
    <row r="448" spans="1:20" ht="60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30"/>
        <v>42067.083564814813</v>
      </c>
      <c r="K448">
        <v>1422842420</v>
      </c>
      <c r="L448" s="14">
        <f t="shared" si="31"/>
        <v>42037.083564814813</v>
      </c>
      <c r="M448" s="16">
        <f t="shared" si="32"/>
        <v>2015</v>
      </c>
      <c r="N448" t="b">
        <v>0</v>
      </c>
      <c r="O448">
        <v>16</v>
      </c>
      <c r="P448" t="b">
        <v>0</v>
      </c>
      <c r="Q448" t="s">
        <v>8266</v>
      </c>
      <c r="R448" t="s">
        <v>8272</v>
      </c>
      <c r="S448" s="11">
        <f t="shared" si="33"/>
        <v>7</v>
      </c>
      <c r="T448" s="11">
        <f t="shared" si="34"/>
        <v>47.88</v>
      </c>
    </row>
    <row r="449" spans="1:20" ht="60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30"/>
        <v>41356.513460648144</v>
      </c>
      <c r="K449">
        <v>1361884763</v>
      </c>
      <c r="L449" s="14">
        <f t="shared" si="31"/>
        <v>41331.555127314816</v>
      </c>
      <c r="M449" s="16">
        <f t="shared" si="32"/>
        <v>2013</v>
      </c>
      <c r="N449" t="b">
        <v>0</v>
      </c>
      <c r="O449">
        <v>1</v>
      </c>
      <c r="P449" t="b">
        <v>0</v>
      </c>
      <c r="Q449" t="s">
        <v>8266</v>
      </c>
      <c r="R449" t="s">
        <v>8272</v>
      </c>
      <c r="S449" s="11">
        <f t="shared" si="33"/>
        <v>0</v>
      </c>
      <c r="T449" s="11">
        <f t="shared" si="34"/>
        <v>5</v>
      </c>
    </row>
    <row r="450" spans="1:20" ht="60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ref="J450:J513" si="35">(((I450/60)/60)/24)+DATE(1970,1,1)</f>
        <v>41773.758043981477</v>
      </c>
      <c r="K450">
        <v>1398363095</v>
      </c>
      <c r="L450" s="14">
        <f t="shared" ref="L450:L513" si="36">(((K450/60)/60)/24)+DATE(1970,1,1)</f>
        <v>41753.758043981477</v>
      </c>
      <c r="M450" s="16">
        <f t="shared" ref="M450:M513" si="37">YEAR(L450)</f>
        <v>2014</v>
      </c>
      <c r="N450" t="b">
        <v>0</v>
      </c>
      <c r="O450">
        <v>4</v>
      </c>
      <c r="P450" t="b">
        <v>0</v>
      </c>
      <c r="Q450" t="s">
        <v>8266</v>
      </c>
      <c r="R450" t="s">
        <v>8272</v>
      </c>
      <c r="S450" s="11">
        <f t="shared" ref="S450:S513" si="38">ROUND(E450/D450*100,0)</f>
        <v>3</v>
      </c>
      <c r="T450" s="11">
        <f t="shared" ref="T450:T513" si="39">IFERROR(ROUND(E450/O450,2),0)</f>
        <v>20.5</v>
      </c>
    </row>
    <row r="451" spans="1:20" ht="60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si="35"/>
        <v>41564.568113425928</v>
      </c>
      <c r="K451">
        <v>1379425085</v>
      </c>
      <c r="L451" s="14">
        <f t="shared" si="36"/>
        <v>41534.568113425928</v>
      </c>
      <c r="M451" s="16">
        <f t="shared" si="37"/>
        <v>2013</v>
      </c>
      <c r="N451" t="b">
        <v>0</v>
      </c>
      <c r="O451">
        <v>5</v>
      </c>
      <c r="P451" t="b">
        <v>0</v>
      </c>
      <c r="Q451" t="s">
        <v>8266</v>
      </c>
      <c r="R451" t="s">
        <v>8272</v>
      </c>
      <c r="S451" s="11">
        <f t="shared" si="38"/>
        <v>2</v>
      </c>
      <c r="T451" s="11">
        <f t="shared" si="39"/>
        <v>9</v>
      </c>
    </row>
    <row r="452" spans="1:20" ht="60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35"/>
        <v>41684.946759259255</v>
      </c>
      <c r="K452">
        <v>1389825800</v>
      </c>
      <c r="L452" s="14">
        <f t="shared" si="36"/>
        <v>41654.946759259255</v>
      </c>
      <c r="M452" s="16">
        <f t="shared" si="37"/>
        <v>2014</v>
      </c>
      <c r="N452" t="b">
        <v>0</v>
      </c>
      <c r="O452">
        <v>7</v>
      </c>
      <c r="P452" t="b">
        <v>0</v>
      </c>
      <c r="Q452" t="s">
        <v>8266</v>
      </c>
      <c r="R452" t="s">
        <v>8272</v>
      </c>
      <c r="S452" s="11">
        <f t="shared" si="38"/>
        <v>1</v>
      </c>
      <c r="T452" s="11">
        <f t="shared" si="39"/>
        <v>56.57</v>
      </c>
    </row>
    <row r="453" spans="1:20" ht="60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35"/>
        <v>41664.715173611112</v>
      </c>
      <c r="K453">
        <v>1388077791</v>
      </c>
      <c r="L453" s="14">
        <f t="shared" si="36"/>
        <v>41634.715173611112</v>
      </c>
      <c r="M453" s="16">
        <f t="shared" si="37"/>
        <v>2013</v>
      </c>
      <c r="N453" t="b">
        <v>0</v>
      </c>
      <c r="O453">
        <v>0</v>
      </c>
      <c r="P453" t="b">
        <v>0</v>
      </c>
      <c r="Q453" t="s">
        <v>8266</v>
      </c>
      <c r="R453" t="s">
        <v>8272</v>
      </c>
      <c r="S453" s="11">
        <f t="shared" si="38"/>
        <v>0</v>
      </c>
      <c r="T453" s="11">
        <f t="shared" si="39"/>
        <v>0</v>
      </c>
    </row>
    <row r="454" spans="1:20" ht="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35"/>
        <v>42137.703877314809</v>
      </c>
      <c r="K454">
        <v>1428944015</v>
      </c>
      <c r="L454" s="14">
        <f t="shared" si="36"/>
        <v>42107.703877314809</v>
      </c>
      <c r="M454" s="16">
        <f t="shared" si="37"/>
        <v>2015</v>
      </c>
      <c r="N454" t="b">
        <v>0</v>
      </c>
      <c r="O454">
        <v>12</v>
      </c>
      <c r="P454" t="b">
        <v>0</v>
      </c>
      <c r="Q454" t="s">
        <v>8266</v>
      </c>
      <c r="R454" t="s">
        <v>8272</v>
      </c>
      <c r="S454" s="11">
        <f t="shared" si="38"/>
        <v>64</v>
      </c>
      <c r="T454" s="11">
        <f t="shared" si="39"/>
        <v>40</v>
      </c>
    </row>
    <row r="455" spans="1:20" ht="60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35"/>
        <v>42054.824988425928</v>
      </c>
      <c r="K455">
        <v>1422992879</v>
      </c>
      <c r="L455" s="14">
        <f t="shared" si="36"/>
        <v>42038.824988425928</v>
      </c>
      <c r="M455" s="16">
        <f t="shared" si="37"/>
        <v>2015</v>
      </c>
      <c r="N455" t="b">
        <v>0</v>
      </c>
      <c r="O455">
        <v>2</v>
      </c>
      <c r="P455" t="b">
        <v>0</v>
      </c>
      <c r="Q455" t="s">
        <v>8266</v>
      </c>
      <c r="R455" t="s">
        <v>8272</v>
      </c>
      <c r="S455" s="11">
        <f t="shared" si="38"/>
        <v>0</v>
      </c>
      <c r="T455" s="11">
        <f t="shared" si="39"/>
        <v>13</v>
      </c>
    </row>
    <row r="456" spans="1:20" ht="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35"/>
        <v>41969.551388888889</v>
      </c>
      <c r="K456">
        <v>1414343571</v>
      </c>
      <c r="L456" s="14">
        <f t="shared" si="36"/>
        <v>41938.717256944445</v>
      </c>
      <c r="M456" s="16">
        <f t="shared" si="37"/>
        <v>2014</v>
      </c>
      <c r="N456" t="b">
        <v>0</v>
      </c>
      <c r="O456">
        <v>5</v>
      </c>
      <c r="P456" t="b">
        <v>0</v>
      </c>
      <c r="Q456" t="s">
        <v>8266</v>
      </c>
      <c r="R456" t="s">
        <v>8272</v>
      </c>
      <c r="S456" s="11">
        <f t="shared" si="38"/>
        <v>1</v>
      </c>
      <c r="T456" s="11">
        <f t="shared" si="39"/>
        <v>16.399999999999999</v>
      </c>
    </row>
    <row r="457" spans="1:20" ht="60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35"/>
        <v>41016.021527777775</v>
      </c>
      <c r="K457">
        <v>1330733022</v>
      </c>
      <c r="L457" s="14">
        <f t="shared" si="36"/>
        <v>40971.002569444441</v>
      </c>
      <c r="M457" s="16">
        <f t="shared" si="37"/>
        <v>2012</v>
      </c>
      <c r="N457" t="b">
        <v>0</v>
      </c>
      <c r="O457">
        <v>2</v>
      </c>
      <c r="P457" t="b">
        <v>0</v>
      </c>
      <c r="Q457" t="s">
        <v>8266</v>
      </c>
      <c r="R457" t="s">
        <v>8272</v>
      </c>
      <c r="S457" s="11">
        <f t="shared" si="38"/>
        <v>0</v>
      </c>
      <c r="T457" s="11">
        <f t="shared" si="39"/>
        <v>22.5</v>
      </c>
    </row>
    <row r="458" spans="1:20" ht="60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35"/>
        <v>41569.165972222225</v>
      </c>
      <c r="K458">
        <v>1380559201</v>
      </c>
      <c r="L458" s="14">
        <f t="shared" si="36"/>
        <v>41547.694456018515</v>
      </c>
      <c r="M458" s="16">
        <f t="shared" si="37"/>
        <v>2013</v>
      </c>
      <c r="N458" t="b">
        <v>0</v>
      </c>
      <c r="O458">
        <v>3</v>
      </c>
      <c r="P458" t="b">
        <v>0</v>
      </c>
      <c r="Q458" t="s">
        <v>8266</v>
      </c>
      <c r="R458" t="s">
        <v>8272</v>
      </c>
      <c r="S458" s="11">
        <f t="shared" si="38"/>
        <v>1</v>
      </c>
      <c r="T458" s="11">
        <f t="shared" si="39"/>
        <v>20.329999999999998</v>
      </c>
    </row>
    <row r="459" spans="1:20" ht="60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35"/>
        <v>41867.767500000002</v>
      </c>
      <c r="K459">
        <v>1405621512</v>
      </c>
      <c r="L459" s="14">
        <f t="shared" si="36"/>
        <v>41837.767500000002</v>
      </c>
      <c r="M459" s="16">
        <f t="shared" si="37"/>
        <v>2014</v>
      </c>
      <c r="N459" t="b">
        <v>0</v>
      </c>
      <c r="O459">
        <v>0</v>
      </c>
      <c r="P459" t="b">
        <v>0</v>
      </c>
      <c r="Q459" t="s">
        <v>8266</v>
      </c>
      <c r="R459" t="s">
        <v>8272</v>
      </c>
      <c r="S459" s="11">
        <f t="shared" si="38"/>
        <v>0</v>
      </c>
      <c r="T459" s="11">
        <f t="shared" si="39"/>
        <v>0</v>
      </c>
    </row>
    <row r="460" spans="1:20" ht="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35"/>
        <v>41408.69976851852</v>
      </c>
      <c r="K460">
        <v>1365958060</v>
      </c>
      <c r="L460" s="14">
        <f t="shared" si="36"/>
        <v>41378.69976851852</v>
      </c>
      <c r="M460" s="16">
        <f t="shared" si="37"/>
        <v>2013</v>
      </c>
      <c r="N460" t="b">
        <v>0</v>
      </c>
      <c r="O460">
        <v>49</v>
      </c>
      <c r="P460" t="b">
        <v>0</v>
      </c>
      <c r="Q460" t="s">
        <v>8266</v>
      </c>
      <c r="R460" t="s">
        <v>8272</v>
      </c>
      <c r="S460" s="11">
        <f t="shared" si="38"/>
        <v>8</v>
      </c>
      <c r="T460" s="11">
        <f t="shared" si="39"/>
        <v>16.760000000000002</v>
      </c>
    </row>
    <row r="461" spans="1:20" ht="60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35"/>
        <v>40860.682025462964</v>
      </c>
      <c r="K461">
        <v>1316013727</v>
      </c>
      <c r="L461" s="14">
        <f t="shared" si="36"/>
        <v>40800.6403587963</v>
      </c>
      <c r="M461" s="16">
        <f t="shared" si="37"/>
        <v>2011</v>
      </c>
      <c r="N461" t="b">
        <v>0</v>
      </c>
      <c r="O461">
        <v>1</v>
      </c>
      <c r="P461" t="b">
        <v>0</v>
      </c>
      <c r="Q461" t="s">
        <v>8266</v>
      </c>
      <c r="R461" t="s">
        <v>8272</v>
      </c>
      <c r="S461" s="11">
        <f t="shared" si="38"/>
        <v>0</v>
      </c>
      <c r="T461" s="11">
        <f t="shared" si="39"/>
        <v>25</v>
      </c>
    </row>
    <row r="462" spans="1:20" ht="30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35"/>
        <v>41791.166666666664</v>
      </c>
      <c r="K462">
        <v>1398862875</v>
      </c>
      <c r="L462" s="14">
        <f t="shared" si="36"/>
        <v>41759.542534722219</v>
      </c>
      <c r="M462" s="16">
        <f t="shared" si="37"/>
        <v>2014</v>
      </c>
      <c r="N462" t="b">
        <v>0</v>
      </c>
      <c r="O462">
        <v>2</v>
      </c>
      <c r="P462" t="b">
        <v>0</v>
      </c>
      <c r="Q462" t="s">
        <v>8266</v>
      </c>
      <c r="R462" t="s">
        <v>8272</v>
      </c>
      <c r="S462" s="11">
        <f t="shared" si="38"/>
        <v>0</v>
      </c>
      <c r="T462" s="11">
        <f t="shared" si="39"/>
        <v>12.5</v>
      </c>
    </row>
    <row r="463" spans="1:20" ht="60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35"/>
        <v>41427.84684027778</v>
      </c>
      <c r="K463">
        <v>1368476367</v>
      </c>
      <c r="L463" s="14">
        <f t="shared" si="36"/>
        <v>41407.84684027778</v>
      </c>
      <c r="M463" s="16">
        <f t="shared" si="37"/>
        <v>2013</v>
      </c>
      <c r="N463" t="b">
        <v>0</v>
      </c>
      <c r="O463">
        <v>0</v>
      </c>
      <c r="P463" t="b">
        <v>0</v>
      </c>
      <c r="Q463" t="s">
        <v>8266</v>
      </c>
      <c r="R463" t="s">
        <v>8272</v>
      </c>
      <c r="S463" s="11">
        <f t="shared" si="38"/>
        <v>0</v>
      </c>
      <c r="T463" s="11">
        <f t="shared" si="39"/>
        <v>0</v>
      </c>
    </row>
    <row r="464" spans="1:20" ht="60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35"/>
        <v>40765.126631944448</v>
      </c>
      <c r="K464">
        <v>1307761341</v>
      </c>
      <c r="L464" s="14">
        <f t="shared" si="36"/>
        <v>40705.126631944448</v>
      </c>
      <c r="M464" s="16">
        <f t="shared" si="37"/>
        <v>2011</v>
      </c>
      <c r="N464" t="b">
        <v>0</v>
      </c>
      <c r="O464">
        <v>0</v>
      </c>
      <c r="P464" t="b">
        <v>0</v>
      </c>
      <c r="Q464" t="s">
        <v>8266</v>
      </c>
      <c r="R464" t="s">
        <v>8272</v>
      </c>
      <c r="S464" s="11">
        <f t="shared" si="38"/>
        <v>0</v>
      </c>
      <c r="T464" s="11">
        <f t="shared" si="39"/>
        <v>0</v>
      </c>
    </row>
    <row r="465" spans="1:20" ht="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35"/>
        <v>40810.710104166668</v>
      </c>
      <c r="K465">
        <v>1311699753</v>
      </c>
      <c r="L465" s="14">
        <f t="shared" si="36"/>
        <v>40750.710104166668</v>
      </c>
      <c r="M465" s="16">
        <f t="shared" si="37"/>
        <v>2011</v>
      </c>
      <c r="N465" t="b">
        <v>0</v>
      </c>
      <c r="O465">
        <v>11</v>
      </c>
      <c r="P465" t="b">
        <v>0</v>
      </c>
      <c r="Q465" t="s">
        <v>8266</v>
      </c>
      <c r="R465" t="s">
        <v>8272</v>
      </c>
      <c r="S465" s="11">
        <f t="shared" si="38"/>
        <v>2</v>
      </c>
      <c r="T465" s="11">
        <f t="shared" si="39"/>
        <v>113.64</v>
      </c>
    </row>
    <row r="466" spans="1:20" ht="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35"/>
        <v>42508.848784722228</v>
      </c>
      <c r="K466">
        <v>1461874935</v>
      </c>
      <c r="L466" s="14">
        <f t="shared" si="36"/>
        <v>42488.848784722228</v>
      </c>
      <c r="M466" s="16">
        <f t="shared" si="37"/>
        <v>2016</v>
      </c>
      <c r="N466" t="b">
        <v>0</v>
      </c>
      <c r="O466">
        <v>1</v>
      </c>
      <c r="P466" t="b">
        <v>0</v>
      </c>
      <c r="Q466" t="s">
        <v>8266</v>
      </c>
      <c r="R466" t="s">
        <v>8272</v>
      </c>
      <c r="S466" s="11">
        <f t="shared" si="38"/>
        <v>0</v>
      </c>
      <c r="T466" s="11">
        <f t="shared" si="39"/>
        <v>1</v>
      </c>
    </row>
    <row r="467" spans="1:20" ht="30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35"/>
        <v>41817.120069444441</v>
      </c>
      <c r="K467">
        <v>1402455174</v>
      </c>
      <c r="L467" s="14">
        <f t="shared" si="36"/>
        <v>41801.120069444441</v>
      </c>
      <c r="M467" s="16">
        <f t="shared" si="37"/>
        <v>2014</v>
      </c>
      <c r="N467" t="b">
        <v>0</v>
      </c>
      <c r="O467">
        <v>8</v>
      </c>
      <c r="P467" t="b">
        <v>0</v>
      </c>
      <c r="Q467" t="s">
        <v>8266</v>
      </c>
      <c r="R467" t="s">
        <v>8272</v>
      </c>
      <c r="S467" s="11">
        <f t="shared" si="38"/>
        <v>27</v>
      </c>
      <c r="T467" s="11">
        <f t="shared" si="39"/>
        <v>17.25</v>
      </c>
    </row>
    <row r="468" spans="1:20" ht="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35"/>
        <v>41159.942870370374</v>
      </c>
      <c r="K468">
        <v>1344465464</v>
      </c>
      <c r="L468" s="14">
        <f t="shared" si="36"/>
        <v>41129.942870370374</v>
      </c>
      <c r="M468" s="16">
        <f t="shared" si="37"/>
        <v>2012</v>
      </c>
      <c r="N468" t="b">
        <v>0</v>
      </c>
      <c r="O468">
        <v>5</v>
      </c>
      <c r="P468" t="b">
        <v>0</v>
      </c>
      <c r="Q468" t="s">
        <v>8266</v>
      </c>
      <c r="R468" t="s">
        <v>8272</v>
      </c>
      <c r="S468" s="11">
        <f t="shared" si="38"/>
        <v>1</v>
      </c>
      <c r="T468" s="11">
        <f t="shared" si="39"/>
        <v>15.2</v>
      </c>
    </row>
    <row r="469" spans="1:20" ht="60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35"/>
        <v>41180.679791666669</v>
      </c>
      <c r="K469">
        <v>1344961134</v>
      </c>
      <c r="L469" s="14">
        <f t="shared" si="36"/>
        <v>41135.679791666669</v>
      </c>
      <c r="M469" s="16">
        <f t="shared" si="37"/>
        <v>2012</v>
      </c>
      <c r="N469" t="b">
        <v>0</v>
      </c>
      <c r="O469">
        <v>39</v>
      </c>
      <c r="P469" t="b">
        <v>0</v>
      </c>
      <c r="Q469" t="s">
        <v>8266</v>
      </c>
      <c r="R469" t="s">
        <v>8272</v>
      </c>
      <c r="S469" s="11">
        <f t="shared" si="38"/>
        <v>22</v>
      </c>
      <c r="T469" s="11">
        <f t="shared" si="39"/>
        <v>110.64</v>
      </c>
    </row>
    <row r="470" spans="1:20" ht="60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35"/>
        <v>41101.160474537035</v>
      </c>
      <c r="K470">
        <v>1336795283</v>
      </c>
      <c r="L470" s="14">
        <f t="shared" si="36"/>
        <v>41041.167627314811</v>
      </c>
      <c r="M470" s="16">
        <f t="shared" si="37"/>
        <v>2012</v>
      </c>
      <c r="N470" t="b">
        <v>0</v>
      </c>
      <c r="O470">
        <v>0</v>
      </c>
      <c r="P470" t="b">
        <v>0</v>
      </c>
      <c r="Q470" t="s">
        <v>8266</v>
      </c>
      <c r="R470" t="s">
        <v>8272</v>
      </c>
      <c r="S470" s="11">
        <f t="shared" si="38"/>
        <v>0</v>
      </c>
      <c r="T470" s="11">
        <f t="shared" si="39"/>
        <v>0</v>
      </c>
    </row>
    <row r="471" spans="1:20" ht="30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35"/>
        <v>41887.989861111113</v>
      </c>
      <c r="K471">
        <v>1404776724</v>
      </c>
      <c r="L471" s="14">
        <f t="shared" si="36"/>
        <v>41827.989861111113</v>
      </c>
      <c r="M471" s="16">
        <f t="shared" si="37"/>
        <v>2014</v>
      </c>
      <c r="N471" t="b">
        <v>0</v>
      </c>
      <c r="O471">
        <v>0</v>
      </c>
      <c r="P471" t="b">
        <v>0</v>
      </c>
      <c r="Q471" t="s">
        <v>8266</v>
      </c>
      <c r="R471" t="s">
        <v>8272</v>
      </c>
      <c r="S471" s="11">
        <f t="shared" si="38"/>
        <v>0</v>
      </c>
      <c r="T471" s="11">
        <f t="shared" si="39"/>
        <v>0</v>
      </c>
    </row>
    <row r="472" spans="1:20" ht="60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35"/>
        <v>41655.166666666664</v>
      </c>
      <c r="K472">
        <v>1385524889</v>
      </c>
      <c r="L472" s="14">
        <f t="shared" si="36"/>
        <v>41605.167696759258</v>
      </c>
      <c r="M472" s="16">
        <f t="shared" si="37"/>
        <v>2013</v>
      </c>
      <c r="N472" t="b">
        <v>0</v>
      </c>
      <c r="O472">
        <v>2</v>
      </c>
      <c r="P472" t="b">
        <v>0</v>
      </c>
      <c r="Q472" t="s">
        <v>8266</v>
      </c>
      <c r="R472" t="s">
        <v>8272</v>
      </c>
      <c r="S472" s="11">
        <f t="shared" si="38"/>
        <v>1</v>
      </c>
      <c r="T472" s="11">
        <f t="shared" si="39"/>
        <v>25.5</v>
      </c>
    </row>
    <row r="473" spans="1:20" ht="60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35"/>
        <v>41748.680312500001</v>
      </c>
      <c r="K473">
        <v>1394039979</v>
      </c>
      <c r="L473" s="14">
        <f t="shared" si="36"/>
        <v>41703.721979166665</v>
      </c>
      <c r="M473" s="16">
        <f t="shared" si="37"/>
        <v>2014</v>
      </c>
      <c r="N473" t="b">
        <v>0</v>
      </c>
      <c r="O473">
        <v>170</v>
      </c>
      <c r="P473" t="b">
        <v>0</v>
      </c>
      <c r="Q473" t="s">
        <v>8266</v>
      </c>
      <c r="R473" t="s">
        <v>8272</v>
      </c>
      <c r="S473" s="11">
        <f t="shared" si="38"/>
        <v>12</v>
      </c>
      <c r="T473" s="11">
        <f t="shared" si="39"/>
        <v>38.479999999999997</v>
      </c>
    </row>
    <row r="474" spans="1:20" ht="60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35"/>
        <v>41874.922662037039</v>
      </c>
      <c r="K474">
        <v>1406239718</v>
      </c>
      <c r="L474" s="14">
        <f t="shared" si="36"/>
        <v>41844.922662037039</v>
      </c>
      <c r="M474" s="16">
        <f t="shared" si="37"/>
        <v>2014</v>
      </c>
      <c r="N474" t="b">
        <v>0</v>
      </c>
      <c r="O474">
        <v>5</v>
      </c>
      <c r="P474" t="b">
        <v>0</v>
      </c>
      <c r="Q474" t="s">
        <v>8266</v>
      </c>
      <c r="R474" t="s">
        <v>8272</v>
      </c>
      <c r="S474" s="11">
        <f t="shared" si="38"/>
        <v>18</v>
      </c>
      <c r="T474" s="11">
        <f t="shared" si="39"/>
        <v>28.2</v>
      </c>
    </row>
    <row r="475" spans="1:20" ht="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35"/>
        <v>41899.698136574072</v>
      </c>
      <c r="K475">
        <v>1408380319</v>
      </c>
      <c r="L475" s="14">
        <f t="shared" si="36"/>
        <v>41869.698136574072</v>
      </c>
      <c r="M475" s="16">
        <f t="shared" si="37"/>
        <v>2014</v>
      </c>
      <c r="N475" t="b">
        <v>0</v>
      </c>
      <c r="O475">
        <v>14</v>
      </c>
      <c r="P475" t="b">
        <v>0</v>
      </c>
      <c r="Q475" t="s">
        <v>8266</v>
      </c>
      <c r="R475" t="s">
        <v>8272</v>
      </c>
      <c r="S475" s="11">
        <f t="shared" si="38"/>
        <v>3</v>
      </c>
      <c r="T475" s="11">
        <f t="shared" si="39"/>
        <v>61.5</v>
      </c>
    </row>
    <row r="476" spans="1:20" ht="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35"/>
        <v>42783.329039351855</v>
      </c>
      <c r="K476">
        <v>1484726029</v>
      </c>
      <c r="L476" s="14">
        <f t="shared" si="36"/>
        <v>42753.329039351855</v>
      </c>
      <c r="M476" s="16">
        <f t="shared" si="37"/>
        <v>2017</v>
      </c>
      <c r="N476" t="b">
        <v>0</v>
      </c>
      <c r="O476">
        <v>1</v>
      </c>
      <c r="P476" t="b">
        <v>0</v>
      </c>
      <c r="Q476" t="s">
        <v>8266</v>
      </c>
      <c r="R476" t="s">
        <v>8272</v>
      </c>
      <c r="S476" s="11">
        <f t="shared" si="38"/>
        <v>0</v>
      </c>
      <c r="T476" s="11">
        <f t="shared" si="39"/>
        <v>1</v>
      </c>
    </row>
    <row r="477" spans="1:20" ht="60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35"/>
        <v>42130.086145833338</v>
      </c>
      <c r="K477">
        <v>1428285843</v>
      </c>
      <c r="L477" s="14">
        <f t="shared" si="36"/>
        <v>42100.086145833338</v>
      </c>
      <c r="M477" s="16">
        <f t="shared" si="37"/>
        <v>2015</v>
      </c>
      <c r="N477" t="b">
        <v>0</v>
      </c>
      <c r="O477">
        <v>0</v>
      </c>
      <c r="P477" t="b">
        <v>0</v>
      </c>
      <c r="Q477" t="s">
        <v>8266</v>
      </c>
      <c r="R477" t="s">
        <v>8272</v>
      </c>
      <c r="S477" s="11">
        <f t="shared" si="38"/>
        <v>0</v>
      </c>
      <c r="T477" s="11">
        <f t="shared" si="39"/>
        <v>0</v>
      </c>
    </row>
    <row r="478" spans="1:20" ht="30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35"/>
        <v>41793.165972222225</v>
      </c>
      <c r="K478">
        <v>1398727441</v>
      </c>
      <c r="L478" s="14">
        <f t="shared" si="36"/>
        <v>41757.975011574075</v>
      </c>
      <c r="M478" s="16">
        <f t="shared" si="37"/>
        <v>2014</v>
      </c>
      <c r="N478" t="b">
        <v>0</v>
      </c>
      <c r="O478">
        <v>124</v>
      </c>
      <c r="P478" t="b">
        <v>0</v>
      </c>
      <c r="Q478" t="s">
        <v>8266</v>
      </c>
      <c r="R478" t="s">
        <v>8272</v>
      </c>
      <c r="S478" s="11">
        <f t="shared" si="38"/>
        <v>2</v>
      </c>
      <c r="T478" s="11">
        <f t="shared" si="39"/>
        <v>39.57</v>
      </c>
    </row>
    <row r="479" spans="1:20" ht="60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35"/>
        <v>41047.83488425926</v>
      </c>
      <c r="K479">
        <v>1332187334</v>
      </c>
      <c r="L479" s="14">
        <f t="shared" si="36"/>
        <v>40987.83488425926</v>
      </c>
      <c r="M479" s="16">
        <f t="shared" si="37"/>
        <v>2012</v>
      </c>
      <c r="N479" t="b">
        <v>0</v>
      </c>
      <c r="O479">
        <v>0</v>
      </c>
      <c r="P479" t="b">
        <v>0</v>
      </c>
      <c r="Q479" t="s">
        <v>8266</v>
      </c>
      <c r="R479" t="s">
        <v>8272</v>
      </c>
      <c r="S479" s="11">
        <f t="shared" si="38"/>
        <v>0</v>
      </c>
      <c r="T479" s="11">
        <f t="shared" si="39"/>
        <v>0</v>
      </c>
    </row>
    <row r="480" spans="1:20" ht="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35"/>
        <v>42095.869317129633</v>
      </c>
      <c r="K480">
        <v>1425333109</v>
      </c>
      <c r="L480" s="14">
        <f t="shared" si="36"/>
        <v>42065.910983796297</v>
      </c>
      <c r="M480" s="16">
        <f t="shared" si="37"/>
        <v>2015</v>
      </c>
      <c r="N480" t="b">
        <v>0</v>
      </c>
      <c r="O480">
        <v>0</v>
      </c>
      <c r="P480" t="b">
        <v>0</v>
      </c>
      <c r="Q480" t="s">
        <v>8266</v>
      </c>
      <c r="R480" t="s">
        <v>8272</v>
      </c>
      <c r="S480" s="11">
        <f t="shared" si="38"/>
        <v>0</v>
      </c>
      <c r="T480" s="11">
        <f t="shared" si="39"/>
        <v>0</v>
      </c>
    </row>
    <row r="481" spans="1:20" ht="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35"/>
        <v>41964.449479166666</v>
      </c>
      <c r="K481">
        <v>1411379235</v>
      </c>
      <c r="L481" s="14">
        <f t="shared" si="36"/>
        <v>41904.407812500001</v>
      </c>
      <c r="M481" s="16">
        <f t="shared" si="37"/>
        <v>2014</v>
      </c>
      <c r="N481" t="b">
        <v>0</v>
      </c>
      <c r="O481">
        <v>55</v>
      </c>
      <c r="P481" t="b">
        <v>0</v>
      </c>
      <c r="Q481" t="s">
        <v>8266</v>
      </c>
      <c r="R481" t="s">
        <v>8272</v>
      </c>
      <c r="S481" s="11">
        <f t="shared" si="38"/>
        <v>33</v>
      </c>
      <c r="T481" s="11">
        <f t="shared" si="39"/>
        <v>88.8</v>
      </c>
    </row>
    <row r="482" spans="1:20" ht="60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35"/>
        <v>41495.500173611108</v>
      </c>
      <c r="K482">
        <v>1373457615</v>
      </c>
      <c r="L482" s="14">
        <f t="shared" si="36"/>
        <v>41465.500173611108</v>
      </c>
      <c r="M482" s="16">
        <f t="shared" si="37"/>
        <v>2013</v>
      </c>
      <c r="N482" t="b">
        <v>0</v>
      </c>
      <c r="O482">
        <v>140</v>
      </c>
      <c r="P482" t="b">
        <v>0</v>
      </c>
      <c r="Q482" t="s">
        <v>8266</v>
      </c>
      <c r="R482" t="s">
        <v>8272</v>
      </c>
      <c r="S482" s="11">
        <f t="shared" si="38"/>
        <v>19</v>
      </c>
      <c r="T482" s="11">
        <f t="shared" si="39"/>
        <v>55.46</v>
      </c>
    </row>
    <row r="483" spans="1:20" ht="60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35"/>
        <v>41192.672326388885</v>
      </c>
      <c r="K483">
        <v>1347293289</v>
      </c>
      <c r="L483" s="14">
        <f t="shared" si="36"/>
        <v>41162.672326388885</v>
      </c>
      <c r="M483" s="16">
        <f t="shared" si="37"/>
        <v>2012</v>
      </c>
      <c r="N483" t="b">
        <v>0</v>
      </c>
      <c r="O483">
        <v>21</v>
      </c>
      <c r="P483" t="b">
        <v>0</v>
      </c>
      <c r="Q483" t="s">
        <v>8266</v>
      </c>
      <c r="R483" t="s">
        <v>8272</v>
      </c>
      <c r="S483" s="11">
        <f t="shared" si="38"/>
        <v>6</v>
      </c>
      <c r="T483" s="11">
        <f t="shared" si="39"/>
        <v>87.14</v>
      </c>
    </row>
    <row r="484" spans="1:20" ht="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35"/>
        <v>42474.606944444444</v>
      </c>
      <c r="K484">
        <v>1458336690</v>
      </c>
      <c r="L484" s="14">
        <f t="shared" si="36"/>
        <v>42447.896875000006</v>
      </c>
      <c r="M484" s="16">
        <f t="shared" si="37"/>
        <v>2016</v>
      </c>
      <c r="N484" t="b">
        <v>0</v>
      </c>
      <c r="O484">
        <v>1</v>
      </c>
      <c r="P484" t="b">
        <v>0</v>
      </c>
      <c r="Q484" t="s">
        <v>8266</v>
      </c>
      <c r="R484" t="s">
        <v>8272</v>
      </c>
      <c r="S484" s="11">
        <f t="shared" si="38"/>
        <v>0</v>
      </c>
      <c r="T484" s="11">
        <f t="shared" si="39"/>
        <v>10</v>
      </c>
    </row>
    <row r="485" spans="1:20" ht="60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35"/>
        <v>41303.197592592594</v>
      </c>
      <c r="K485">
        <v>1354250672</v>
      </c>
      <c r="L485" s="14">
        <f t="shared" si="36"/>
        <v>41243.197592592594</v>
      </c>
      <c r="M485" s="16">
        <f t="shared" si="37"/>
        <v>2012</v>
      </c>
      <c r="N485" t="b">
        <v>0</v>
      </c>
      <c r="O485">
        <v>147</v>
      </c>
      <c r="P485" t="b">
        <v>0</v>
      </c>
      <c r="Q485" t="s">
        <v>8266</v>
      </c>
      <c r="R485" t="s">
        <v>8272</v>
      </c>
      <c r="S485" s="11">
        <f t="shared" si="38"/>
        <v>50</v>
      </c>
      <c r="T485" s="11">
        <f t="shared" si="39"/>
        <v>51.22</v>
      </c>
    </row>
    <row r="486" spans="1:20" ht="60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35"/>
        <v>42313.981157407412</v>
      </c>
      <c r="K486">
        <v>1443220372</v>
      </c>
      <c r="L486" s="14">
        <f t="shared" si="36"/>
        <v>42272.93949074074</v>
      </c>
      <c r="M486" s="16">
        <f t="shared" si="37"/>
        <v>2015</v>
      </c>
      <c r="N486" t="b">
        <v>0</v>
      </c>
      <c r="O486">
        <v>11</v>
      </c>
      <c r="P486" t="b">
        <v>0</v>
      </c>
      <c r="Q486" t="s">
        <v>8266</v>
      </c>
      <c r="R486" t="s">
        <v>8272</v>
      </c>
      <c r="S486" s="11">
        <f t="shared" si="38"/>
        <v>0</v>
      </c>
      <c r="T486" s="11">
        <f t="shared" si="39"/>
        <v>13.55</v>
      </c>
    </row>
    <row r="487" spans="1:20" ht="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35"/>
        <v>41411.50577546296</v>
      </c>
      <c r="K487">
        <v>1366200499</v>
      </c>
      <c r="L487" s="14">
        <f t="shared" si="36"/>
        <v>41381.50577546296</v>
      </c>
      <c r="M487" s="16">
        <f t="shared" si="37"/>
        <v>2013</v>
      </c>
      <c r="N487" t="b">
        <v>0</v>
      </c>
      <c r="O487">
        <v>125</v>
      </c>
      <c r="P487" t="b">
        <v>0</v>
      </c>
      <c r="Q487" t="s">
        <v>8266</v>
      </c>
      <c r="R487" t="s">
        <v>8272</v>
      </c>
      <c r="S487" s="11">
        <f t="shared" si="38"/>
        <v>22</v>
      </c>
      <c r="T487" s="11">
        <f t="shared" si="39"/>
        <v>66.52</v>
      </c>
    </row>
    <row r="488" spans="1:20" ht="60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35"/>
        <v>41791.94258101852</v>
      </c>
      <c r="K488">
        <v>1399070239</v>
      </c>
      <c r="L488" s="14">
        <f t="shared" si="36"/>
        <v>41761.94258101852</v>
      </c>
      <c r="M488" s="16">
        <f t="shared" si="37"/>
        <v>2014</v>
      </c>
      <c r="N488" t="b">
        <v>0</v>
      </c>
      <c r="O488">
        <v>1</v>
      </c>
      <c r="P488" t="b">
        <v>0</v>
      </c>
      <c r="Q488" t="s">
        <v>8266</v>
      </c>
      <c r="R488" t="s">
        <v>8272</v>
      </c>
      <c r="S488" s="11">
        <f t="shared" si="38"/>
        <v>0</v>
      </c>
      <c r="T488" s="11">
        <f t="shared" si="39"/>
        <v>50</v>
      </c>
    </row>
    <row r="489" spans="1:20" ht="60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35"/>
        <v>42729.636504629627</v>
      </c>
      <c r="K489">
        <v>1477491394</v>
      </c>
      <c r="L489" s="14">
        <f t="shared" si="36"/>
        <v>42669.594837962963</v>
      </c>
      <c r="M489" s="16">
        <f t="shared" si="37"/>
        <v>2016</v>
      </c>
      <c r="N489" t="b">
        <v>0</v>
      </c>
      <c r="O489">
        <v>0</v>
      </c>
      <c r="P489" t="b">
        <v>0</v>
      </c>
      <c r="Q489" t="s">
        <v>8266</v>
      </c>
      <c r="R489" t="s">
        <v>8272</v>
      </c>
      <c r="S489" s="11">
        <f t="shared" si="38"/>
        <v>0</v>
      </c>
      <c r="T489" s="11">
        <f t="shared" si="39"/>
        <v>0</v>
      </c>
    </row>
    <row r="490" spans="1:20" ht="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35"/>
        <v>42744.054398148146</v>
      </c>
      <c r="K490">
        <v>1481332700</v>
      </c>
      <c r="L490" s="14">
        <f t="shared" si="36"/>
        <v>42714.054398148146</v>
      </c>
      <c r="M490" s="16">
        <f t="shared" si="37"/>
        <v>2016</v>
      </c>
      <c r="N490" t="b">
        <v>0</v>
      </c>
      <c r="O490">
        <v>0</v>
      </c>
      <c r="P490" t="b">
        <v>0</v>
      </c>
      <c r="Q490" t="s">
        <v>8266</v>
      </c>
      <c r="R490" t="s">
        <v>8272</v>
      </c>
      <c r="S490" s="11">
        <f t="shared" si="38"/>
        <v>0</v>
      </c>
      <c r="T490" s="11">
        <f t="shared" si="39"/>
        <v>0</v>
      </c>
    </row>
    <row r="491" spans="1:20" ht="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35"/>
        <v>40913.481249999997</v>
      </c>
      <c r="K491">
        <v>1323084816</v>
      </c>
      <c r="L491" s="14">
        <f t="shared" si="36"/>
        <v>40882.481666666667</v>
      </c>
      <c r="M491" s="16">
        <f t="shared" si="37"/>
        <v>2011</v>
      </c>
      <c r="N491" t="b">
        <v>0</v>
      </c>
      <c r="O491">
        <v>3</v>
      </c>
      <c r="P491" t="b">
        <v>0</v>
      </c>
      <c r="Q491" t="s">
        <v>8266</v>
      </c>
      <c r="R491" t="s">
        <v>8272</v>
      </c>
      <c r="S491" s="11">
        <f t="shared" si="38"/>
        <v>0</v>
      </c>
      <c r="T491" s="11">
        <f t="shared" si="39"/>
        <v>71.67</v>
      </c>
    </row>
    <row r="492" spans="1:20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35"/>
        <v>41143.968576388892</v>
      </c>
      <c r="K492">
        <v>1343085285</v>
      </c>
      <c r="L492" s="14">
        <f t="shared" si="36"/>
        <v>41113.968576388892</v>
      </c>
      <c r="M492" s="16">
        <f t="shared" si="37"/>
        <v>2012</v>
      </c>
      <c r="N492" t="b">
        <v>0</v>
      </c>
      <c r="O492">
        <v>0</v>
      </c>
      <c r="P492" t="b">
        <v>0</v>
      </c>
      <c r="Q492" t="s">
        <v>8266</v>
      </c>
      <c r="R492" t="s">
        <v>8272</v>
      </c>
      <c r="S492" s="11">
        <f t="shared" si="38"/>
        <v>0</v>
      </c>
      <c r="T492" s="11">
        <f t="shared" si="39"/>
        <v>0</v>
      </c>
    </row>
    <row r="493" spans="1:20" ht="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35"/>
        <v>42396.982627314821</v>
      </c>
      <c r="K493">
        <v>1451345699</v>
      </c>
      <c r="L493" s="14">
        <f t="shared" si="36"/>
        <v>42366.982627314821</v>
      </c>
      <c r="M493" s="16">
        <f t="shared" si="37"/>
        <v>2015</v>
      </c>
      <c r="N493" t="b">
        <v>0</v>
      </c>
      <c r="O493">
        <v>0</v>
      </c>
      <c r="P493" t="b">
        <v>0</v>
      </c>
      <c r="Q493" t="s">
        <v>8266</v>
      </c>
      <c r="R493" t="s">
        <v>8272</v>
      </c>
      <c r="S493" s="11">
        <f t="shared" si="38"/>
        <v>0</v>
      </c>
      <c r="T493" s="11">
        <f t="shared" si="39"/>
        <v>0</v>
      </c>
    </row>
    <row r="494" spans="1:20" ht="60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35"/>
        <v>42656.03506944445</v>
      </c>
      <c r="K494">
        <v>1471135830</v>
      </c>
      <c r="L494" s="14">
        <f t="shared" si="36"/>
        <v>42596.03506944445</v>
      </c>
      <c r="M494" s="16">
        <f t="shared" si="37"/>
        <v>2016</v>
      </c>
      <c r="N494" t="b">
        <v>0</v>
      </c>
      <c r="O494">
        <v>0</v>
      </c>
      <c r="P494" t="b">
        <v>0</v>
      </c>
      <c r="Q494" t="s">
        <v>8266</v>
      </c>
      <c r="R494" t="s">
        <v>8272</v>
      </c>
      <c r="S494" s="11">
        <f t="shared" si="38"/>
        <v>0</v>
      </c>
      <c r="T494" s="11">
        <f t="shared" si="39"/>
        <v>0</v>
      </c>
    </row>
    <row r="495" spans="1:20" ht="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35"/>
        <v>42144.726134259254</v>
      </c>
      <c r="K495">
        <v>1429550738</v>
      </c>
      <c r="L495" s="14">
        <f t="shared" si="36"/>
        <v>42114.726134259254</v>
      </c>
      <c r="M495" s="16">
        <f t="shared" si="37"/>
        <v>2015</v>
      </c>
      <c r="N495" t="b">
        <v>0</v>
      </c>
      <c r="O495">
        <v>0</v>
      </c>
      <c r="P495" t="b">
        <v>0</v>
      </c>
      <c r="Q495" t="s">
        <v>8266</v>
      </c>
      <c r="R495" t="s">
        <v>8272</v>
      </c>
      <c r="S495" s="11">
        <f t="shared" si="38"/>
        <v>0</v>
      </c>
      <c r="T495" s="11">
        <f t="shared" si="39"/>
        <v>0</v>
      </c>
    </row>
    <row r="496" spans="1:20" ht="60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35"/>
        <v>41823.125</v>
      </c>
      <c r="K496">
        <v>1402343765</v>
      </c>
      <c r="L496" s="14">
        <f t="shared" si="36"/>
        <v>41799.830613425926</v>
      </c>
      <c r="M496" s="16">
        <f t="shared" si="37"/>
        <v>2014</v>
      </c>
      <c r="N496" t="b">
        <v>0</v>
      </c>
      <c r="O496">
        <v>3</v>
      </c>
      <c r="P496" t="b">
        <v>0</v>
      </c>
      <c r="Q496" t="s">
        <v>8266</v>
      </c>
      <c r="R496" t="s">
        <v>8272</v>
      </c>
      <c r="S496" s="11">
        <f t="shared" si="38"/>
        <v>0</v>
      </c>
      <c r="T496" s="11">
        <f t="shared" si="39"/>
        <v>10.33</v>
      </c>
    </row>
    <row r="497" spans="1:20" ht="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35"/>
        <v>42201.827604166669</v>
      </c>
      <c r="K497">
        <v>1434484305</v>
      </c>
      <c r="L497" s="14">
        <f t="shared" si="36"/>
        <v>42171.827604166669</v>
      </c>
      <c r="M497" s="16">
        <f t="shared" si="37"/>
        <v>2015</v>
      </c>
      <c r="N497" t="b">
        <v>0</v>
      </c>
      <c r="O497">
        <v>0</v>
      </c>
      <c r="P497" t="b">
        <v>0</v>
      </c>
      <c r="Q497" t="s">
        <v>8266</v>
      </c>
      <c r="R497" t="s">
        <v>8272</v>
      </c>
      <c r="S497" s="11">
        <f t="shared" si="38"/>
        <v>0</v>
      </c>
      <c r="T497" s="11">
        <f t="shared" si="39"/>
        <v>0</v>
      </c>
    </row>
    <row r="498" spans="1:20" ht="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35"/>
        <v>41680.93141203704</v>
      </c>
      <c r="K498">
        <v>1386886874</v>
      </c>
      <c r="L498" s="14">
        <f t="shared" si="36"/>
        <v>41620.93141203704</v>
      </c>
      <c r="M498" s="16">
        <f t="shared" si="37"/>
        <v>2013</v>
      </c>
      <c r="N498" t="b">
        <v>0</v>
      </c>
      <c r="O498">
        <v>1</v>
      </c>
      <c r="P498" t="b">
        <v>0</v>
      </c>
      <c r="Q498" t="s">
        <v>8266</v>
      </c>
      <c r="R498" t="s">
        <v>8272</v>
      </c>
      <c r="S498" s="11">
        <f t="shared" si="38"/>
        <v>0</v>
      </c>
      <c r="T498" s="11">
        <f t="shared" si="39"/>
        <v>1</v>
      </c>
    </row>
    <row r="499" spans="1:20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35"/>
        <v>41998.208333333328</v>
      </c>
      <c r="K499">
        <v>1414889665</v>
      </c>
      <c r="L499" s="14">
        <f t="shared" si="36"/>
        <v>41945.037789351853</v>
      </c>
      <c r="M499" s="16">
        <f t="shared" si="37"/>
        <v>2014</v>
      </c>
      <c r="N499" t="b">
        <v>0</v>
      </c>
      <c r="O499">
        <v>3</v>
      </c>
      <c r="P499" t="b">
        <v>0</v>
      </c>
      <c r="Q499" t="s">
        <v>8266</v>
      </c>
      <c r="R499" t="s">
        <v>8272</v>
      </c>
      <c r="S499" s="11">
        <f t="shared" si="38"/>
        <v>1</v>
      </c>
      <c r="T499" s="11">
        <f t="shared" si="39"/>
        <v>10</v>
      </c>
    </row>
    <row r="500" spans="1:20" ht="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35"/>
        <v>40900.762141203704</v>
      </c>
      <c r="K500">
        <v>1321035449</v>
      </c>
      <c r="L500" s="14">
        <f t="shared" si="36"/>
        <v>40858.762141203704</v>
      </c>
      <c r="M500" s="16">
        <f t="shared" si="37"/>
        <v>2011</v>
      </c>
      <c r="N500" t="b">
        <v>0</v>
      </c>
      <c r="O500">
        <v>22</v>
      </c>
      <c r="P500" t="b">
        <v>0</v>
      </c>
      <c r="Q500" t="s">
        <v>8266</v>
      </c>
      <c r="R500" t="s">
        <v>8272</v>
      </c>
      <c r="S500" s="11">
        <f t="shared" si="38"/>
        <v>5</v>
      </c>
      <c r="T500" s="11">
        <f t="shared" si="39"/>
        <v>136.09</v>
      </c>
    </row>
    <row r="501" spans="1:20" ht="60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35"/>
        <v>40098.874305555553</v>
      </c>
      <c r="K501">
        <v>1250630968</v>
      </c>
      <c r="L501" s="14">
        <f t="shared" si="36"/>
        <v>40043.895462962959</v>
      </c>
      <c r="M501" s="16">
        <f t="shared" si="37"/>
        <v>2009</v>
      </c>
      <c r="N501" t="b">
        <v>0</v>
      </c>
      <c r="O501">
        <v>26</v>
      </c>
      <c r="P501" t="b">
        <v>0</v>
      </c>
      <c r="Q501" t="s">
        <v>8266</v>
      </c>
      <c r="R501" t="s">
        <v>8272</v>
      </c>
      <c r="S501" s="11">
        <f t="shared" si="38"/>
        <v>10</v>
      </c>
      <c r="T501" s="11">
        <f t="shared" si="39"/>
        <v>73.459999999999994</v>
      </c>
    </row>
    <row r="502" spans="1:20" ht="60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35"/>
        <v>40306.927777777775</v>
      </c>
      <c r="K502">
        <v>1268255751</v>
      </c>
      <c r="L502" s="14">
        <f t="shared" si="36"/>
        <v>40247.886006944449</v>
      </c>
      <c r="M502" s="16">
        <f t="shared" si="37"/>
        <v>2010</v>
      </c>
      <c r="N502" t="b">
        <v>0</v>
      </c>
      <c r="O502">
        <v>4</v>
      </c>
      <c r="P502" t="b">
        <v>0</v>
      </c>
      <c r="Q502" t="s">
        <v>8266</v>
      </c>
      <c r="R502" t="s">
        <v>8272</v>
      </c>
      <c r="S502" s="11">
        <f t="shared" si="38"/>
        <v>3</v>
      </c>
      <c r="T502" s="11">
        <f t="shared" si="39"/>
        <v>53.75</v>
      </c>
    </row>
    <row r="503" spans="1:20" ht="60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35"/>
        <v>40733.234386574077</v>
      </c>
      <c r="K503">
        <v>1307597851</v>
      </c>
      <c r="L503" s="14">
        <f t="shared" si="36"/>
        <v>40703.234386574077</v>
      </c>
      <c r="M503" s="16">
        <f t="shared" si="37"/>
        <v>2011</v>
      </c>
      <c r="N503" t="b">
        <v>0</v>
      </c>
      <c r="O503">
        <v>0</v>
      </c>
      <c r="P503" t="b">
        <v>0</v>
      </c>
      <c r="Q503" t="s">
        <v>8266</v>
      </c>
      <c r="R503" t="s">
        <v>8272</v>
      </c>
      <c r="S503" s="11">
        <f t="shared" si="38"/>
        <v>0</v>
      </c>
      <c r="T503" s="11">
        <f t="shared" si="39"/>
        <v>0</v>
      </c>
    </row>
    <row r="504" spans="1:20" ht="60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35"/>
        <v>40986.511863425927</v>
      </c>
      <c r="K504">
        <v>1329484625</v>
      </c>
      <c r="L504" s="14">
        <f t="shared" si="36"/>
        <v>40956.553530092591</v>
      </c>
      <c r="M504" s="16">
        <f t="shared" si="37"/>
        <v>2012</v>
      </c>
      <c r="N504" t="b">
        <v>0</v>
      </c>
      <c r="O504">
        <v>4</v>
      </c>
      <c r="P504" t="b">
        <v>0</v>
      </c>
      <c r="Q504" t="s">
        <v>8266</v>
      </c>
      <c r="R504" t="s">
        <v>8272</v>
      </c>
      <c r="S504" s="11">
        <f t="shared" si="38"/>
        <v>1</v>
      </c>
      <c r="T504" s="11">
        <f t="shared" si="39"/>
        <v>57.5</v>
      </c>
    </row>
    <row r="505" spans="1:20" ht="60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35"/>
        <v>42021.526655092588</v>
      </c>
      <c r="K505">
        <v>1418906303</v>
      </c>
      <c r="L505" s="14">
        <f t="shared" si="36"/>
        <v>41991.526655092588</v>
      </c>
      <c r="M505" s="16">
        <f t="shared" si="37"/>
        <v>2014</v>
      </c>
      <c r="N505" t="b">
        <v>0</v>
      </c>
      <c r="O505">
        <v>9</v>
      </c>
      <c r="P505" t="b">
        <v>0</v>
      </c>
      <c r="Q505" t="s">
        <v>8266</v>
      </c>
      <c r="R505" t="s">
        <v>8272</v>
      </c>
      <c r="S505" s="11">
        <f t="shared" si="38"/>
        <v>2</v>
      </c>
      <c r="T505" s="11">
        <f t="shared" si="39"/>
        <v>12.67</v>
      </c>
    </row>
    <row r="506" spans="1:20" ht="60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35"/>
        <v>41009.941979166666</v>
      </c>
      <c r="K506">
        <v>1328916987</v>
      </c>
      <c r="L506" s="14">
        <f t="shared" si="36"/>
        <v>40949.98364583333</v>
      </c>
      <c r="M506" s="16">
        <f t="shared" si="37"/>
        <v>2012</v>
      </c>
      <c r="N506" t="b">
        <v>0</v>
      </c>
      <c r="O506">
        <v>5</v>
      </c>
      <c r="P506" t="b">
        <v>0</v>
      </c>
      <c r="Q506" t="s">
        <v>8266</v>
      </c>
      <c r="R506" t="s">
        <v>8272</v>
      </c>
      <c r="S506" s="11">
        <f t="shared" si="38"/>
        <v>1</v>
      </c>
      <c r="T506" s="11">
        <f t="shared" si="39"/>
        <v>67</v>
      </c>
    </row>
    <row r="507" spans="1:20" ht="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35"/>
        <v>42363.098217592589</v>
      </c>
      <c r="K507">
        <v>1447122086</v>
      </c>
      <c r="L507" s="14">
        <f t="shared" si="36"/>
        <v>42318.098217592589</v>
      </c>
      <c r="M507" s="16">
        <f t="shared" si="37"/>
        <v>2015</v>
      </c>
      <c r="N507" t="b">
        <v>0</v>
      </c>
      <c r="O507">
        <v>14</v>
      </c>
      <c r="P507" t="b">
        <v>0</v>
      </c>
      <c r="Q507" t="s">
        <v>8266</v>
      </c>
      <c r="R507" t="s">
        <v>8272</v>
      </c>
      <c r="S507" s="11">
        <f t="shared" si="38"/>
        <v>0</v>
      </c>
      <c r="T507" s="11">
        <f t="shared" si="39"/>
        <v>3.71</v>
      </c>
    </row>
    <row r="508" spans="1:20" ht="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35"/>
        <v>41496.552314814813</v>
      </c>
      <c r="K508">
        <v>1373548520</v>
      </c>
      <c r="L508" s="14">
        <f t="shared" si="36"/>
        <v>41466.552314814813</v>
      </c>
      <c r="M508" s="16">
        <f t="shared" si="37"/>
        <v>2013</v>
      </c>
      <c r="N508" t="b">
        <v>0</v>
      </c>
      <c r="O508">
        <v>1</v>
      </c>
      <c r="P508" t="b">
        <v>0</v>
      </c>
      <c r="Q508" t="s">
        <v>8266</v>
      </c>
      <c r="R508" t="s">
        <v>8272</v>
      </c>
      <c r="S508" s="11">
        <f t="shared" si="38"/>
        <v>0</v>
      </c>
      <c r="T508" s="11">
        <f t="shared" si="39"/>
        <v>250</v>
      </c>
    </row>
    <row r="509" spans="1:20" ht="60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35"/>
        <v>41201.958993055552</v>
      </c>
      <c r="K509">
        <v>1346799657</v>
      </c>
      <c r="L509" s="14">
        <f t="shared" si="36"/>
        <v>41156.958993055552</v>
      </c>
      <c r="M509" s="16">
        <f t="shared" si="37"/>
        <v>2012</v>
      </c>
      <c r="N509" t="b">
        <v>0</v>
      </c>
      <c r="O509">
        <v>10</v>
      </c>
      <c r="P509" t="b">
        <v>0</v>
      </c>
      <c r="Q509" t="s">
        <v>8266</v>
      </c>
      <c r="R509" t="s">
        <v>8272</v>
      </c>
      <c r="S509" s="11">
        <f t="shared" si="38"/>
        <v>3</v>
      </c>
      <c r="T509" s="11">
        <f t="shared" si="39"/>
        <v>64</v>
      </c>
    </row>
    <row r="510" spans="1:20" ht="60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35"/>
        <v>41054.593055555553</v>
      </c>
      <c r="K510">
        <v>1332808501</v>
      </c>
      <c r="L510" s="14">
        <f t="shared" si="36"/>
        <v>40995.024317129632</v>
      </c>
      <c r="M510" s="16">
        <f t="shared" si="37"/>
        <v>2012</v>
      </c>
      <c r="N510" t="b">
        <v>0</v>
      </c>
      <c r="O510">
        <v>3</v>
      </c>
      <c r="P510" t="b">
        <v>0</v>
      </c>
      <c r="Q510" t="s">
        <v>8266</v>
      </c>
      <c r="R510" t="s">
        <v>8272</v>
      </c>
      <c r="S510" s="11">
        <f t="shared" si="38"/>
        <v>1</v>
      </c>
      <c r="T510" s="11">
        <f t="shared" si="39"/>
        <v>133.33000000000001</v>
      </c>
    </row>
    <row r="511" spans="1:20" ht="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35"/>
        <v>42183.631597222222</v>
      </c>
      <c r="K511">
        <v>1432912170</v>
      </c>
      <c r="L511" s="14">
        <f t="shared" si="36"/>
        <v>42153.631597222222</v>
      </c>
      <c r="M511" s="16">
        <f t="shared" si="37"/>
        <v>2015</v>
      </c>
      <c r="N511" t="b">
        <v>0</v>
      </c>
      <c r="O511">
        <v>1</v>
      </c>
      <c r="P511" t="b">
        <v>0</v>
      </c>
      <c r="Q511" t="s">
        <v>8266</v>
      </c>
      <c r="R511" t="s">
        <v>8272</v>
      </c>
      <c r="S511" s="11">
        <f t="shared" si="38"/>
        <v>0</v>
      </c>
      <c r="T511" s="11">
        <f t="shared" si="39"/>
        <v>10</v>
      </c>
    </row>
    <row r="512" spans="1:20" ht="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35"/>
        <v>42430.176377314812</v>
      </c>
      <c r="K512">
        <v>1454213639</v>
      </c>
      <c r="L512" s="14">
        <f t="shared" si="36"/>
        <v>42400.176377314812</v>
      </c>
      <c r="M512" s="16">
        <f t="shared" si="37"/>
        <v>2016</v>
      </c>
      <c r="N512" t="b">
        <v>0</v>
      </c>
      <c r="O512">
        <v>0</v>
      </c>
      <c r="P512" t="b">
        <v>0</v>
      </c>
      <c r="Q512" t="s">
        <v>8266</v>
      </c>
      <c r="R512" t="s">
        <v>8272</v>
      </c>
      <c r="S512" s="11">
        <f t="shared" si="38"/>
        <v>0</v>
      </c>
      <c r="T512" s="11">
        <f t="shared" si="39"/>
        <v>0</v>
      </c>
    </row>
    <row r="513" spans="1:20" ht="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35"/>
        <v>41370.261365740742</v>
      </c>
      <c r="K513">
        <v>1362640582</v>
      </c>
      <c r="L513" s="14">
        <f t="shared" si="36"/>
        <v>41340.303032407406</v>
      </c>
      <c r="M513" s="16">
        <f t="shared" si="37"/>
        <v>2013</v>
      </c>
      <c r="N513" t="b">
        <v>0</v>
      </c>
      <c r="O513">
        <v>5</v>
      </c>
      <c r="P513" t="b">
        <v>0</v>
      </c>
      <c r="Q513" t="s">
        <v>8266</v>
      </c>
      <c r="R513" t="s">
        <v>8272</v>
      </c>
      <c r="S513" s="11">
        <f t="shared" si="38"/>
        <v>3</v>
      </c>
      <c r="T513" s="11">
        <f t="shared" si="39"/>
        <v>30</v>
      </c>
    </row>
    <row r="514" spans="1:20" ht="60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ref="J514:J577" si="40">(((I514/60)/60)/24)+DATE(1970,1,1)</f>
        <v>42694.783877314811</v>
      </c>
      <c r="K514">
        <v>1475776127</v>
      </c>
      <c r="L514" s="14">
        <f t="shared" ref="L514:L577" si="41">(((K514/60)/60)/24)+DATE(1970,1,1)</f>
        <v>42649.742210648154</v>
      </c>
      <c r="M514" s="16">
        <f t="shared" ref="M514:M577" si="42">YEAR(L514)</f>
        <v>2016</v>
      </c>
      <c r="N514" t="b">
        <v>0</v>
      </c>
      <c r="O514">
        <v>2</v>
      </c>
      <c r="P514" t="b">
        <v>0</v>
      </c>
      <c r="Q514" t="s">
        <v>8266</v>
      </c>
      <c r="R514" t="s">
        <v>8272</v>
      </c>
      <c r="S514" s="11">
        <f t="shared" ref="S514:S577" si="43">ROUND(E514/D514*100,0)</f>
        <v>0</v>
      </c>
      <c r="T514" s="11">
        <f t="shared" ref="T514:T577" si="44">IFERROR(ROUND(E514/O514,2),0)</f>
        <v>5.5</v>
      </c>
    </row>
    <row r="515" spans="1:20" ht="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si="40"/>
        <v>42597.291666666672</v>
      </c>
      <c r="K515">
        <v>1467387705</v>
      </c>
      <c r="L515" s="14">
        <f t="shared" si="41"/>
        <v>42552.653993055559</v>
      </c>
      <c r="M515" s="16">
        <f t="shared" si="42"/>
        <v>2016</v>
      </c>
      <c r="N515" t="b">
        <v>0</v>
      </c>
      <c r="O515">
        <v>68</v>
      </c>
      <c r="P515" t="b">
        <v>0</v>
      </c>
      <c r="Q515" t="s">
        <v>8266</v>
      </c>
      <c r="R515" t="s">
        <v>8272</v>
      </c>
      <c r="S515" s="11">
        <f t="shared" si="43"/>
        <v>14</v>
      </c>
      <c r="T515" s="11">
        <f t="shared" si="44"/>
        <v>102.38</v>
      </c>
    </row>
    <row r="516" spans="1:20" ht="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40"/>
        <v>41860.613969907405</v>
      </c>
      <c r="K516">
        <v>1405003447</v>
      </c>
      <c r="L516" s="14">
        <f t="shared" si="41"/>
        <v>41830.613969907405</v>
      </c>
      <c r="M516" s="16">
        <f t="shared" si="42"/>
        <v>2014</v>
      </c>
      <c r="N516" t="b">
        <v>0</v>
      </c>
      <c r="O516">
        <v>3</v>
      </c>
      <c r="P516" t="b">
        <v>0</v>
      </c>
      <c r="Q516" t="s">
        <v>8266</v>
      </c>
      <c r="R516" t="s">
        <v>8272</v>
      </c>
      <c r="S516" s="11">
        <f t="shared" si="43"/>
        <v>3</v>
      </c>
      <c r="T516" s="11">
        <f t="shared" si="44"/>
        <v>16.670000000000002</v>
      </c>
    </row>
    <row r="517" spans="1:20" ht="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40"/>
        <v>42367.490752314814</v>
      </c>
      <c r="K517">
        <v>1447933601</v>
      </c>
      <c r="L517" s="14">
        <f t="shared" si="41"/>
        <v>42327.490752314814</v>
      </c>
      <c r="M517" s="16">
        <f t="shared" si="42"/>
        <v>2015</v>
      </c>
      <c r="N517" t="b">
        <v>0</v>
      </c>
      <c r="O517">
        <v>34</v>
      </c>
      <c r="P517" t="b">
        <v>0</v>
      </c>
      <c r="Q517" t="s">
        <v>8266</v>
      </c>
      <c r="R517" t="s">
        <v>8272</v>
      </c>
      <c r="S517" s="11">
        <f t="shared" si="43"/>
        <v>25</v>
      </c>
      <c r="T517" s="11">
        <f t="shared" si="44"/>
        <v>725.03</v>
      </c>
    </row>
    <row r="518" spans="1:20" ht="30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40"/>
        <v>42151.778703703705</v>
      </c>
      <c r="K518">
        <v>1427568080</v>
      </c>
      <c r="L518" s="14">
        <f t="shared" si="41"/>
        <v>42091.778703703705</v>
      </c>
      <c r="M518" s="16">
        <f t="shared" si="42"/>
        <v>2015</v>
      </c>
      <c r="N518" t="b">
        <v>0</v>
      </c>
      <c r="O518">
        <v>0</v>
      </c>
      <c r="P518" t="b">
        <v>0</v>
      </c>
      <c r="Q518" t="s">
        <v>8266</v>
      </c>
      <c r="R518" t="s">
        <v>8272</v>
      </c>
      <c r="S518" s="11">
        <f t="shared" si="43"/>
        <v>0</v>
      </c>
      <c r="T518" s="11">
        <f t="shared" si="44"/>
        <v>0</v>
      </c>
    </row>
    <row r="519" spans="1:20" ht="60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40"/>
        <v>42768.615289351852</v>
      </c>
      <c r="K519">
        <v>1483454761</v>
      </c>
      <c r="L519" s="14">
        <f t="shared" si="41"/>
        <v>42738.615289351852</v>
      </c>
      <c r="M519" s="16">
        <f t="shared" si="42"/>
        <v>2017</v>
      </c>
      <c r="N519" t="b">
        <v>0</v>
      </c>
      <c r="O519">
        <v>3</v>
      </c>
      <c r="P519" t="b">
        <v>0</v>
      </c>
      <c r="Q519" t="s">
        <v>8266</v>
      </c>
      <c r="R519" t="s">
        <v>8272</v>
      </c>
      <c r="S519" s="11">
        <f t="shared" si="43"/>
        <v>1</v>
      </c>
      <c r="T519" s="11">
        <f t="shared" si="44"/>
        <v>68.33</v>
      </c>
    </row>
    <row r="520" spans="1:20" ht="60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40"/>
        <v>42253.615277777775</v>
      </c>
      <c r="K520">
        <v>1438958824</v>
      </c>
      <c r="L520" s="14">
        <f t="shared" si="41"/>
        <v>42223.616018518514</v>
      </c>
      <c r="M520" s="16">
        <f t="shared" si="42"/>
        <v>2015</v>
      </c>
      <c r="N520" t="b">
        <v>0</v>
      </c>
      <c r="O520">
        <v>0</v>
      </c>
      <c r="P520" t="b">
        <v>0</v>
      </c>
      <c r="Q520" t="s">
        <v>8266</v>
      </c>
      <c r="R520" t="s">
        <v>8272</v>
      </c>
      <c r="S520" s="11">
        <f t="shared" si="43"/>
        <v>0</v>
      </c>
      <c r="T520" s="11">
        <f t="shared" si="44"/>
        <v>0</v>
      </c>
    </row>
    <row r="521" spans="1:20" ht="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40"/>
        <v>41248.391446759262</v>
      </c>
      <c r="K521">
        <v>1352107421</v>
      </c>
      <c r="L521" s="14">
        <f t="shared" si="41"/>
        <v>41218.391446759262</v>
      </c>
      <c r="M521" s="16">
        <f t="shared" si="42"/>
        <v>2012</v>
      </c>
      <c r="N521" t="b">
        <v>0</v>
      </c>
      <c r="O521">
        <v>70</v>
      </c>
      <c r="P521" t="b">
        <v>0</v>
      </c>
      <c r="Q521" t="s">
        <v>8266</v>
      </c>
      <c r="R521" t="s">
        <v>8272</v>
      </c>
      <c r="S521" s="11">
        <f t="shared" si="43"/>
        <v>23</v>
      </c>
      <c r="T521" s="11">
        <f t="shared" si="44"/>
        <v>39.229999999999997</v>
      </c>
    </row>
    <row r="522" spans="1:20" ht="60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40"/>
        <v>42348.702094907407</v>
      </c>
      <c r="K522">
        <v>1447174261</v>
      </c>
      <c r="L522" s="14">
        <f t="shared" si="41"/>
        <v>42318.702094907407</v>
      </c>
      <c r="M522" s="16">
        <f t="shared" si="42"/>
        <v>2015</v>
      </c>
      <c r="N522" t="b">
        <v>0</v>
      </c>
      <c r="O522">
        <v>34</v>
      </c>
      <c r="P522" t="b">
        <v>1</v>
      </c>
      <c r="Q522" t="s">
        <v>8273</v>
      </c>
      <c r="R522" t="s">
        <v>8274</v>
      </c>
      <c r="S522" s="11">
        <f t="shared" si="43"/>
        <v>102</v>
      </c>
      <c r="T522" s="11">
        <f t="shared" si="44"/>
        <v>150.15</v>
      </c>
    </row>
    <row r="523" spans="1:20" ht="60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40"/>
        <v>42675.207638888889</v>
      </c>
      <c r="K523">
        <v>1475460819</v>
      </c>
      <c r="L523" s="14">
        <f t="shared" si="41"/>
        <v>42646.092812499999</v>
      </c>
      <c r="M523" s="16">
        <f t="shared" si="42"/>
        <v>2016</v>
      </c>
      <c r="N523" t="b">
        <v>0</v>
      </c>
      <c r="O523">
        <v>56</v>
      </c>
      <c r="P523" t="b">
        <v>1</v>
      </c>
      <c r="Q523" t="s">
        <v>8273</v>
      </c>
      <c r="R523" t="s">
        <v>8274</v>
      </c>
      <c r="S523" s="11">
        <f t="shared" si="43"/>
        <v>105</v>
      </c>
      <c r="T523" s="11">
        <f t="shared" si="44"/>
        <v>93.43</v>
      </c>
    </row>
    <row r="524" spans="1:20" ht="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40"/>
        <v>42449.999131944445</v>
      </c>
      <c r="K524">
        <v>1456793925</v>
      </c>
      <c r="L524" s="14">
        <f t="shared" si="41"/>
        <v>42430.040798611109</v>
      </c>
      <c r="M524" s="16">
        <f t="shared" si="42"/>
        <v>2016</v>
      </c>
      <c r="N524" t="b">
        <v>0</v>
      </c>
      <c r="O524">
        <v>31</v>
      </c>
      <c r="P524" t="b">
        <v>1</v>
      </c>
      <c r="Q524" t="s">
        <v>8273</v>
      </c>
      <c r="R524" t="s">
        <v>8274</v>
      </c>
      <c r="S524" s="11">
        <f t="shared" si="43"/>
        <v>115</v>
      </c>
      <c r="T524" s="11">
        <f t="shared" si="44"/>
        <v>110.97</v>
      </c>
    </row>
    <row r="525" spans="1:20" ht="60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40"/>
        <v>42268.13282407407</v>
      </c>
      <c r="K525">
        <v>1440213076</v>
      </c>
      <c r="L525" s="14">
        <f t="shared" si="41"/>
        <v>42238.13282407407</v>
      </c>
      <c r="M525" s="16">
        <f t="shared" si="42"/>
        <v>2015</v>
      </c>
      <c r="N525" t="b">
        <v>0</v>
      </c>
      <c r="O525">
        <v>84</v>
      </c>
      <c r="P525" t="b">
        <v>1</v>
      </c>
      <c r="Q525" t="s">
        <v>8273</v>
      </c>
      <c r="R525" t="s">
        <v>8274</v>
      </c>
      <c r="S525" s="11">
        <f t="shared" si="43"/>
        <v>121</v>
      </c>
      <c r="T525" s="11">
        <f t="shared" si="44"/>
        <v>71.790000000000006</v>
      </c>
    </row>
    <row r="526" spans="1:20" ht="60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40"/>
        <v>42522.717233796298</v>
      </c>
      <c r="K526">
        <v>1462209169</v>
      </c>
      <c r="L526" s="14">
        <f t="shared" si="41"/>
        <v>42492.717233796298</v>
      </c>
      <c r="M526" s="16">
        <f t="shared" si="42"/>
        <v>2016</v>
      </c>
      <c r="N526" t="b">
        <v>0</v>
      </c>
      <c r="O526">
        <v>130</v>
      </c>
      <c r="P526" t="b">
        <v>1</v>
      </c>
      <c r="Q526" t="s">
        <v>8273</v>
      </c>
      <c r="R526" t="s">
        <v>8274</v>
      </c>
      <c r="S526" s="11">
        <f t="shared" si="43"/>
        <v>109</v>
      </c>
      <c r="T526" s="11">
        <f t="shared" si="44"/>
        <v>29.26</v>
      </c>
    </row>
    <row r="527" spans="1:20" ht="60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40"/>
        <v>41895.400937500002</v>
      </c>
      <c r="K527">
        <v>1406713041</v>
      </c>
      <c r="L527" s="14">
        <f t="shared" si="41"/>
        <v>41850.400937500002</v>
      </c>
      <c r="M527" s="16">
        <f t="shared" si="42"/>
        <v>2014</v>
      </c>
      <c r="N527" t="b">
        <v>0</v>
      </c>
      <c r="O527">
        <v>12</v>
      </c>
      <c r="P527" t="b">
        <v>1</v>
      </c>
      <c r="Q527" t="s">
        <v>8273</v>
      </c>
      <c r="R527" t="s">
        <v>8274</v>
      </c>
      <c r="S527" s="11">
        <f t="shared" si="43"/>
        <v>100</v>
      </c>
      <c r="T527" s="11">
        <f t="shared" si="44"/>
        <v>1000</v>
      </c>
    </row>
    <row r="528" spans="1:20" ht="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40"/>
        <v>42223.708333333328</v>
      </c>
      <c r="K528">
        <v>1436278344</v>
      </c>
      <c r="L528" s="14">
        <f t="shared" si="41"/>
        <v>42192.591944444444</v>
      </c>
      <c r="M528" s="16">
        <f t="shared" si="42"/>
        <v>2015</v>
      </c>
      <c r="N528" t="b">
        <v>0</v>
      </c>
      <c r="O528">
        <v>23</v>
      </c>
      <c r="P528" t="b">
        <v>1</v>
      </c>
      <c r="Q528" t="s">
        <v>8273</v>
      </c>
      <c r="R528" t="s">
        <v>8274</v>
      </c>
      <c r="S528" s="11">
        <f t="shared" si="43"/>
        <v>114</v>
      </c>
      <c r="T528" s="11">
        <f t="shared" si="44"/>
        <v>74.349999999999994</v>
      </c>
    </row>
    <row r="529" spans="1:20" ht="60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40"/>
        <v>42783.670138888891</v>
      </c>
      <c r="K529">
        <v>1484715366</v>
      </c>
      <c r="L529" s="14">
        <f t="shared" si="41"/>
        <v>42753.205625000002</v>
      </c>
      <c r="M529" s="16">
        <f t="shared" si="42"/>
        <v>2017</v>
      </c>
      <c r="N529" t="b">
        <v>0</v>
      </c>
      <c r="O529">
        <v>158</v>
      </c>
      <c r="P529" t="b">
        <v>1</v>
      </c>
      <c r="Q529" t="s">
        <v>8273</v>
      </c>
      <c r="R529" t="s">
        <v>8274</v>
      </c>
      <c r="S529" s="11">
        <f t="shared" si="43"/>
        <v>101</v>
      </c>
      <c r="T529" s="11">
        <f t="shared" si="44"/>
        <v>63.83</v>
      </c>
    </row>
    <row r="530" spans="1:20" ht="30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40"/>
        <v>42176.888888888891</v>
      </c>
      <c r="K530">
        <v>1433109907</v>
      </c>
      <c r="L530" s="14">
        <f t="shared" si="41"/>
        <v>42155.920219907406</v>
      </c>
      <c r="M530" s="16">
        <f t="shared" si="42"/>
        <v>2015</v>
      </c>
      <c r="N530" t="b">
        <v>0</v>
      </c>
      <c r="O530">
        <v>30</v>
      </c>
      <c r="P530" t="b">
        <v>1</v>
      </c>
      <c r="Q530" t="s">
        <v>8273</v>
      </c>
      <c r="R530" t="s">
        <v>8274</v>
      </c>
      <c r="S530" s="11">
        <f t="shared" si="43"/>
        <v>116</v>
      </c>
      <c r="T530" s="11">
        <f t="shared" si="44"/>
        <v>44.33</v>
      </c>
    </row>
    <row r="531" spans="1:20" ht="60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40"/>
        <v>42746.208333333328</v>
      </c>
      <c r="K531">
        <v>1482281094</v>
      </c>
      <c r="L531" s="14">
        <f t="shared" si="41"/>
        <v>42725.031180555554</v>
      </c>
      <c r="M531" s="16">
        <f t="shared" si="42"/>
        <v>2016</v>
      </c>
      <c r="N531" t="b">
        <v>0</v>
      </c>
      <c r="O531">
        <v>18</v>
      </c>
      <c r="P531" t="b">
        <v>1</v>
      </c>
      <c r="Q531" t="s">
        <v>8273</v>
      </c>
      <c r="R531" t="s">
        <v>8274</v>
      </c>
      <c r="S531" s="11">
        <f t="shared" si="43"/>
        <v>130</v>
      </c>
      <c r="T531" s="11">
        <f t="shared" si="44"/>
        <v>86.94</v>
      </c>
    </row>
    <row r="532" spans="1:20" ht="60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40"/>
        <v>42179.083333333328</v>
      </c>
      <c r="K532">
        <v>1433254268</v>
      </c>
      <c r="L532" s="14">
        <f t="shared" si="41"/>
        <v>42157.591064814813</v>
      </c>
      <c r="M532" s="16">
        <f t="shared" si="42"/>
        <v>2015</v>
      </c>
      <c r="N532" t="b">
        <v>0</v>
      </c>
      <c r="O532">
        <v>29</v>
      </c>
      <c r="P532" t="b">
        <v>1</v>
      </c>
      <c r="Q532" t="s">
        <v>8273</v>
      </c>
      <c r="R532" t="s">
        <v>8274</v>
      </c>
      <c r="S532" s="11">
        <f t="shared" si="43"/>
        <v>108</v>
      </c>
      <c r="T532" s="11">
        <f t="shared" si="44"/>
        <v>126.55</v>
      </c>
    </row>
    <row r="533" spans="1:20" ht="60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40"/>
        <v>42721.290972222225</v>
      </c>
      <c r="K533">
        <v>1478050429</v>
      </c>
      <c r="L533" s="14">
        <f t="shared" si="41"/>
        <v>42676.065150462964</v>
      </c>
      <c r="M533" s="16">
        <f t="shared" si="42"/>
        <v>2016</v>
      </c>
      <c r="N533" t="b">
        <v>0</v>
      </c>
      <c r="O533">
        <v>31</v>
      </c>
      <c r="P533" t="b">
        <v>1</v>
      </c>
      <c r="Q533" t="s">
        <v>8273</v>
      </c>
      <c r="R533" t="s">
        <v>8274</v>
      </c>
      <c r="S533" s="11">
        <f t="shared" si="43"/>
        <v>100</v>
      </c>
      <c r="T533" s="11">
        <f t="shared" si="44"/>
        <v>129.03</v>
      </c>
    </row>
    <row r="534" spans="1:20" ht="60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40"/>
        <v>42503.007037037038</v>
      </c>
      <c r="K534">
        <v>1460506208</v>
      </c>
      <c r="L534" s="14">
        <f t="shared" si="41"/>
        <v>42473.007037037038</v>
      </c>
      <c r="M534" s="16">
        <f t="shared" si="42"/>
        <v>2016</v>
      </c>
      <c r="N534" t="b">
        <v>0</v>
      </c>
      <c r="O534">
        <v>173</v>
      </c>
      <c r="P534" t="b">
        <v>1</v>
      </c>
      <c r="Q534" t="s">
        <v>8273</v>
      </c>
      <c r="R534" t="s">
        <v>8274</v>
      </c>
      <c r="S534" s="11">
        <f t="shared" si="43"/>
        <v>123</v>
      </c>
      <c r="T534" s="11">
        <f t="shared" si="44"/>
        <v>71.239999999999995</v>
      </c>
    </row>
    <row r="535" spans="1:20" ht="60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40"/>
        <v>42506.43478009259</v>
      </c>
      <c r="K535">
        <v>1461320765</v>
      </c>
      <c r="L535" s="14">
        <f t="shared" si="41"/>
        <v>42482.43478009259</v>
      </c>
      <c r="M535" s="16">
        <f t="shared" si="42"/>
        <v>2016</v>
      </c>
      <c r="N535" t="b">
        <v>0</v>
      </c>
      <c r="O535">
        <v>17</v>
      </c>
      <c r="P535" t="b">
        <v>1</v>
      </c>
      <c r="Q535" t="s">
        <v>8273</v>
      </c>
      <c r="R535" t="s">
        <v>8274</v>
      </c>
      <c r="S535" s="11">
        <f t="shared" si="43"/>
        <v>100</v>
      </c>
      <c r="T535" s="11">
        <f t="shared" si="44"/>
        <v>117.88</v>
      </c>
    </row>
    <row r="536" spans="1:20" ht="60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40"/>
        <v>42309.958333333328</v>
      </c>
      <c r="K536">
        <v>1443036470</v>
      </c>
      <c r="L536" s="14">
        <f t="shared" si="41"/>
        <v>42270.810995370368</v>
      </c>
      <c r="M536" s="16">
        <f t="shared" si="42"/>
        <v>2015</v>
      </c>
      <c r="N536" t="b">
        <v>0</v>
      </c>
      <c r="O536">
        <v>48</v>
      </c>
      <c r="P536" t="b">
        <v>1</v>
      </c>
      <c r="Q536" t="s">
        <v>8273</v>
      </c>
      <c r="R536" t="s">
        <v>8274</v>
      </c>
      <c r="S536" s="11">
        <f t="shared" si="43"/>
        <v>105</v>
      </c>
      <c r="T536" s="11">
        <f t="shared" si="44"/>
        <v>327.08</v>
      </c>
    </row>
    <row r="537" spans="1:20" ht="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40"/>
        <v>42741.545196759253</v>
      </c>
      <c r="K537">
        <v>1481115905</v>
      </c>
      <c r="L537" s="14">
        <f t="shared" si="41"/>
        <v>42711.545196759253</v>
      </c>
      <c r="M537" s="16">
        <f t="shared" si="42"/>
        <v>2016</v>
      </c>
      <c r="N537" t="b">
        <v>0</v>
      </c>
      <c r="O537">
        <v>59</v>
      </c>
      <c r="P537" t="b">
        <v>1</v>
      </c>
      <c r="Q537" t="s">
        <v>8273</v>
      </c>
      <c r="R537" t="s">
        <v>8274</v>
      </c>
      <c r="S537" s="11">
        <f t="shared" si="43"/>
        <v>103</v>
      </c>
      <c r="T537" s="11">
        <f t="shared" si="44"/>
        <v>34.75</v>
      </c>
    </row>
    <row r="538" spans="1:20" ht="60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40"/>
        <v>42219.75</v>
      </c>
      <c r="K538">
        <v>1435133807</v>
      </c>
      <c r="L538" s="14">
        <f t="shared" si="41"/>
        <v>42179.344988425932</v>
      </c>
      <c r="M538" s="16">
        <f t="shared" si="42"/>
        <v>2015</v>
      </c>
      <c r="N538" t="b">
        <v>0</v>
      </c>
      <c r="O538">
        <v>39</v>
      </c>
      <c r="P538" t="b">
        <v>1</v>
      </c>
      <c r="Q538" t="s">
        <v>8273</v>
      </c>
      <c r="R538" t="s">
        <v>8274</v>
      </c>
      <c r="S538" s="11">
        <f t="shared" si="43"/>
        <v>118</v>
      </c>
      <c r="T538" s="11">
        <f t="shared" si="44"/>
        <v>100.06</v>
      </c>
    </row>
    <row r="539" spans="1:20" ht="60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40"/>
        <v>42312.810081018513</v>
      </c>
      <c r="K539">
        <v>1444069591</v>
      </c>
      <c r="L539" s="14">
        <f t="shared" si="41"/>
        <v>42282.768414351856</v>
      </c>
      <c r="M539" s="16">
        <f t="shared" si="42"/>
        <v>2015</v>
      </c>
      <c r="N539" t="b">
        <v>0</v>
      </c>
      <c r="O539">
        <v>59</v>
      </c>
      <c r="P539" t="b">
        <v>1</v>
      </c>
      <c r="Q539" t="s">
        <v>8273</v>
      </c>
      <c r="R539" t="s">
        <v>8274</v>
      </c>
      <c r="S539" s="11">
        <f t="shared" si="43"/>
        <v>121</v>
      </c>
      <c r="T539" s="11">
        <f t="shared" si="44"/>
        <v>40.85</v>
      </c>
    </row>
    <row r="540" spans="1:20" ht="60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40"/>
        <v>42503.794710648144</v>
      </c>
      <c r="K540">
        <v>1460574263</v>
      </c>
      <c r="L540" s="14">
        <f t="shared" si="41"/>
        <v>42473.794710648144</v>
      </c>
      <c r="M540" s="16">
        <f t="shared" si="42"/>
        <v>2016</v>
      </c>
      <c r="N540" t="b">
        <v>0</v>
      </c>
      <c r="O540">
        <v>60</v>
      </c>
      <c r="P540" t="b">
        <v>1</v>
      </c>
      <c r="Q540" t="s">
        <v>8273</v>
      </c>
      <c r="R540" t="s">
        <v>8274</v>
      </c>
      <c r="S540" s="11">
        <f t="shared" si="43"/>
        <v>302</v>
      </c>
      <c r="T540" s="11">
        <f t="shared" si="44"/>
        <v>252.02</v>
      </c>
    </row>
    <row r="541" spans="1:20" ht="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40"/>
        <v>42556.049849537041</v>
      </c>
      <c r="K541">
        <v>1465866707</v>
      </c>
      <c r="L541" s="14">
        <f t="shared" si="41"/>
        <v>42535.049849537041</v>
      </c>
      <c r="M541" s="16">
        <f t="shared" si="42"/>
        <v>2016</v>
      </c>
      <c r="N541" t="b">
        <v>0</v>
      </c>
      <c r="O541">
        <v>20</v>
      </c>
      <c r="P541" t="b">
        <v>1</v>
      </c>
      <c r="Q541" t="s">
        <v>8273</v>
      </c>
      <c r="R541" t="s">
        <v>8274</v>
      </c>
      <c r="S541" s="11">
        <f t="shared" si="43"/>
        <v>101</v>
      </c>
      <c r="T541" s="11">
        <f t="shared" si="44"/>
        <v>25.16</v>
      </c>
    </row>
    <row r="542" spans="1:20" ht="60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40"/>
        <v>42039.817199074074</v>
      </c>
      <c r="K542">
        <v>1420486606</v>
      </c>
      <c r="L542" s="14">
        <f t="shared" si="41"/>
        <v>42009.817199074074</v>
      </c>
      <c r="M542" s="16">
        <f t="shared" si="42"/>
        <v>2015</v>
      </c>
      <c r="N542" t="b">
        <v>0</v>
      </c>
      <c r="O542">
        <v>1</v>
      </c>
      <c r="P542" t="b">
        <v>0</v>
      </c>
      <c r="Q542" t="s">
        <v>8275</v>
      </c>
      <c r="R542" t="s">
        <v>8276</v>
      </c>
      <c r="S542" s="11">
        <f t="shared" si="43"/>
        <v>0</v>
      </c>
      <c r="T542" s="11">
        <f t="shared" si="44"/>
        <v>1</v>
      </c>
    </row>
    <row r="543" spans="1:20" ht="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40"/>
        <v>42306.046689814815</v>
      </c>
      <c r="K543">
        <v>1443488834</v>
      </c>
      <c r="L543" s="14">
        <f t="shared" si="41"/>
        <v>42276.046689814815</v>
      </c>
      <c r="M543" s="16">
        <f t="shared" si="42"/>
        <v>2015</v>
      </c>
      <c r="N543" t="b">
        <v>0</v>
      </c>
      <c r="O543">
        <v>1</v>
      </c>
      <c r="P543" t="b">
        <v>0</v>
      </c>
      <c r="Q543" t="s">
        <v>8275</v>
      </c>
      <c r="R543" t="s">
        <v>8276</v>
      </c>
      <c r="S543" s="11">
        <f t="shared" si="43"/>
        <v>1</v>
      </c>
      <c r="T543" s="11">
        <f t="shared" si="44"/>
        <v>25</v>
      </c>
    </row>
    <row r="544" spans="1:20" ht="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40"/>
        <v>42493.695787037039</v>
      </c>
      <c r="K544">
        <v>1457113316</v>
      </c>
      <c r="L544" s="14">
        <f t="shared" si="41"/>
        <v>42433.737453703703</v>
      </c>
      <c r="M544" s="16">
        <f t="shared" si="42"/>
        <v>2016</v>
      </c>
      <c r="N544" t="b">
        <v>0</v>
      </c>
      <c r="O544">
        <v>1</v>
      </c>
      <c r="P544" t="b">
        <v>0</v>
      </c>
      <c r="Q544" t="s">
        <v>8275</v>
      </c>
      <c r="R544" t="s">
        <v>8276</v>
      </c>
      <c r="S544" s="11">
        <f t="shared" si="43"/>
        <v>0</v>
      </c>
      <c r="T544" s="11">
        <f t="shared" si="44"/>
        <v>1</v>
      </c>
    </row>
    <row r="545" spans="1:20" ht="60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40"/>
        <v>41944.092152777775</v>
      </c>
      <c r="K545">
        <v>1412215962</v>
      </c>
      <c r="L545" s="14">
        <f t="shared" si="41"/>
        <v>41914.092152777775</v>
      </c>
      <c r="M545" s="16">
        <f t="shared" si="42"/>
        <v>2014</v>
      </c>
      <c r="N545" t="b">
        <v>0</v>
      </c>
      <c r="O545">
        <v>2</v>
      </c>
      <c r="P545" t="b">
        <v>0</v>
      </c>
      <c r="Q545" t="s">
        <v>8275</v>
      </c>
      <c r="R545" t="s">
        <v>8276</v>
      </c>
      <c r="S545" s="11">
        <f t="shared" si="43"/>
        <v>0</v>
      </c>
      <c r="T545" s="11">
        <f t="shared" si="44"/>
        <v>35</v>
      </c>
    </row>
    <row r="546" spans="1:20" ht="60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40"/>
        <v>42555.656944444447</v>
      </c>
      <c r="K546">
        <v>1465055160</v>
      </c>
      <c r="L546" s="14">
        <f t="shared" si="41"/>
        <v>42525.656944444447</v>
      </c>
      <c r="M546" s="16">
        <f t="shared" si="42"/>
        <v>2016</v>
      </c>
      <c r="N546" t="b">
        <v>0</v>
      </c>
      <c r="O546">
        <v>2</v>
      </c>
      <c r="P546" t="b">
        <v>0</v>
      </c>
      <c r="Q546" t="s">
        <v>8275</v>
      </c>
      <c r="R546" t="s">
        <v>8276</v>
      </c>
      <c r="S546" s="11">
        <f t="shared" si="43"/>
        <v>1</v>
      </c>
      <c r="T546" s="11">
        <f t="shared" si="44"/>
        <v>3</v>
      </c>
    </row>
    <row r="547" spans="1:20" ht="60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40"/>
        <v>42323.634131944447</v>
      </c>
      <c r="K547">
        <v>1444140789</v>
      </c>
      <c r="L547" s="14">
        <f t="shared" si="41"/>
        <v>42283.592465277776</v>
      </c>
      <c r="M547" s="16">
        <f t="shared" si="42"/>
        <v>2015</v>
      </c>
      <c r="N547" t="b">
        <v>0</v>
      </c>
      <c r="O547">
        <v>34</v>
      </c>
      <c r="P547" t="b">
        <v>0</v>
      </c>
      <c r="Q547" t="s">
        <v>8275</v>
      </c>
      <c r="R547" t="s">
        <v>8276</v>
      </c>
      <c r="S547" s="11">
        <f t="shared" si="43"/>
        <v>27</v>
      </c>
      <c r="T547" s="11">
        <f t="shared" si="44"/>
        <v>402.71</v>
      </c>
    </row>
    <row r="548" spans="1:20" ht="60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40"/>
        <v>42294.667997685188</v>
      </c>
      <c r="K548">
        <v>1441209715</v>
      </c>
      <c r="L548" s="14">
        <f t="shared" si="41"/>
        <v>42249.667997685188</v>
      </c>
      <c r="M548" s="16">
        <f t="shared" si="42"/>
        <v>2015</v>
      </c>
      <c r="N548" t="b">
        <v>0</v>
      </c>
      <c r="O548">
        <v>2</v>
      </c>
      <c r="P548" t="b">
        <v>0</v>
      </c>
      <c r="Q548" t="s">
        <v>8275</v>
      </c>
      <c r="R548" t="s">
        <v>8276</v>
      </c>
      <c r="S548" s="11">
        <f t="shared" si="43"/>
        <v>0</v>
      </c>
      <c r="T548" s="11">
        <f t="shared" si="44"/>
        <v>26</v>
      </c>
    </row>
    <row r="549" spans="1:20" ht="60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40"/>
        <v>42410.696342592593</v>
      </c>
      <c r="K549">
        <v>1452530564</v>
      </c>
      <c r="L549" s="14">
        <f t="shared" si="41"/>
        <v>42380.696342592593</v>
      </c>
      <c r="M549" s="16">
        <f t="shared" si="42"/>
        <v>2016</v>
      </c>
      <c r="N549" t="b">
        <v>0</v>
      </c>
      <c r="O549">
        <v>0</v>
      </c>
      <c r="P549" t="b">
        <v>0</v>
      </c>
      <c r="Q549" t="s">
        <v>8275</v>
      </c>
      <c r="R549" t="s">
        <v>8276</v>
      </c>
      <c r="S549" s="11">
        <f t="shared" si="43"/>
        <v>0</v>
      </c>
      <c r="T549" s="11">
        <f t="shared" si="44"/>
        <v>0</v>
      </c>
    </row>
    <row r="550" spans="1:20" ht="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40"/>
        <v>42306.903333333335</v>
      </c>
      <c r="K550">
        <v>1443562848</v>
      </c>
      <c r="L550" s="14">
        <f t="shared" si="41"/>
        <v>42276.903333333335</v>
      </c>
      <c r="M550" s="16">
        <f t="shared" si="42"/>
        <v>2015</v>
      </c>
      <c r="N550" t="b">
        <v>0</v>
      </c>
      <c r="O550">
        <v>1</v>
      </c>
      <c r="P550" t="b">
        <v>0</v>
      </c>
      <c r="Q550" t="s">
        <v>8275</v>
      </c>
      <c r="R550" t="s">
        <v>8276</v>
      </c>
      <c r="S550" s="11">
        <f t="shared" si="43"/>
        <v>0</v>
      </c>
      <c r="T550" s="11">
        <f t="shared" si="44"/>
        <v>9</v>
      </c>
    </row>
    <row r="551" spans="1:20" ht="60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40"/>
        <v>42193.636828703704</v>
      </c>
      <c r="K551">
        <v>1433776622</v>
      </c>
      <c r="L551" s="14">
        <f t="shared" si="41"/>
        <v>42163.636828703704</v>
      </c>
      <c r="M551" s="16">
        <f t="shared" si="42"/>
        <v>2015</v>
      </c>
      <c r="N551" t="b">
        <v>0</v>
      </c>
      <c r="O551">
        <v>8</v>
      </c>
      <c r="P551" t="b">
        <v>0</v>
      </c>
      <c r="Q551" t="s">
        <v>8275</v>
      </c>
      <c r="R551" t="s">
        <v>8276</v>
      </c>
      <c r="S551" s="11">
        <f t="shared" si="43"/>
        <v>3</v>
      </c>
      <c r="T551" s="11">
        <f t="shared" si="44"/>
        <v>8.5</v>
      </c>
    </row>
    <row r="552" spans="1:20" ht="60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40"/>
        <v>42766.208333333328</v>
      </c>
      <c r="K552">
        <v>1484756245</v>
      </c>
      <c r="L552" s="14">
        <f t="shared" si="41"/>
        <v>42753.678761574076</v>
      </c>
      <c r="M552" s="16">
        <f t="shared" si="42"/>
        <v>2017</v>
      </c>
      <c r="N552" t="b">
        <v>0</v>
      </c>
      <c r="O552">
        <v>4</v>
      </c>
      <c r="P552" t="b">
        <v>0</v>
      </c>
      <c r="Q552" t="s">
        <v>8275</v>
      </c>
      <c r="R552" t="s">
        <v>8276</v>
      </c>
      <c r="S552" s="11">
        <f t="shared" si="43"/>
        <v>1</v>
      </c>
      <c r="T552" s="11">
        <f t="shared" si="44"/>
        <v>8.75</v>
      </c>
    </row>
    <row r="553" spans="1:20" ht="60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40"/>
        <v>42217.745138888888</v>
      </c>
      <c r="K553">
        <v>1434609424</v>
      </c>
      <c r="L553" s="14">
        <f t="shared" si="41"/>
        <v>42173.275740740741</v>
      </c>
      <c r="M553" s="16">
        <f t="shared" si="42"/>
        <v>2015</v>
      </c>
      <c r="N553" t="b">
        <v>0</v>
      </c>
      <c r="O553">
        <v>28</v>
      </c>
      <c r="P553" t="b">
        <v>0</v>
      </c>
      <c r="Q553" t="s">
        <v>8275</v>
      </c>
      <c r="R553" t="s">
        <v>8276</v>
      </c>
      <c r="S553" s="11">
        <f t="shared" si="43"/>
        <v>5</v>
      </c>
      <c r="T553" s="11">
        <f t="shared" si="44"/>
        <v>135.04</v>
      </c>
    </row>
    <row r="554" spans="1:20" ht="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40"/>
        <v>42378.616851851853</v>
      </c>
      <c r="K554">
        <v>1447166896</v>
      </c>
      <c r="L554" s="14">
        <f t="shared" si="41"/>
        <v>42318.616851851853</v>
      </c>
      <c r="M554" s="16">
        <f t="shared" si="42"/>
        <v>2015</v>
      </c>
      <c r="N554" t="b">
        <v>0</v>
      </c>
      <c r="O554">
        <v>0</v>
      </c>
      <c r="P554" t="b">
        <v>0</v>
      </c>
      <c r="Q554" t="s">
        <v>8275</v>
      </c>
      <c r="R554" t="s">
        <v>8276</v>
      </c>
      <c r="S554" s="11">
        <f t="shared" si="43"/>
        <v>0</v>
      </c>
      <c r="T554" s="11">
        <f t="shared" si="44"/>
        <v>0</v>
      </c>
    </row>
    <row r="555" spans="1:20" ht="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40"/>
        <v>41957.761469907404</v>
      </c>
      <c r="K555">
        <v>1413393391</v>
      </c>
      <c r="L555" s="14">
        <f t="shared" si="41"/>
        <v>41927.71980324074</v>
      </c>
      <c r="M555" s="16">
        <f t="shared" si="42"/>
        <v>2014</v>
      </c>
      <c r="N555" t="b">
        <v>0</v>
      </c>
      <c r="O555">
        <v>6</v>
      </c>
      <c r="P555" t="b">
        <v>0</v>
      </c>
      <c r="Q555" t="s">
        <v>8275</v>
      </c>
      <c r="R555" t="s">
        <v>8276</v>
      </c>
      <c r="S555" s="11">
        <f t="shared" si="43"/>
        <v>0</v>
      </c>
      <c r="T555" s="11">
        <f t="shared" si="44"/>
        <v>20.5</v>
      </c>
    </row>
    <row r="556" spans="1:20" ht="60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40"/>
        <v>41931.684861111113</v>
      </c>
      <c r="K556">
        <v>1411143972</v>
      </c>
      <c r="L556" s="14">
        <f t="shared" si="41"/>
        <v>41901.684861111113</v>
      </c>
      <c r="M556" s="16">
        <f t="shared" si="42"/>
        <v>2014</v>
      </c>
      <c r="N556" t="b">
        <v>0</v>
      </c>
      <c r="O556">
        <v>22</v>
      </c>
      <c r="P556" t="b">
        <v>0</v>
      </c>
      <c r="Q556" t="s">
        <v>8275</v>
      </c>
      <c r="R556" t="s">
        <v>8276</v>
      </c>
      <c r="S556" s="11">
        <f t="shared" si="43"/>
        <v>37</v>
      </c>
      <c r="T556" s="11">
        <f t="shared" si="44"/>
        <v>64.36</v>
      </c>
    </row>
    <row r="557" spans="1:20" ht="60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40"/>
        <v>42533.353506944448</v>
      </c>
      <c r="K557">
        <v>1463128143</v>
      </c>
      <c r="L557" s="14">
        <f t="shared" si="41"/>
        <v>42503.353506944448</v>
      </c>
      <c r="M557" s="16">
        <f t="shared" si="42"/>
        <v>2016</v>
      </c>
      <c r="N557" t="b">
        <v>0</v>
      </c>
      <c r="O557">
        <v>0</v>
      </c>
      <c r="P557" t="b">
        <v>0</v>
      </c>
      <c r="Q557" t="s">
        <v>8275</v>
      </c>
      <c r="R557" t="s">
        <v>8276</v>
      </c>
      <c r="S557" s="11">
        <f t="shared" si="43"/>
        <v>0</v>
      </c>
      <c r="T557" s="11">
        <f t="shared" si="44"/>
        <v>0</v>
      </c>
    </row>
    <row r="558" spans="1:20" ht="30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40"/>
        <v>42375.860150462962</v>
      </c>
      <c r="K558">
        <v>1449520717</v>
      </c>
      <c r="L558" s="14">
        <f t="shared" si="41"/>
        <v>42345.860150462962</v>
      </c>
      <c r="M558" s="16">
        <f t="shared" si="42"/>
        <v>2015</v>
      </c>
      <c r="N558" t="b">
        <v>0</v>
      </c>
      <c r="O558">
        <v>1</v>
      </c>
      <c r="P558" t="b">
        <v>0</v>
      </c>
      <c r="Q558" t="s">
        <v>8275</v>
      </c>
      <c r="R558" t="s">
        <v>8276</v>
      </c>
      <c r="S558" s="11">
        <f t="shared" si="43"/>
        <v>3</v>
      </c>
      <c r="T558" s="11">
        <f t="shared" si="44"/>
        <v>200</v>
      </c>
    </row>
    <row r="559" spans="1:20" ht="60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40"/>
        <v>42706.983831018515</v>
      </c>
      <c r="K559">
        <v>1478126203</v>
      </c>
      <c r="L559" s="14">
        <f t="shared" si="41"/>
        <v>42676.942164351851</v>
      </c>
      <c r="M559" s="16">
        <f t="shared" si="42"/>
        <v>2016</v>
      </c>
      <c r="N559" t="b">
        <v>0</v>
      </c>
      <c r="O559">
        <v>20</v>
      </c>
      <c r="P559" t="b">
        <v>0</v>
      </c>
      <c r="Q559" t="s">
        <v>8275</v>
      </c>
      <c r="R559" t="s">
        <v>8276</v>
      </c>
      <c r="S559" s="11">
        <f t="shared" si="43"/>
        <v>1</v>
      </c>
      <c r="T559" s="11">
        <f t="shared" si="44"/>
        <v>68.3</v>
      </c>
    </row>
    <row r="560" spans="1:20" ht="60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40"/>
        <v>42087.841493055559</v>
      </c>
      <c r="K560">
        <v>1424639505</v>
      </c>
      <c r="L560" s="14">
        <f t="shared" si="41"/>
        <v>42057.883159722223</v>
      </c>
      <c r="M560" s="16">
        <f t="shared" si="42"/>
        <v>2015</v>
      </c>
      <c r="N560" t="b">
        <v>0</v>
      </c>
      <c r="O560">
        <v>0</v>
      </c>
      <c r="P560" t="b">
        <v>0</v>
      </c>
      <c r="Q560" t="s">
        <v>8275</v>
      </c>
      <c r="R560" t="s">
        <v>8276</v>
      </c>
      <c r="S560" s="11">
        <f t="shared" si="43"/>
        <v>0</v>
      </c>
      <c r="T560" s="11">
        <f t="shared" si="44"/>
        <v>0</v>
      </c>
    </row>
    <row r="561" spans="1:20" ht="60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40"/>
        <v>42351.283101851848</v>
      </c>
      <c r="K561">
        <v>1447397260</v>
      </c>
      <c r="L561" s="14">
        <f t="shared" si="41"/>
        <v>42321.283101851848</v>
      </c>
      <c r="M561" s="16">
        <f t="shared" si="42"/>
        <v>2015</v>
      </c>
      <c r="N561" t="b">
        <v>0</v>
      </c>
      <c r="O561">
        <v>1</v>
      </c>
      <c r="P561" t="b">
        <v>0</v>
      </c>
      <c r="Q561" t="s">
        <v>8275</v>
      </c>
      <c r="R561" t="s">
        <v>8276</v>
      </c>
      <c r="S561" s="11">
        <f t="shared" si="43"/>
        <v>0</v>
      </c>
      <c r="T561" s="11">
        <f t="shared" si="44"/>
        <v>50</v>
      </c>
    </row>
    <row r="562" spans="1:20" ht="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40"/>
        <v>41990.771354166667</v>
      </c>
      <c r="K562">
        <v>1416249045</v>
      </c>
      <c r="L562" s="14">
        <f t="shared" si="41"/>
        <v>41960.771354166667</v>
      </c>
      <c r="M562" s="16">
        <f t="shared" si="42"/>
        <v>2014</v>
      </c>
      <c r="N562" t="b">
        <v>0</v>
      </c>
      <c r="O562">
        <v>3</v>
      </c>
      <c r="P562" t="b">
        <v>0</v>
      </c>
      <c r="Q562" t="s">
        <v>8275</v>
      </c>
      <c r="R562" t="s">
        <v>8276</v>
      </c>
      <c r="S562" s="11">
        <f t="shared" si="43"/>
        <v>0</v>
      </c>
      <c r="T562" s="11">
        <f t="shared" si="44"/>
        <v>4</v>
      </c>
    </row>
    <row r="563" spans="1:20" ht="60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40"/>
        <v>42303.658715277779</v>
      </c>
      <c r="K563">
        <v>1442850513</v>
      </c>
      <c r="L563" s="14">
        <f t="shared" si="41"/>
        <v>42268.658715277779</v>
      </c>
      <c r="M563" s="16">
        <f t="shared" si="42"/>
        <v>2015</v>
      </c>
      <c r="N563" t="b">
        <v>0</v>
      </c>
      <c r="O563">
        <v>2</v>
      </c>
      <c r="P563" t="b">
        <v>0</v>
      </c>
      <c r="Q563" t="s">
        <v>8275</v>
      </c>
      <c r="R563" t="s">
        <v>8276</v>
      </c>
      <c r="S563" s="11">
        <f t="shared" si="43"/>
        <v>0</v>
      </c>
      <c r="T563" s="11">
        <f t="shared" si="44"/>
        <v>27.5</v>
      </c>
    </row>
    <row r="564" spans="1:20" ht="60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40"/>
        <v>42722.389062500006</v>
      </c>
      <c r="K564">
        <v>1479460815</v>
      </c>
      <c r="L564" s="14">
        <f t="shared" si="41"/>
        <v>42692.389062500006</v>
      </c>
      <c r="M564" s="16">
        <f t="shared" si="42"/>
        <v>2016</v>
      </c>
      <c r="N564" t="b">
        <v>0</v>
      </c>
      <c r="O564">
        <v>0</v>
      </c>
      <c r="P564" t="b">
        <v>0</v>
      </c>
      <c r="Q564" t="s">
        <v>8275</v>
      </c>
      <c r="R564" t="s">
        <v>8276</v>
      </c>
      <c r="S564" s="11">
        <f t="shared" si="43"/>
        <v>0</v>
      </c>
      <c r="T564" s="11">
        <f t="shared" si="44"/>
        <v>0</v>
      </c>
    </row>
    <row r="565" spans="1:20" ht="60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40"/>
        <v>42052.069988425923</v>
      </c>
      <c r="K565">
        <v>1421545247</v>
      </c>
      <c r="L565" s="14">
        <f t="shared" si="41"/>
        <v>42022.069988425923</v>
      </c>
      <c r="M565" s="16">
        <f t="shared" si="42"/>
        <v>2015</v>
      </c>
      <c r="N565" t="b">
        <v>0</v>
      </c>
      <c r="O565">
        <v>2</v>
      </c>
      <c r="P565" t="b">
        <v>0</v>
      </c>
      <c r="Q565" t="s">
        <v>8275</v>
      </c>
      <c r="R565" t="s">
        <v>8276</v>
      </c>
      <c r="S565" s="11">
        <f t="shared" si="43"/>
        <v>0</v>
      </c>
      <c r="T565" s="11">
        <f t="shared" si="44"/>
        <v>34</v>
      </c>
    </row>
    <row r="566" spans="1:20" ht="60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40"/>
        <v>42441.942997685182</v>
      </c>
      <c r="K566">
        <v>1455230275</v>
      </c>
      <c r="L566" s="14">
        <f t="shared" si="41"/>
        <v>42411.942997685182</v>
      </c>
      <c r="M566" s="16">
        <f t="shared" si="42"/>
        <v>2016</v>
      </c>
      <c r="N566" t="b">
        <v>0</v>
      </c>
      <c r="O566">
        <v>1</v>
      </c>
      <c r="P566" t="b">
        <v>0</v>
      </c>
      <c r="Q566" t="s">
        <v>8275</v>
      </c>
      <c r="R566" t="s">
        <v>8276</v>
      </c>
      <c r="S566" s="11">
        <f t="shared" si="43"/>
        <v>0</v>
      </c>
      <c r="T566" s="11">
        <f t="shared" si="44"/>
        <v>1</v>
      </c>
    </row>
    <row r="567" spans="1:20" ht="60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40"/>
        <v>42195.785289351858</v>
      </c>
      <c r="K567">
        <v>1433962249</v>
      </c>
      <c r="L567" s="14">
        <f t="shared" si="41"/>
        <v>42165.785289351858</v>
      </c>
      <c r="M567" s="16">
        <f t="shared" si="42"/>
        <v>2015</v>
      </c>
      <c r="N567" t="b">
        <v>0</v>
      </c>
      <c r="O567">
        <v>0</v>
      </c>
      <c r="P567" t="b">
        <v>0</v>
      </c>
      <c r="Q567" t="s">
        <v>8275</v>
      </c>
      <c r="R567" t="s">
        <v>8276</v>
      </c>
      <c r="S567" s="11">
        <f t="shared" si="43"/>
        <v>0</v>
      </c>
      <c r="T567" s="11">
        <f t="shared" si="44"/>
        <v>0</v>
      </c>
    </row>
    <row r="568" spans="1:20" ht="60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40"/>
        <v>42565.68440972222</v>
      </c>
      <c r="K568">
        <v>1465921533</v>
      </c>
      <c r="L568" s="14">
        <f t="shared" si="41"/>
        <v>42535.68440972222</v>
      </c>
      <c r="M568" s="16">
        <f t="shared" si="42"/>
        <v>2016</v>
      </c>
      <c r="N568" t="b">
        <v>0</v>
      </c>
      <c r="O568">
        <v>1</v>
      </c>
      <c r="P568" t="b">
        <v>0</v>
      </c>
      <c r="Q568" t="s">
        <v>8275</v>
      </c>
      <c r="R568" t="s">
        <v>8276</v>
      </c>
      <c r="S568" s="11">
        <f t="shared" si="43"/>
        <v>0</v>
      </c>
      <c r="T568" s="11">
        <f t="shared" si="44"/>
        <v>1</v>
      </c>
    </row>
    <row r="569" spans="1:20" ht="60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40"/>
        <v>42005.842523148152</v>
      </c>
      <c r="K569">
        <v>1417551194</v>
      </c>
      <c r="L569" s="14">
        <f t="shared" si="41"/>
        <v>41975.842523148152</v>
      </c>
      <c r="M569" s="16">
        <f t="shared" si="42"/>
        <v>2014</v>
      </c>
      <c r="N569" t="b">
        <v>0</v>
      </c>
      <c r="O569">
        <v>0</v>
      </c>
      <c r="P569" t="b">
        <v>0</v>
      </c>
      <c r="Q569" t="s">
        <v>8275</v>
      </c>
      <c r="R569" t="s">
        <v>8276</v>
      </c>
      <c r="S569" s="11">
        <f t="shared" si="43"/>
        <v>0</v>
      </c>
      <c r="T569" s="11">
        <f t="shared" si="44"/>
        <v>0</v>
      </c>
    </row>
    <row r="570" spans="1:20" ht="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40"/>
        <v>42385.458333333328</v>
      </c>
      <c r="K570">
        <v>1449785223</v>
      </c>
      <c r="L570" s="14">
        <f t="shared" si="41"/>
        <v>42348.9215625</v>
      </c>
      <c r="M570" s="16">
        <f t="shared" si="42"/>
        <v>2015</v>
      </c>
      <c r="N570" t="b">
        <v>0</v>
      </c>
      <c r="O570">
        <v>5</v>
      </c>
      <c r="P570" t="b">
        <v>0</v>
      </c>
      <c r="Q570" t="s">
        <v>8275</v>
      </c>
      <c r="R570" t="s">
        <v>8276</v>
      </c>
      <c r="S570" s="11">
        <f t="shared" si="43"/>
        <v>1</v>
      </c>
      <c r="T570" s="11">
        <f t="shared" si="44"/>
        <v>49</v>
      </c>
    </row>
    <row r="571" spans="1:20" ht="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40"/>
        <v>42370.847361111111</v>
      </c>
      <c r="K571">
        <v>1449087612</v>
      </c>
      <c r="L571" s="14">
        <f t="shared" si="41"/>
        <v>42340.847361111111</v>
      </c>
      <c r="M571" s="16">
        <f t="shared" si="42"/>
        <v>2015</v>
      </c>
      <c r="N571" t="b">
        <v>0</v>
      </c>
      <c r="O571">
        <v>1</v>
      </c>
      <c r="P571" t="b">
        <v>0</v>
      </c>
      <c r="Q571" t="s">
        <v>8275</v>
      </c>
      <c r="R571" t="s">
        <v>8276</v>
      </c>
      <c r="S571" s="11">
        <f t="shared" si="43"/>
        <v>1</v>
      </c>
      <c r="T571" s="11">
        <f t="shared" si="44"/>
        <v>20</v>
      </c>
    </row>
    <row r="572" spans="1:20" ht="30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40"/>
        <v>42418.798252314817</v>
      </c>
      <c r="K572">
        <v>1453230569</v>
      </c>
      <c r="L572" s="14">
        <f t="shared" si="41"/>
        <v>42388.798252314817</v>
      </c>
      <c r="M572" s="16">
        <f t="shared" si="42"/>
        <v>2016</v>
      </c>
      <c r="N572" t="b">
        <v>0</v>
      </c>
      <c r="O572">
        <v>1</v>
      </c>
      <c r="P572" t="b">
        <v>0</v>
      </c>
      <c r="Q572" t="s">
        <v>8275</v>
      </c>
      <c r="R572" t="s">
        <v>8276</v>
      </c>
      <c r="S572" s="11">
        <f t="shared" si="43"/>
        <v>0</v>
      </c>
      <c r="T572" s="11">
        <f t="shared" si="44"/>
        <v>142</v>
      </c>
    </row>
    <row r="573" spans="1:20" ht="60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40"/>
        <v>42212.165972222225</v>
      </c>
      <c r="K573">
        <v>1436297723</v>
      </c>
      <c r="L573" s="14">
        <f t="shared" si="41"/>
        <v>42192.816238425927</v>
      </c>
      <c r="M573" s="16">
        <f t="shared" si="42"/>
        <v>2015</v>
      </c>
      <c r="N573" t="b">
        <v>0</v>
      </c>
      <c r="O573">
        <v>2</v>
      </c>
      <c r="P573" t="b">
        <v>0</v>
      </c>
      <c r="Q573" t="s">
        <v>8275</v>
      </c>
      <c r="R573" t="s">
        <v>8276</v>
      </c>
      <c r="S573" s="11">
        <f t="shared" si="43"/>
        <v>0</v>
      </c>
      <c r="T573" s="11">
        <f t="shared" si="44"/>
        <v>53</v>
      </c>
    </row>
    <row r="574" spans="1:20" ht="60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40"/>
        <v>42312.757962962962</v>
      </c>
      <c r="K574">
        <v>1444065088</v>
      </c>
      <c r="L574" s="14">
        <f t="shared" si="41"/>
        <v>42282.71629629629</v>
      </c>
      <c r="M574" s="16">
        <f t="shared" si="42"/>
        <v>2015</v>
      </c>
      <c r="N574" t="b">
        <v>0</v>
      </c>
      <c r="O574">
        <v>0</v>
      </c>
      <c r="P574" t="b">
        <v>0</v>
      </c>
      <c r="Q574" t="s">
        <v>8275</v>
      </c>
      <c r="R574" t="s">
        <v>8276</v>
      </c>
      <c r="S574" s="11">
        <f t="shared" si="43"/>
        <v>0</v>
      </c>
      <c r="T574" s="11">
        <f t="shared" si="44"/>
        <v>0</v>
      </c>
    </row>
    <row r="575" spans="1:20" ht="60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40"/>
        <v>42022.05</v>
      </c>
      <c r="K575">
        <v>1416445931</v>
      </c>
      <c r="L575" s="14">
        <f t="shared" si="41"/>
        <v>41963.050127314811</v>
      </c>
      <c r="M575" s="16">
        <f t="shared" si="42"/>
        <v>2014</v>
      </c>
      <c r="N575" t="b">
        <v>0</v>
      </c>
      <c r="O575">
        <v>9</v>
      </c>
      <c r="P575" t="b">
        <v>0</v>
      </c>
      <c r="Q575" t="s">
        <v>8275</v>
      </c>
      <c r="R575" t="s">
        <v>8276</v>
      </c>
      <c r="S575" s="11">
        <f t="shared" si="43"/>
        <v>0</v>
      </c>
      <c r="T575" s="11">
        <f t="shared" si="44"/>
        <v>38.44</v>
      </c>
    </row>
    <row r="576" spans="1:20" ht="60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40"/>
        <v>42662.443368055552</v>
      </c>
      <c r="K576">
        <v>1474281507</v>
      </c>
      <c r="L576" s="14">
        <f t="shared" si="41"/>
        <v>42632.443368055552</v>
      </c>
      <c r="M576" s="16">
        <f t="shared" si="42"/>
        <v>2016</v>
      </c>
      <c r="N576" t="b">
        <v>0</v>
      </c>
      <c r="O576">
        <v>4</v>
      </c>
      <c r="P576" t="b">
        <v>0</v>
      </c>
      <c r="Q576" t="s">
        <v>8275</v>
      </c>
      <c r="R576" t="s">
        <v>8276</v>
      </c>
      <c r="S576" s="11">
        <f t="shared" si="43"/>
        <v>1</v>
      </c>
      <c r="T576" s="11">
        <f t="shared" si="44"/>
        <v>20</v>
      </c>
    </row>
    <row r="577" spans="1:20" ht="60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40"/>
        <v>42168.692627314813</v>
      </c>
      <c r="K577">
        <v>1431621443</v>
      </c>
      <c r="L577" s="14">
        <f t="shared" si="41"/>
        <v>42138.692627314813</v>
      </c>
      <c r="M577" s="16">
        <f t="shared" si="42"/>
        <v>2015</v>
      </c>
      <c r="N577" t="b">
        <v>0</v>
      </c>
      <c r="O577">
        <v>4</v>
      </c>
      <c r="P577" t="b">
        <v>0</v>
      </c>
      <c r="Q577" t="s">
        <v>8275</v>
      </c>
      <c r="R577" t="s">
        <v>8276</v>
      </c>
      <c r="S577" s="11">
        <f t="shared" si="43"/>
        <v>0</v>
      </c>
      <c r="T577" s="11">
        <f t="shared" si="44"/>
        <v>64.75</v>
      </c>
    </row>
    <row r="578" spans="1:20" ht="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ref="J578:J641" si="45">(((I578/60)/60)/24)+DATE(1970,1,1)</f>
        <v>42091.43</v>
      </c>
      <c r="K578">
        <v>1422357552</v>
      </c>
      <c r="L578" s="14">
        <f t="shared" ref="L578:L641" si="46">(((K578/60)/60)/24)+DATE(1970,1,1)</f>
        <v>42031.471666666665</v>
      </c>
      <c r="M578" s="16">
        <f t="shared" ref="M578:M641" si="47">YEAR(L578)</f>
        <v>2015</v>
      </c>
      <c r="N578" t="b">
        <v>0</v>
      </c>
      <c r="O578">
        <v>1</v>
      </c>
      <c r="P578" t="b">
        <v>0</v>
      </c>
      <c r="Q578" t="s">
        <v>8275</v>
      </c>
      <c r="R578" t="s">
        <v>8276</v>
      </c>
      <c r="S578" s="11">
        <f t="shared" ref="S578:S641" si="48">ROUND(E578/D578*100,0)</f>
        <v>0</v>
      </c>
      <c r="T578" s="11">
        <f t="shared" ref="T578:T641" si="49">IFERROR(ROUND(E578/O578,2),0)</f>
        <v>1</v>
      </c>
    </row>
    <row r="579" spans="1:20" ht="60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si="45"/>
        <v>42510.589143518519</v>
      </c>
      <c r="K579">
        <v>1458569302</v>
      </c>
      <c r="L579" s="14">
        <f t="shared" si="46"/>
        <v>42450.589143518519</v>
      </c>
      <c r="M579" s="16">
        <f t="shared" si="47"/>
        <v>2016</v>
      </c>
      <c r="N579" t="b">
        <v>0</v>
      </c>
      <c r="O579">
        <v>1</v>
      </c>
      <c r="P579" t="b">
        <v>0</v>
      </c>
      <c r="Q579" t="s">
        <v>8275</v>
      </c>
      <c r="R579" t="s">
        <v>8276</v>
      </c>
      <c r="S579" s="11">
        <f t="shared" si="48"/>
        <v>0</v>
      </c>
      <c r="T579" s="11">
        <f t="shared" si="49"/>
        <v>10</v>
      </c>
    </row>
    <row r="580" spans="1:20" ht="30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45"/>
        <v>42254.578622685185</v>
      </c>
      <c r="K580">
        <v>1439560393</v>
      </c>
      <c r="L580" s="14">
        <f t="shared" si="46"/>
        <v>42230.578622685185</v>
      </c>
      <c r="M580" s="16">
        <f t="shared" si="47"/>
        <v>2015</v>
      </c>
      <c r="N580" t="b">
        <v>0</v>
      </c>
      <c r="O580">
        <v>7</v>
      </c>
      <c r="P580" t="b">
        <v>0</v>
      </c>
      <c r="Q580" t="s">
        <v>8275</v>
      </c>
      <c r="R580" t="s">
        <v>8276</v>
      </c>
      <c r="S580" s="11">
        <f t="shared" si="48"/>
        <v>0</v>
      </c>
      <c r="T580" s="11">
        <f t="shared" si="49"/>
        <v>2</v>
      </c>
    </row>
    <row r="581" spans="1:20" ht="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45"/>
        <v>41998.852118055554</v>
      </c>
      <c r="K581">
        <v>1416947223</v>
      </c>
      <c r="L581" s="14">
        <f t="shared" si="46"/>
        <v>41968.852118055554</v>
      </c>
      <c r="M581" s="16">
        <f t="shared" si="47"/>
        <v>2014</v>
      </c>
      <c r="N581" t="b">
        <v>0</v>
      </c>
      <c r="O581">
        <v>5</v>
      </c>
      <c r="P581" t="b">
        <v>0</v>
      </c>
      <c r="Q581" t="s">
        <v>8275</v>
      </c>
      <c r="R581" t="s">
        <v>8276</v>
      </c>
      <c r="S581" s="11">
        <f t="shared" si="48"/>
        <v>1</v>
      </c>
      <c r="T581" s="11">
        <f t="shared" si="49"/>
        <v>35</v>
      </c>
    </row>
    <row r="582" spans="1:20" ht="60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45"/>
        <v>42635.908182870371</v>
      </c>
      <c r="K582">
        <v>1471988867</v>
      </c>
      <c r="L582" s="14">
        <f t="shared" si="46"/>
        <v>42605.908182870371</v>
      </c>
      <c r="M582" s="16">
        <f t="shared" si="47"/>
        <v>2016</v>
      </c>
      <c r="N582" t="b">
        <v>0</v>
      </c>
      <c r="O582">
        <v>1</v>
      </c>
      <c r="P582" t="b">
        <v>0</v>
      </c>
      <c r="Q582" t="s">
        <v>8275</v>
      </c>
      <c r="R582" t="s">
        <v>8276</v>
      </c>
      <c r="S582" s="11">
        <f t="shared" si="48"/>
        <v>0</v>
      </c>
      <c r="T582" s="11">
        <f t="shared" si="49"/>
        <v>1</v>
      </c>
    </row>
    <row r="583" spans="1:20" ht="60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45"/>
        <v>42218.012777777782</v>
      </c>
      <c r="K583">
        <v>1435882704</v>
      </c>
      <c r="L583" s="14">
        <f t="shared" si="46"/>
        <v>42188.012777777782</v>
      </c>
      <c r="M583" s="16">
        <f t="shared" si="47"/>
        <v>2015</v>
      </c>
      <c r="N583" t="b">
        <v>0</v>
      </c>
      <c r="O583">
        <v>0</v>
      </c>
      <c r="P583" t="b">
        <v>0</v>
      </c>
      <c r="Q583" t="s">
        <v>8275</v>
      </c>
      <c r="R583" t="s">
        <v>8276</v>
      </c>
      <c r="S583" s="11">
        <f t="shared" si="48"/>
        <v>0</v>
      </c>
      <c r="T583" s="11">
        <f t="shared" si="49"/>
        <v>0</v>
      </c>
    </row>
    <row r="584" spans="1:20" ht="60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45"/>
        <v>42078.75</v>
      </c>
      <c r="K584">
        <v>1424454319</v>
      </c>
      <c r="L584" s="14">
        <f t="shared" si="46"/>
        <v>42055.739803240736</v>
      </c>
      <c r="M584" s="16">
        <f t="shared" si="47"/>
        <v>2015</v>
      </c>
      <c r="N584" t="b">
        <v>0</v>
      </c>
      <c r="O584">
        <v>0</v>
      </c>
      <c r="P584" t="b">
        <v>0</v>
      </c>
      <c r="Q584" t="s">
        <v>8275</v>
      </c>
      <c r="R584" t="s">
        <v>8276</v>
      </c>
      <c r="S584" s="11">
        <f t="shared" si="48"/>
        <v>0</v>
      </c>
      <c r="T584" s="11">
        <f t="shared" si="49"/>
        <v>0</v>
      </c>
    </row>
    <row r="585" spans="1:20" ht="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45"/>
        <v>42082.896840277783</v>
      </c>
      <c r="K585">
        <v>1424212287</v>
      </c>
      <c r="L585" s="14">
        <f t="shared" si="46"/>
        <v>42052.93850694444</v>
      </c>
      <c r="M585" s="16">
        <f t="shared" si="47"/>
        <v>2015</v>
      </c>
      <c r="N585" t="b">
        <v>0</v>
      </c>
      <c r="O585">
        <v>1</v>
      </c>
      <c r="P585" t="b">
        <v>0</v>
      </c>
      <c r="Q585" t="s">
        <v>8275</v>
      </c>
      <c r="R585" t="s">
        <v>8276</v>
      </c>
      <c r="S585" s="11">
        <f t="shared" si="48"/>
        <v>0</v>
      </c>
      <c r="T585" s="11">
        <f t="shared" si="49"/>
        <v>1</v>
      </c>
    </row>
    <row r="586" spans="1:20" ht="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45"/>
        <v>42079.674953703703</v>
      </c>
      <c r="K586">
        <v>1423933916</v>
      </c>
      <c r="L586" s="14">
        <f t="shared" si="46"/>
        <v>42049.716620370367</v>
      </c>
      <c r="M586" s="16">
        <f t="shared" si="47"/>
        <v>2015</v>
      </c>
      <c r="N586" t="b">
        <v>0</v>
      </c>
      <c r="O586">
        <v>2</v>
      </c>
      <c r="P586" t="b">
        <v>0</v>
      </c>
      <c r="Q586" t="s">
        <v>8275</v>
      </c>
      <c r="R586" t="s">
        <v>8276</v>
      </c>
      <c r="S586" s="11">
        <f t="shared" si="48"/>
        <v>1</v>
      </c>
      <c r="T586" s="11">
        <f t="shared" si="49"/>
        <v>5</v>
      </c>
    </row>
    <row r="587" spans="1:20" ht="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45"/>
        <v>42339</v>
      </c>
      <c r="K587">
        <v>1444123377</v>
      </c>
      <c r="L587" s="14">
        <f t="shared" si="46"/>
        <v>42283.3909375</v>
      </c>
      <c r="M587" s="16">
        <f t="shared" si="47"/>
        <v>2015</v>
      </c>
      <c r="N587" t="b">
        <v>0</v>
      </c>
      <c r="O587">
        <v>0</v>
      </c>
      <c r="P587" t="b">
        <v>0</v>
      </c>
      <c r="Q587" t="s">
        <v>8275</v>
      </c>
      <c r="R587" t="s">
        <v>8276</v>
      </c>
      <c r="S587" s="11">
        <f t="shared" si="48"/>
        <v>0</v>
      </c>
      <c r="T587" s="11">
        <f t="shared" si="49"/>
        <v>0</v>
      </c>
    </row>
    <row r="588" spans="1:20" ht="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45"/>
        <v>42050.854247685187</v>
      </c>
      <c r="K588">
        <v>1421440207</v>
      </c>
      <c r="L588" s="14">
        <f t="shared" si="46"/>
        <v>42020.854247685187</v>
      </c>
      <c r="M588" s="16">
        <f t="shared" si="47"/>
        <v>2015</v>
      </c>
      <c r="N588" t="b">
        <v>0</v>
      </c>
      <c r="O588">
        <v>4</v>
      </c>
      <c r="P588" t="b">
        <v>0</v>
      </c>
      <c r="Q588" t="s">
        <v>8275</v>
      </c>
      <c r="R588" t="s">
        <v>8276</v>
      </c>
      <c r="S588" s="11">
        <f t="shared" si="48"/>
        <v>1</v>
      </c>
      <c r="T588" s="11">
        <f t="shared" si="49"/>
        <v>14</v>
      </c>
    </row>
    <row r="589" spans="1:20" ht="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45"/>
        <v>42110.757326388892</v>
      </c>
      <c r="K589">
        <v>1426615833</v>
      </c>
      <c r="L589" s="14">
        <f t="shared" si="46"/>
        <v>42080.757326388892</v>
      </c>
      <c r="M589" s="16">
        <f t="shared" si="47"/>
        <v>2015</v>
      </c>
      <c r="N589" t="b">
        <v>0</v>
      </c>
      <c r="O589">
        <v>7</v>
      </c>
      <c r="P589" t="b">
        <v>0</v>
      </c>
      <c r="Q589" t="s">
        <v>8275</v>
      </c>
      <c r="R589" t="s">
        <v>8276</v>
      </c>
      <c r="S589" s="11">
        <f t="shared" si="48"/>
        <v>9</v>
      </c>
      <c r="T589" s="11">
        <f t="shared" si="49"/>
        <v>389.29</v>
      </c>
    </row>
    <row r="590" spans="1:20" ht="60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45"/>
        <v>42691.811180555553</v>
      </c>
      <c r="K590">
        <v>1474223286</v>
      </c>
      <c r="L590" s="14">
        <f t="shared" si="46"/>
        <v>42631.769513888896</v>
      </c>
      <c r="M590" s="16">
        <f t="shared" si="47"/>
        <v>2016</v>
      </c>
      <c r="N590" t="b">
        <v>0</v>
      </c>
      <c r="O590">
        <v>2</v>
      </c>
      <c r="P590" t="b">
        <v>0</v>
      </c>
      <c r="Q590" t="s">
        <v>8275</v>
      </c>
      <c r="R590" t="s">
        <v>8276</v>
      </c>
      <c r="S590" s="11">
        <f t="shared" si="48"/>
        <v>3</v>
      </c>
      <c r="T590" s="11">
        <f t="shared" si="49"/>
        <v>150.5</v>
      </c>
    </row>
    <row r="591" spans="1:20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45"/>
        <v>42193.614571759259</v>
      </c>
      <c r="K591">
        <v>1435070699</v>
      </c>
      <c r="L591" s="14">
        <f t="shared" si="46"/>
        <v>42178.614571759259</v>
      </c>
      <c r="M591" s="16">
        <f t="shared" si="47"/>
        <v>2015</v>
      </c>
      <c r="N591" t="b">
        <v>0</v>
      </c>
      <c r="O591">
        <v>1</v>
      </c>
      <c r="P591" t="b">
        <v>0</v>
      </c>
      <c r="Q591" t="s">
        <v>8275</v>
      </c>
      <c r="R591" t="s">
        <v>8276</v>
      </c>
      <c r="S591" s="11">
        <f t="shared" si="48"/>
        <v>0</v>
      </c>
      <c r="T591" s="11">
        <f t="shared" si="49"/>
        <v>1</v>
      </c>
    </row>
    <row r="592" spans="1:20" ht="60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45"/>
        <v>42408.542361111111</v>
      </c>
      <c r="K592">
        <v>1452259131</v>
      </c>
      <c r="L592" s="14">
        <f t="shared" si="46"/>
        <v>42377.554756944446</v>
      </c>
      <c r="M592" s="16">
        <f t="shared" si="47"/>
        <v>2016</v>
      </c>
      <c r="N592" t="b">
        <v>0</v>
      </c>
      <c r="O592">
        <v>9</v>
      </c>
      <c r="P592" t="b">
        <v>0</v>
      </c>
      <c r="Q592" t="s">
        <v>8275</v>
      </c>
      <c r="R592" t="s">
        <v>8276</v>
      </c>
      <c r="S592" s="11">
        <f t="shared" si="48"/>
        <v>4</v>
      </c>
      <c r="T592" s="11">
        <f t="shared" si="49"/>
        <v>24.78</v>
      </c>
    </row>
    <row r="593" spans="1:20" ht="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45"/>
        <v>42207.543171296296</v>
      </c>
      <c r="K593">
        <v>1434978130</v>
      </c>
      <c r="L593" s="14">
        <f t="shared" si="46"/>
        <v>42177.543171296296</v>
      </c>
      <c r="M593" s="16">
        <f t="shared" si="47"/>
        <v>2015</v>
      </c>
      <c r="N593" t="b">
        <v>0</v>
      </c>
      <c r="O593">
        <v>2</v>
      </c>
      <c r="P593" t="b">
        <v>0</v>
      </c>
      <c r="Q593" t="s">
        <v>8275</v>
      </c>
      <c r="R593" t="s">
        <v>8276</v>
      </c>
      <c r="S593" s="11">
        <f t="shared" si="48"/>
        <v>0</v>
      </c>
      <c r="T593" s="11">
        <f t="shared" si="49"/>
        <v>30.5</v>
      </c>
    </row>
    <row r="594" spans="1:20" ht="60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45"/>
        <v>41976.232175925921</v>
      </c>
      <c r="K594">
        <v>1414992860</v>
      </c>
      <c r="L594" s="14">
        <f t="shared" si="46"/>
        <v>41946.232175925928</v>
      </c>
      <c r="M594" s="16">
        <f t="shared" si="47"/>
        <v>2014</v>
      </c>
      <c r="N594" t="b">
        <v>0</v>
      </c>
      <c r="O594">
        <v>1</v>
      </c>
      <c r="P594" t="b">
        <v>0</v>
      </c>
      <c r="Q594" t="s">
        <v>8275</v>
      </c>
      <c r="R594" t="s">
        <v>8276</v>
      </c>
      <c r="S594" s="11">
        <f t="shared" si="48"/>
        <v>3</v>
      </c>
      <c r="T594" s="11">
        <f t="shared" si="49"/>
        <v>250</v>
      </c>
    </row>
    <row r="595" spans="1:20" ht="60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45"/>
        <v>42100.635937500003</v>
      </c>
      <c r="K595">
        <v>1425744945</v>
      </c>
      <c r="L595" s="14">
        <f t="shared" si="46"/>
        <v>42070.677604166667</v>
      </c>
      <c r="M595" s="16">
        <f t="shared" si="47"/>
        <v>2015</v>
      </c>
      <c r="N595" t="b">
        <v>0</v>
      </c>
      <c r="O595">
        <v>7</v>
      </c>
      <c r="P595" t="b">
        <v>0</v>
      </c>
      <c r="Q595" t="s">
        <v>8275</v>
      </c>
      <c r="R595" t="s">
        <v>8276</v>
      </c>
      <c r="S595" s="11">
        <f t="shared" si="48"/>
        <v>23</v>
      </c>
      <c r="T595" s="11">
        <f t="shared" si="49"/>
        <v>16.43</v>
      </c>
    </row>
    <row r="596" spans="1:20" ht="30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45"/>
        <v>42476.780162037037</v>
      </c>
      <c r="K596">
        <v>1458240206</v>
      </c>
      <c r="L596" s="14">
        <f t="shared" si="46"/>
        <v>42446.780162037037</v>
      </c>
      <c r="M596" s="16">
        <f t="shared" si="47"/>
        <v>2016</v>
      </c>
      <c r="N596" t="b">
        <v>0</v>
      </c>
      <c r="O596">
        <v>2</v>
      </c>
      <c r="P596" t="b">
        <v>0</v>
      </c>
      <c r="Q596" t="s">
        <v>8275</v>
      </c>
      <c r="R596" t="s">
        <v>8276</v>
      </c>
      <c r="S596" s="11">
        <f t="shared" si="48"/>
        <v>0</v>
      </c>
      <c r="T596" s="11">
        <f t="shared" si="49"/>
        <v>13</v>
      </c>
    </row>
    <row r="597" spans="1:20" ht="60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45"/>
        <v>42128.069884259254</v>
      </c>
      <c r="K597">
        <v>1426815638</v>
      </c>
      <c r="L597" s="14">
        <f t="shared" si="46"/>
        <v>42083.069884259254</v>
      </c>
      <c r="M597" s="16">
        <f t="shared" si="47"/>
        <v>2015</v>
      </c>
      <c r="N597" t="b">
        <v>0</v>
      </c>
      <c r="O597">
        <v>8</v>
      </c>
      <c r="P597" t="b">
        <v>0</v>
      </c>
      <c r="Q597" t="s">
        <v>8275</v>
      </c>
      <c r="R597" t="s">
        <v>8276</v>
      </c>
      <c r="S597" s="11">
        <f t="shared" si="48"/>
        <v>0</v>
      </c>
      <c r="T597" s="11">
        <f t="shared" si="49"/>
        <v>53.25</v>
      </c>
    </row>
    <row r="598" spans="1:20" ht="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45"/>
        <v>42676.896898148145</v>
      </c>
      <c r="K598">
        <v>1475530292</v>
      </c>
      <c r="L598" s="14">
        <f t="shared" si="46"/>
        <v>42646.896898148145</v>
      </c>
      <c r="M598" s="16">
        <f t="shared" si="47"/>
        <v>2016</v>
      </c>
      <c r="N598" t="b">
        <v>0</v>
      </c>
      <c r="O598">
        <v>2</v>
      </c>
      <c r="P598" t="b">
        <v>0</v>
      </c>
      <c r="Q598" t="s">
        <v>8275</v>
      </c>
      <c r="R598" t="s">
        <v>8276</v>
      </c>
      <c r="S598" s="11">
        <f t="shared" si="48"/>
        <v>0</v>
      </c>
      <c r="T598" s="11">
        <f t="shared" si="49"/>
        <v>3</v>
      </c>
    </row>
    <row r="599" spans="1:20" ht="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45"/>
        <v>42582.666666666672</v>
      </c>
      <c r="K599">
        <v>1466787335</v>
      </c>
      <c r="L599" s="14">
        <f t="shared" si="46"/>
        <v>42545.705266203702</v>
      </c>
      <c r="M599" s="16">
        <f t="shared" si="47"/>
        <v>2016</v>
      </c>
      <c r="N599" t="b">
        <v>0</v>
      </c>
      <c r="O599">
        <v>2</v>
      </c>
      <c r="P599" t="b">
        <v>0</v>
      </c>
      <c r="Q599" t="s">
        <v>8275</v>
      </c>
      <c r="R599" t="s">
        <v>8276</v>
      </c>
      <c r="S599" s="11">
        <f t="shared" si="48"/>
        <v>0</v>
      </c>
      <c r="T599" s="11">
        <f t="shared" si="49"/>
        <v>10</v>
      </c>
    </row>
    <row r="600" spans="1:20" ht="30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45"/>
        <v>41978.00209490741</v>
      </c>
      <c r="K600">
        <v>1415145781</v>
      </c>
      <c r="L600" s="14">
        <f t="shared" si="46"/>
        <v>41948.00209490741</v>
      </c>
      <c r="M600" s="16">
        <f t="shared" si="47"/>
        <v>2014</v>
      </c>
      <c r="N600" t="b">
        <v>0</v>
      </c>
      <c r="O600">
        <v>7</v>
      </c>
      <c r="P600" t="b">
        <v>0</v>
      </c>
      <c r="Q600" t="s">
        <v>8275</v>
      </c>
      <c r="R600" t="s">
        <v>8276</v>
      </c>
      <c r="S600" s="11">
        <f t="shared" si="48"/>
        <v>34</v>
      </c>
      <c r="T600" s="11">
        <f t="shared" si="49"/>
        <v>121.43</v>
      </c>
    </row>
    <row r="601" spans="1:20" ht="60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45"/>
        <v>42071.636111111111</v>
      </c>
      <c r="K601">
        <v>1423769402</v>
      </c>
      <c r="L601" s="14">
        <f t="shared" si="46"/>
        <v>42047.812523148154</v>
      </c>
      <c r="M601" s="16">
        <f t="shared" si="47"/>
        <v>2015</v>
      </c>
      <c r="N601" t="b">
        <v>0</v>
      </c>
      <c r="O601">
        <v>2</v>
      </c>
      <c r="P601" t="b">
        <v>0</v>
      </c>
      <c r="Q601" t="s">
        <v>8275</v>
      </c>
      <c r="R601" t="s">
        <v>8276</v>
      </c>
      <c r="S601" s="11">
        <f t="shared" si="48"/>
        <v>0</v>
      </c>
      <c r="T601" s="11">
        <f t="shared" si="49"/>
        <v>15.5</v>
      </c>
    </row>
    <row r="602" spans="1:20" ht="30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45"/>
        <v>42133.798171296294</v>
      </c>
      <c r="K602">
        <v>1426014562</v>
      </c>
      <c r="L602" s="14">
        <f t="shared" si="46"/>
        <v>42073.798171296294</v>
      </c>
      <c r="M602" s="16">
        <f t="shared" si="47"/>
        <v>2015</v>
      </c>
      <c r="N602" t="b">
        <v>0</v>
      </c>
      <c r="O602">
        <v>1</v>
      </c>
      <c r="P602" t="b">
        <v>0</v>
      </c>
      <c r="Q602" t="s">
        <v>8275</v>
      </c>
      <c r="R602" t="s">
        <v>8276</v>
      </c>
      <c r="S602" s="11">
        <f t="shared" si="48"/>
        <v>2</v>
      </c>
      <c r="T602" s="11">
        <f t="shared" si="49"/>
        <v>100</v>
      </c>
    </row>
    <row r="603" spans="1:20" ht="60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45"/>
        <v>41999.858090277776</v>
      </c>
      <c r="K603">
        <v>1417034139</v>
      </c>
      <c r="L603" s="14">
        <f t="shared" si="46"/>
        <v>41969.858090277776</v>
      </c>
      <c r="M603" s="16">
        <f t="shared" si="47"/>
        <v>2014</v>
      </c>
      <c r="N603" t="b">
        <v>0</v>
      </c>
      <c r="O603">
        <v>6</v>
      </c>
      <c r="P603" t="b">
        <v>0</v>
      </c>
      <c r="Q603" t="s">
        <v>8275</v>
      </c>
      <c r="R603" t="s">
        <v>8276</v>
      </c>
      <c r="S603" s="11">
        <f t="shared" si="48"/>
        <v>1</v>
      </c>
      <c r="T603" s="11">
        <f t="shared" si="49"/>
        <v>23.33</v>
      </c>
    </row>
    <row r="604" spans="1:20" ht="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45"/>
        <v>42173.79415509259</v>
      </c>
      <c r="K604">
        <v>1432062215</v>
      </c>
      <c r="L604" s="14">
        <f t="shared" si="46"/>
        <v>42143.79415509259</v>
      </c>
      <c r="M604" s="16">
        <f t="shared" si="47"/>
        <v>2015</v>
      </c>
      <c r="N604" t="b">
        <v>0</v>
      </c>
      <c r="O604">
        <v>0</v>
      </c>
      <c r="P604" t="b">
        <v>0</v>
      </c>
      <c r="Q604" t="s">
        <v>8275</v>
      </c>
      <c r="R604" t="s">
        <v>8276</v>
      </c>
      <c r="S604" s="11">
        <f t="shared" si="48"/>
        <v>0</v>
      </c>
      <c r="T604" s="11">
        <f t="shared" si="49"/>
        <v>0</v>
      </c>
    </row>
    <row r="605" spans="1:20" ht="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45"/>
        <v>41865.639155092591</v>
      </c>
      <c r="K605">
        <v>1405437623</v>
      </c>
      <c r="L605" s="14">
        <f t="shared" si="46"/>
        <v>41835.639155092591</v>
      </c>
      <c r="M605" s="16">
        <f t="shared" si="47"/>
        <v>2014</v>
      </c>
      <c r="N605" t="b">
        <v>0</v>
      </c>
      <c r="O605">
        <v>13</v>
      </c>
      <c r="P605" t="b">
        <v>0</v>
      </c>
      <c r="Q605" t="s">
        <v>8275</v>
      </c>
      <c r="R605" t="s">
        <v>8276</v>
      </c>
      <c r="S605" s="11">
        <f t="shared" si="48"/>
        <v>4</v>
      </c>
      <c r="T605" s="11">
        <f t="shared" si="49"/>
        <v>45.39</v>
      </c>
    </row>
    <row r="606" spans="1:20" ht="60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45"/>
        <v>41879.035370370373</v>
      </c>
      <c r="K606">
        <v>1406595056</v>
      </c>
      <c r="L606" s="14">
        <f t="shared" si="46"/>
        <v>41849.035370370373</v>
      </c>
      <c r="M606" s="16">
        <f t="shared" si="47"/>
        <v>2014</v>
      </c>
      <c r="N606" t="b">
        <v>0</v>
      </c>
      <c r="O606">
        <v>0</v>
      </c>
      <c r="P606" t="b">
        <v>0</v>
      </c>
      <c r="Q606" t="s">
        <v>8275</v>
      </c>
      <c r="R606" t="s">
        <v>8276</v>
      </c>
      <c r="S606" s="11">
        <f t="shared" si="48"/>
        <v>0</v>
      </c>
      <c r="T606" s="11">
        <f t="shared" si="49"/>
        <v>0</v>
      </c>
    </row>
    <row r="607" spans="1:20" ht="30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45"/>
        <v>42239.357731481476</v>
      </c>
      <c r="K607">
        <v>1436430908</v>
      </c>
      <c r="L607" s="14">
        <f t="shared" si="46"/>
        <v>42194.357731481476</v>
      </c>
      <c r="M607" s="16">
        <f t="shared" si="47"/>
        <v>2015</v>
      </c>
      <c r="N607" t="b">
        <v>0</v>
      </c>
      <c r="O607">
        <v>8</v>
      </c>
      <c r="P607" t="b">
        <v>0</v>
      </c>
      <c r="Q607" t="s">
        <v>8275</v>
      </c>
      <c r="R607" t="s">
        <v>8276</v>
      </c>
      <c r="S607" s="11">
        <f t="shared" si="48"/>
        <v>3</v>
      </c>
      <c r="T607" s="11">
        <f t="shared" si="49"/>
        <v>16.38</v>
      </c>
    </row>
    <row r="608" spans="1:20" ht="60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45"/>
        <v>42148.625</v>
      </c>
      <c r="K608">
        <v>1428507409</v>
      </c>
      <c r="L608" s="14">
        <f t="shared" si="46"/>
        <v>42102.650567129633</v>
      </c>
      <c r="M608" s="16">
        <f t="shared" si="47"/>
        <v>2015</v>
      </c>
      <c r="N608" t="b">
        <v>0</v>
      </c>
      <c r="O608">
        <v>1</v>
      </c>
      <c r="P608" t="b">
        <v>0</v>
      </c>
      <c r="Q608" t="s">
        <v>8275</v>
      </c>
      <c r="R608" t="s">
        <v>8276</v>
      </c>
      <c r="S608" s="11">
        <f t="shared" si="48"/>
        <v>0</v>
      </c>
      <c r="T608" s="11">
        <f t="shared" si="49"/>
        <v>10</v>
      </c>
    </row>
    <row r="609" spans="1:20" ht="60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45"/>
        <v>42330.867314814815</v>
      </c>
      <c r="K609">
        <v>1445629736</v>
      </c>
      <c r="L609" s="14">
        <f t="shared" si="46"/>
        <v>42300.825648148151</v>
      </c>
      <c r="M609" s="16">
        <f t="shared" si="47"/>
        <v>2015</v>
      </c>
      <c r="N609" t="b">
        <v>0</v>
      </c>
      <c r="O609">
        <v>0</v>
      </c>
      <c r="P609" t="b">
        <v>0</v>
      </c>
      <c r="Q609" t="s">
        <v>8275</v>
      </c>
      <c r="R609" t="s">
        <v>8276</v>
      </c>
      <c r="S609" s="11">
        <f t="shared" si="48"/>
        <v>0</v>
      </c>
      <c r="T609" s="11">
        <f t="shared" si="49"/>
        <v>0</v>
      </c>
    </row>
    <row r="610" spans="1:20" ht="60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45"/>
        <v>42170.921064814815</v>
      </c>
      <c r="K610">
        <v>1431813980</v>
      </c>
      <c r="L610" s="14">
        <f t="shared" si="46"/>
        <v>42140.921064814815</v>
      </c>
      <c r="M610" s="16">
        <f t="shared" si="47"/>
        <v>2015</v>
      </c>
      <c r="N610" t="b">
        <v>0</v>
      </c>
      <c r="O610">
        <v>5</v>
      </c>
      <c r="P610" t="b">
        <v>0</v>
      </c>
      <c r="Q610" t="s">
        <v>8275</v>
      </c>
      <c r="R610" t="s">
        <v>8276</v>
      </c>
      <c r="S610" s="11">
        <f t="shared" si="48"/>
        <v>1</v>
      </c>
      <c r="T610" s="11">
        <f t="shared" si="49"/>
        <v>292.2</v>
      </c>
    </row>
    <row r="611" spans="1:20" ht="60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45"/>
        <v>42337.075740740736</v>
      </c>
      <c r="K611">
        <v>1446166144</v>
      </c>
      <c r="L611" s="14">
        <f t="shared" si="46"/>
        <v>42307.034074074079</v>
      </c>
      <c r="M611" s="16">
        <f t="shared" si="47"/>
        <v>2015</v>
      </c>
      <c r="N611" t="b">
        <v>0</v>
      </c>
      <c r="O611">
        <v>1</v>
      </c>
      <c r="P611" t="b">
        <v>0</v>
      </c>
      <c r="Q611" t="s">
        <v>8275</v>
      </c>
      <c r="R611" t="s">
        <v>8276</v>
      </c>
      <c r="S611" s="11">
        <f t="shared" si="48"/>
        <v>1</v>
      </c>
      <c r="T611" s="11">
        <f t="shared" si="49"/>
        <v>5</v>
      </c>
    </row>
    <row r="612" spans="1:20" ht="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45"/>
        <v>42116.83085648148</v>
      </c>
      <c r="K612">
        <v>1427140586</v>
      </c>
      <c r="L612" s="14">
        <f t="shared" si="46"/>
        <v>42086.83085648148</v>
      </c>
      <c r="M612" s="16">
        <f t="shared" si="47"/>
        <v>2015</v>
      </c>
      <c r="N612" t="b">
        <v>0</v>
      </c>
      <c r="O612">
        <v>0</v>
      </c>
      <c r="P612" t="b">
        <v>0</v>
      </c>
      <c r="Q612" t="s">
        <v>8275</v>
      </c>
      <c r="R612" t="s">
        <v>8276</v>
      </c>
      <c r="S612" s="11">
        <f t="shared" si="48"/>
        <v>0</v>
      </c>
      <c r="T612" s="11">
        <f t="shared" si="49"/>
        <v>0</v>
      </c>
    </row>
    <row r="613" spans="1:20" ht="60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45"/>
        <v>42388.560613425929</v>
      </c>
      <c r="K613">
        <v>1448026037</v>
      </c>
      <c r="L613" s="14">
        <f t="shared" si="46"/>
        <v>42328.560613425929</v>
      </c>
      <c r="M613" s="16">
        <f t="shared" si="47"/>
        <v>2015</v>
      </c>
      <c r="N613" t="b">
        <v>0</v>
      </c>
      <c r="O613">
        <v>0</v>
      </c>
      <c r="P613" t="b">
        <v>0</v>
      </c>
      <c r="Q613" t="s">
        <v>8275</v>
      </c>
      <c r="R613" t="s">
        <v>8276</v>
      </c>
      <c r="S613" s="11">
        <f t="shared" si="48"/>
        <v>0</v>
      </c>
      <c r="T613" s="11">
        <f t="shared" si="49"/>
        <v>0</v>
      </c>
    </row>
    <row r="614" spans="1:20" ht="30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45"/>
        <v>42615.031782407401</v>
      </c>
      <c r="K614">
        <v>1470185146</v>
      </c>
      <c r="L614" s="14">
        <f t="shared" si="46"/>
        <v>42585.031782407401</v>
      </c>
      <c r="M614" s="16">
        <f t="shared" si="47"/>
        <v>2016</v>
      </c>
      <c r="N614" t="b">
        <v>0</v>
      </c>
      <c r="O614">
        <v>0</v>
      </c>
      <c r="P614" t="b">
        <v>0</v>
      </c>
      <c r="Q614" t="s">
        <v>8275</v>
      </c>
      <c r="R614" t="s">
        <v>8276</v>
      </c>
      <c r="S614" s="11">
        <f t="shared" si="48"/>
        <v>0</v>
      </c>
      <c r="T614" s="11">
        <f t="shared" si="49"/>
        <v>0</v>
      </c>
    </row>
    <row r="615" spans="1:20" ht="60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45"/>
        <v>42278.207638888889</v>
      </c>
      <c r="K615">
        <v>1441022120</v>
      </c>
      <c r="L615" s="14">
        <f t="shared" si="46"/>
        <v>42247.496759259258</v>
      </c>
      <c r="M615" s="16">
        <f t="shared" si="47"/>
        <v>2015</v>
      </c>
      <c r="N615" t="b">
        <v>0</v>
      </c>
      <c r="O615">
        <v>121</v>
      </c>
      <c r="P615" t="b">
        <v>0</v>
      </c>
      <c r="Q615" t="s">
        <v>8275</v>
      </c>
      <c r="R615" t="s">
        <v>8276</v>
      </c>
      <c r="S615" s="11">
        <f t="shared" si="48"/>
        <v>21</v>
      </c>
      <c r="T615" s="11">
        <f t="shared" si="49"/>
        <v>105.93</v>
      </c>
    </row>
    <row r="616" spans="1:20" ht="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45"/>
        <v>42545.061805555553</v>
      </c>
      <c r="K616">
        <v>1464139740</v>
      </c>
      <c r="L616" s="14">
        <f t="shared" si="46"/>
        <v>42515.061805555553</v>
      </c>
      <c r="M616" s="16">
        <f t="shared" si="47"/>
        <v>2016</v>
      </c>
      <c r="N616" t="b">
        <v>0</v>
      </c>
      <c r="O616">
        <v>0</v>
      </c>
      <c r="P616" t="b">
        <v>0</v>
      </c>
      <c r="Q616" t="s">
        <v>8275</v>
      </c>
      <c r="R616" t="s">
        <v>8276</v>
      </c>
      <c r="S616" s="11">
        <f t="shared" si="48"/>
        <v>0</v>
      </c>
      <c r="T616" s="11">
        <f t="shared" si="49"/>
        <v>0</v>
      </c>
    </row>
    <row r="617" spans="1:20" ht="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45"/>
        <v>42272.122210648144</v>
      </c>
      <c r="K617">
        <v>1440557759</v>
      </c>
      <c r="L617" s="14">
        <f t="shared" si="46"/>
        <v>42242.122210648144</v>
      </c>
      <c r="M617" s="16">
        <f t="shared" si="47"/>
        <v>2015</v>
      </c>
      <c r="N617" t="b">
        <v>0</v>
      </c>
      <c r="O617">
        <v>0</v>
      </c>
      <c r="P617" t="b">
        <v>0</v>
      </c>
      <c r="Q617" t="s">
        <v>8275</v>
      </c>
      <c r="R617" t="s">
        <v>8276</v>
      </c>
      <c r="S617" s="11">
        <f t="shared" si="48"/>
        <v>0</v>
      </c>
      <c r="T617" s="11">
        <f t="shared" si="49"/>
        <v>0</v>
      </c>
    </row>
    <row r="618" spans="1:20" ht="60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45"/>
        <v>42791.376238425932</v>
      </c>
      <c r="K618">
        <v>1485421307</v>
      </c>
      <c r="L618" s="14">
        <f t="shared" si="46"/>
        <v>42761.376238425932</v>
      </c>
      <c r="M618" s="16">
        <f t="shared" si="47"/>
        <v>2017</v>
      </c>
      <c r="N618" t="b">
        <v>0</v>
      </c>
      <c r="O618">
        <v>0</v>
      </c>
      <c r="P618" t="b">
        <v>0</v>
      </c>
      <c r="Q618" t="s">
        <v>8275</v>
      </c>
      <c r="R618" t="s">
        <v>8276</v>
      </c>
      <c r="S618" s="11">
        <f t="shared" si="48"/>
        <v>0</v>
      </c>
      <c r="T618" s="11">
        <f t="shared" si="49"/>
        <v>0</v>
      </c>
    </row>
    <row r="619" spans="1:20" ht="60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45"/>
        <v>42132.343090277776</v>
      </c>
      <c r="K619">
        <v>1427184843</v>
      </c>
      <c r="L619" s="14">
        <f t="shared" si="46"/>
        <v>42087.343090277776</v>
      </c>
      <c r="M619" s="16">
        <f t="shared" si="47"/>
        <v>2015</v>
      </c>
      <c r="N619" t="b">
        <v>0</v>
      </c>
      <c r="O619">
        <v>3</v>
      </c>
      <c r="P619" t="b">
        <v>0</v>
      </c>
      <c r="Q619" t="s">
        <v>8275</v>
      </c>
      <c r="R619" t="s">
        <v>8276</v>
      </c>
      <c r="S619" s="11">
        <f t="shared" si="48"/>
        <v>3</v>
      </c>
      <c r="T619" s="11">
        <f t="shared" si="49"/>
        <v>20</v>
      </c>
    </row>
    <row r="620" spans="1:20" ht="60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45"/>
        <v>42347.810219907406</v>
      </c>
      <c r="K620">
        <v>1447097203</v>
      </c>
      <c r="L620" s="14">
        <f t="shared" si="46"/>
        <v>42317.810219907406</v>
      </c>
      <c r="M620" s="16">
        <f t="shared" si="47"/>
        <v>2015</v>
      </c>
      <c r="N620" t="b">
        <v>0</v>
      </c>
      <c r="O620">
        <v>0</v>
      </c>
      <c r="P620" t="b">
        <v>0</v>
      </c>
      <c r="Q620" t="s">
        <v>8275</v>
      </c>
      <c r="R620" t="s">
        <v>8276</v>
      </c>
      <c r="S620" s="11">
        <f t="shared" si="48"/>
        <v>0</v>
      </c>
      <c r="T620" s="11">
        <f t="shared" si="49"/>
        <v>0</v>
      </c>
    </row>
    <row r="621" spans="1:20" ht="30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45"/>
        <v>41968.692013888889</v>
      </c>
      <c r="K621">
        <v>1411745790</v>
      </c>
      <c r="L621" s="14">
        <f t="shared" si="46"/>
        <v>41908.650347222225</v>
      </c>
      <c r="M621" s="16">
        <f t="shared" si="47"/>
        <v>2014</v>
      </c>
      <c r="N621" t="b">
        <v>0</v>
      </c>
      <c r="O621">
        <v>1</v>
      </c>
      <c r="P621" t="b">
        <v>0</v>
      </c>
      <c r="Q621" t="s">
        <v>8275</v>
      </c>
      <c r="R621" t="s">
        <v>8276</v>
      </c>
      <c r="S621" s="11">
        <f t="shared" si="48"/>
        <v>0</v>
      </c>
      <c r="T621" s="11">
        <f t="shared" si="49"/>
        <v>1</v>
      </c>
    </row>
    <row r="622" spans="1:20" ht="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45"/>
        <v>41876.716874999998</v>
      </c>
      <c r="K622">
        <v>1405098738</v>
      </c>
      <c r="L622" s="14">
        <f t="shared" si="46"/>
        <v>41831.716874999998</v>
      </c>
      <c r="M622" s="16">
        <f t="shared" si="47"/>
        <v>2014</v>
      </c>
      <c r="N622" t="b">
        <v>0</v>
      </c>
      <c r="O622">
        <v>1</v>
      </c>
      <c r="P622" t="b">
        <v>0</v>
      </c>
      <c r="Q622" t="s">
        <v>8275</v>
      </c>
      <c r="R622" t="s">
        <v>8276</v>
      </c>
      <c r="S622" s="11">
        <f t="shared" si="48"/>
        <v>1</v>
      </c>
      <c r="T622" s="11">
        <f t="shared" si="49"/>
        <v>300</v>
      </c>
    </row>
    <row r="623" spans="1:20" ht="60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45"/>
        <v>42558.987696759257</v>
      </c>
      <c r="K623">
        <v>1465342937</v>
      </c>
      <c r="L623" s="14">
        <f t="shared" si="46"/>
        <v>42528.987696759257</v>
      </c>
      <c r="M623" s="16">
        <f t="shared" si="47"/>
        <v>2016</v>
      </c>
      <c r="N623" t="b">
        <v>0</v>
      </c>
      <c r="O623">
        <v>3</v>
      </c>
      <c r="P623" t="b">
        <v>0</v>
      </c>
      <c r="Q623" t="s">
        <v>8275</v>
      </c>
      <c r="R623" t="s">
        <v>8276</v>
      </c>
      <c r="S623" s="11">
        <f t="shared" si="48"/>
        <v>1</v>
      </c>
      <c r="T623" s="11">
        <f t="shared" si="49"/>
        <v>87</v>
      </c>
    </row>
    <row r="624" spans="1:20" ht="60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45"/>
        <v>42552.774745370371</v>
      </c>
      <c r="K624">
        <v>1465670138</v>
      </c>
      <c r="L624" s="14">
        <f t="shared" si="46"/>
        <v>42532.774745370371</v>
      </c>
      <c r="M624" s="16">
        <f t="shared" si="47"/>
        <v>2016</v>
      </c>
      <c r="N624" t="b">
        <v>0</v>
      </c>
      <c r="O624">
        <v>9</v>
      </c>
      <c r="P624" t="b">
        <v>0</v>
      </c>
      <c r="Q624" t="s">
        <v>8275</v>
      </c>
      <c r="R624" t="s">
        <v>8276</v>
      </c>
      <c r="S624" s="11">
        <f t="shared" si="48"/>
        <v>6</v>
      </c>
      <c r="T624" s="11">
        <f t="shared" si="49"/>
        <v>37.89</v>
      </c>
    </row>
    <row r="625" spans="1:20" ht="60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45"/>
        <v>42152.009224537032</v>
      </c>
      <c r="K625">
        <v>1430179997</v>
      </c>
      <c r="L625" s="14">
        <f t="shared" si="46"/>
        <v>42122.009224537032</v>
      </c>
      <c r="M625" s="16">
        <f t="shared" si="47"/>
        <v>2015</v>
      </c>
      <c r="N625" t="b">
        <v>0</v>
      </c>
      <c r="O625">
        <v>0</v>
      </c>
      <c r="P625" t="b">
        <v>0</v>
      </c>
      <c r="Q625" t="s">
        <v>8275</v>
      </c>
      <c r="R625" t="s">
        <v>8276</v>
      </c>
      <c r="S625" s="11">
        <f t="shared" si="48"/>
        <v>0</v>
      </c>
      <c r="T625" s="11">
        <f t="shared" si="49"/>
        <v>0</v>
      </c>
    </row>
    <row r="626" spans="1:20" ht="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45"/>
        <v>42138.988900462966</v>
      </c>
      <c r="K626">
        <v>1429055041</v>
      </c>
      <c r="L626" s="14">
        <f t="shared" si="46"/>
        <v>42108.988900462966</v>
      </c>
      <c r="M626" s="16">
        <f t="shared" si="47"/>
        <v>2015</v>
      </c>
      <c r="N626" t="b">
        <v>0</v>
      </c>
      <c r="O626">
        <v>0</v>
      </c>
      <c r="P626" t="b">
        <v>0</v>
      </c>
      <c r="Q626" t="s">
        <v>8275</v>
      </c>
      <c r="R626" t="s">
        <v>8276</v>
      </c>
      <c r="S626" s="11">
        <f t="shared" si="48"/>
        <v>0</v>
      </c>
      <c r="T626" s="11">
        <f t="shared" si="49"/>
        <v>0</v>
      </c>
    </row>
    <row r="627" spans="1:20" ht="60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45"/>
        <v>42820.853900462964</v>
      </c>
      <c r="K627">
        <v>1487971777</v>
      </c>
      <c r="L627" s="14">
        <f t="shared" si="46"/>
        <v>42790.895567129628</v>
      </c>
      <c r="M627" s="16">
        <f t="shared" si="47"/>
        <v>2017</v>
      </c>
      <c r="N627" t="b">
        <v>0</v>
      </c>
      <c r="O627">
        <v>0</v>
      </c>
      <c r="P627" t="b">
        <v>0</v>
      </c>
      <c r="Q627" t="s">
        <v>8275</v>
      </c>
      <c r="R627" t="s">
        <v>8276</v>
      </c>
      <c r="S627" s="11">
        <f t="shared" si="48"/>
        <v>0</v>
      </c>
      <c r="T627" s="11">
        <f t="shared" si="49"/>
        <v>0</v>
      </c>
    </row>
    <row r="628" spans="1:20" ht="60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45"/>
        <v>42231.556944444441</v>
      </c>
      <c r="K628">
        <v>1436793939</v>
      </c>
      <c r="L628" s="14">
        <f t="shared" si="46"/>
        <v>42198.559479166666</v>
      </c>
      <c r="M628" s="16">
        <f t="shared" si="47"/>
        <v>2015</v>
      </c>
      <c r="N628" t="b">
        <v>0</v>
      </c>
      <c r="O628">
        <v>39</v>
      </c>
      <c r="P628" t="b">
        <v>0</v>
      </c>
      <c r="Q628" t="s">
        <v>8275</v>
      </c>
      <c r="R628" t="s">
        <v>8276</v>
      </c>
      <c r="S628" s="11">
        <f t="shared" si="48"/>
        <v>17</v>
      </c>
      <c r="T628" s="11">
        <f t="shared" si="49"/>
        <v>111.41</v>
      </c>
    </row>
    <row r="629" spans="1:20" ht="60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45"/>
        <v>42443.958333333328</v>
      </c>
      <c r="K629">
        <v>1452842511</v>
      </c>
      <c r="L629" s="14">
        <f t="shared" si="46"/>
        <v>42384.306840277779</v>
      </c>
      <c r="M629" s="16">
        <f t="shared" si="47"/>
        <v>2016</v>
      </c>
      <c r="N629" t="b">
        <v>0</v>
      </c>
      <c r="O629">
        <v>1</v>
      </c>
      <c r="P629" t="b">
        <v>0</v>
      </c>
      <c r="Q629" t="s">
        <v>8275</v>
      </c>
      <c r="R629" t="s">
        <v>8276</v>
      </c>
      <c r="S629" s="11">
        <f t="shared" si="48"/>
        <v>0</v>
      </c>
      <c r="T629" s="11">
        <f t="shared" si="49"/>
        <v>90</v>
      </c>
    </row>
    <row r="630" spans="1:20" ht="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45"/>
        <v>41833.692789351851</v>
      </c>
      <c r="K630">
        <v>1402677457</v>
      </c>
      <c r="L630" s="14">
        <f t="shared" si="46"/>
        <v>41803.692789351851</v>
      </c>
      <c r="M630" s="16">
        <f t="shared" si="47"/>
        <v>2014</v>
      </c>
      <c r="N630" t="b">
        <v>0</v>
      </c>
      <c r="O630">
        <v>0</v>
      </c>
      <c r="P630" t="b">
        <v>0</v>
      </c>
      <c r="Q630" t="s">
        <v>8275</v>
      </c>
      <c r="R630" t="s">
        <v>8276</v>
      </c>
      <c r="S630" s="11">
        <f t="shared" si="48"/>
        <v>0</v>
      </c>
      <c r="T630" s="11">
        <f t="shared" si="49"/>
        <v>0</v>
      </c>
    </row>
    <row r="631" spans="1:20" ht="60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45"/>
        <v>42504.637824074074</v>
      </c>
      <c r="K631">
        <v>1460647108</v>
      </c>
      <c r="L631" s="14">
        <f t="shared" si="46"/>
        <v>42474.637824074074</v>
      </c>
      <c r="M631" s="16">
        <f t="shared" si="47"/>
        <v>2016</v>
      </c>
      <c r="N631" t="b">
        <v>0</v>
      </c>
      <c r="O631">
        <v>3</v>
      </c>
      <c r="P631" t="b">
        <v>0</v>
      </c>
      <c r="Q631" t="s">
        <v>8275</v>
      </c>
      <c r="R631" t="s">
        <v>8276</v>
      </c>
      <c r="S631" s="11">
        <f t="shared" si="48"/>
        <v>0</v>
      </c>
      <c r="T631" s="11">
        <f t="shared" si="49"/>
        <v>116.67</v>
      </c>
    </row>
    <row r="632" spans="1:20" ht="60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45"/>
        <v>42253.215277777781</v>
      </c>
      <c r="K632">
        <v>1438959121</v>
      </c>
      <c r="L632" s="14">
        <f t="shared" si="46"/>
        <v>42223.619456018518</v>
      </c>
      <c r="M632" s="16">
        <f t="shared" si="47"/>
        <v>2015</v>
      </c>
      <c r="N632" t="b">
        <v>0</v>
      </c>
      <c r="O632">
        <v>1</v>
      </c>
      <c r="P632" t="b">
        <v>0</v>
      </c>
      <c r="Q632" t="s">
        <v>8275</v>
      </c>
      <c r="R632" t="s">
        <v>8276</v>
      </c>
      <c r="S632" s="11">
        <f t="shared" si="48"/>
        <v>0</v>
      </c>
      <c r="T632" s="11">
        <f t="shared" si="49"/>
        <v>10</v>
      </c>
    </row>
    <row r="633" spans="1:20" ht="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45"/>
        <v>42518.772326388891</v>
      </c>
      <c r="K633">
        <v>1461954729</v>
      </c>
      <c r="L633" s="14">
        <f t="shared" si="46"/>
        <v>42489.772326388891</v>
      </c>
      <c r="M633" s="16">
        <f t="shared" si="47"/>
        <v>2016</v>
      </c>
      <c r="N633" t="b">
        <v>0</v>
      </c>
      <c r="O633">
        <v>9</v>
      </c>
      <c r="P633" t="b">
        <v>0</v>
      </c>
      <c r="Q633" t="s">
        <v>8275</v>
      </c>
      <c r="R633" t="s">
        <v>8276</v>
      </c>
      <c r="S633" s="11">
        <f t="shared" si="48"/>
        <v>1</v>
      </c>
      <c r="T633" s="11">
        <f t="shared" si="49"/>
        <v>76.67</v>
      </c>
    </row>
    <row r="634" spans="1:20" ht="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45"/>
        <v>42333.700983796298</v>
      </c>
      <c r="K634">
        <v>1445874565</v>
      </c>
      <c r="L634" s="14">
        <f t="shared" si="46"/>
        <v>42303.659317129626</v>
      </c>
      <c r="M634" s="16">
        <f t="shared" si="47"/>
        <v>2015</v>
      </c>
      <c r="N634" t="b">
        <v>0</v>
      </c>
      <c r="O634">
        <v>0</v>
      </c>
      <c r="P634" t="b">
        <v>0</v>
      </c>
      <c r="Q634" t="s">
        <v>8275</v>
      </c>
      <c r="R634" t="s">
        <v>8276</v>
      </c>
      <c r="S634" s="11">
        <f t="shared" si="48"/>
        <v>0</v>
      </c>
      <c r="T634" s="11">
        <f t="shared" si="49"/>
        <v>0</v>
      </c>
    </row>
    <row r="635" spans="1:20" ht="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45"/>
        <v>42538.958333333328</v>
      </c>
      <c r="K635">
        <v>1463469062</v>
      </c>
      <c r="L635" s="14">
        <f t="shared" si="46"/>
        <v>42507.29932870371</v>
      </c>
      <c r="M635" s="16">
        <f t="shared" si="47"/>
        <v>2016</v>
      </c>
      <c r="N635" t="b">
        <v>0</v>
      </c>
      <c r="O635">
        <v>25</v>
      </c>
      <c r="P635" t="b">
        <v>0</v>
      </c>
      <c r="Q635" t="s">
        <v>8275</v>
      </c>
      <c r="R635" t="s">
        <v>8276</v>
      </c>
      <c r="S635" s="11">
        <f t="shared" si="48"/>
        <v>12</v>
      </c>
      <c r="T635" s="11">
        <f t="shared" si="49"/>
        <v>49.8</v>
      </c>
    </row>
    <row r="636" spans="1:20" ht="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45"/>
        <v>42061.928576388891</v>
      </c>
      <c r="K636">
        <v>1422397029</v>
      </c>
      <c r="L636" s="14">
        <f t="shared" si="46"/>
        <v>42031.928576388891</v>
      </c>
      <c r="M636" s="16">
        <f t="shared" si="47"/>
        <v>2015</v>
      </c>
      <c r="N636" t="b">
        <v>0</v>
      </c>
      <c r="O636">
        <v>1</v>
      </c>
      <c r="P636" t="b">
        <v>0</v>
      </c>
      <c r="Q636" t="s">
        <v>8275</v>
      </c>
      <c r="R636" t="s">
        <v>8276</v>
      </c>
      <c r="S636" s="11">
        <f t="shared" si="48"/>
        <v>0</v>
      </c>
      <c r="T636" s="11">
        <f t="shared" si="49"/>
        <v>1</v>
      </c>
    </row>
    <row r="637" spans="1:20" ht="30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45"/>
        <v>42106.092152777783</v>
      </c>
      <c r="K637">
        <v>1426212762</v>
      </c>
      <c r="L637" s="14">
        <f t="shared" si="46"/>
        <v>42076.092152777783</v>
      </c>
      <c r="M637" s="16">
        <f t="shared" si="47"/>
        <v>2015</v>
      </c>
      <c r="N637" t="b">
        <v>0</v>
      </c>
      <c r="O637">
        <v>1</v>
      </c>
      <c r="P637" t="b">
        <v>0</v>
      </c>
      <c r="Q637" t="s">
        <v>8275</v>
      </c>
      <c r="R637" t="s">
        <v>8276</v>
      </c>
      <c r="S637" s="11">
        <f t="shared" si="48"/>
        <v>0</v>
      </c>
      <c r="T637" s="11">
        <f t="shared" si="49"/>
        <v>2</v>
      </c>
    </row>
    <row r="638" spans="1:20" ht="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45"/>
        <v>42161.44930555555</v>
      </c>
      <c r="K638">
        <v>1430996150</v>
      </c>
      <c r="L638" s="14">
        <f t="shared" si="46"/>
        <v>42131.455439814818</v>
      </c>
      <c r="M638" s="16">
        <f t="shared" si="47"/>
        <v>2015</v>
      </c>
      <c r="N638" t="b">
        <v>0</v>
      </c>
      <c r="O638">
        <v>1</v>
      </c>
      <c r="P638" t="b">
        <v>0</v>
      </c>
      <c r="Q638" t="s">
        <v>8275</v>
      </c>
      <c r="R638" t="s">
        <v>8276</v>
      </c>
      <c r="S638" s="11">
        <f t="shared" si="48"/>
        <v>0</v>
      </c>
      <c r="T638" s="11">
        <f t="shared" si="49"/>
        <v>4</v>
      </c>
    </row>
    <row r="639" spans="1:20" ht="60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45"/>
        <v>42791.961111111115</v>
      </c>
      <c r="K639">
        <v>1485558318</v>
      </c>
      <c r="L639" s="14">
        <f t="shared" si="46"/>
        <v>42762.962013888886</v>
      </c>
      <c r="M639" s="16">
        <f t="shared" si="47"/>
        <v>2017</v>
      </c>
      <c r="N639" t="b">
        <v>0</v>
      </c>
      <c r="O639">
        <v>0</v>
      </c>
      <c r="P639" t="b">
        <v>0</v>
      </c>
      <c r="Q639" t="s">
        <v>8275</v>
      </c>
      <c r="R639" t="s">
        <v>8276</v>
      </c>
      <c r="S639" s="11">
        <f t="shared" si="48"/>
        <v>0</v>
      </c>
      <c r="T639" s="11">
        <f t="shared" si="49"/>
        <v>0</v>
      </c>
    </row>
    <row r="640" spans="1:20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45"/>
        <v>42819.55164351852</v>
      </c>
      <c r="K640">
        <v>1485267262</v>
      </c>
      <c r="L640" s="14">
        <f t="shared" si="46"/>
        <v>42759.593310185184</v>
      </c>
      <c r="M640" s="16">
        <f t="shared" si="47"/>
        <v>2017</v>
      </c>
      <c r="N640" t="b">
        <v>0</v>
      </c>
      <c r="O640">
        <v>6</v>
      </c>
      <c r="P640" t="b">
        <v>0</v>
      </c>
      <c r="Q640" t="s">
        <v>8275</v>
      </c>
      <c r="R640" t="s">
        <v>8276</v>
      </c>
      <c r="S640" s="11">
        <f t="shared" si="48"/>
        <v>0</v>
      </c>
      <c r="T640" s="11">
        <f t="shared" si="49"/>
        <v>3</v>
      </c>
    </row>
    <row r="641" spans="1:20" ht="30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45"/>
        <v>41925.583275462966</v>
      </c>
      <c r="K641">
        <v>1408024795</v>
      </c>
      <c r="L641" s="14">
        <f t="shared" si="46"/>
        <v>41865.583275462966</v>
      </c>
      <c r="M641" s="16">
        <f t="shared" si="47"/>
        <v>2014</v>
      </c>
      <c r="N641" t="b">
        <v>0</v>
      </c>
      <c r="O641">
        <v>1</v>
      </c>
      <c r="P641" t="b">
        <v>0</v>
      </c>
      <c r="Q641" t="s">
        <v>8275</v>
      </c>
      <c r="R641" t="s">
        <v>8276</v>
      </c>
      <c r="S641" s="11">
        <f t="shared" si="48"/>
        <v>0</v>
      </c>
      <c r="T641" s="11">
        <f t="shared" si="49"/>
        <v>1</v>
      </c>
    </row>
    <row r="642" spans="1:20" ht="60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ref="J642:J705" si="50">(((I642/60)/60)/24)+DATE(1970,1,1)</f>
        <v>42698.958333333328</v>
      </c>
      <c r="K642">
        <v>1478685915</v>
      </c>
      <c r="L642" s="14">
        <f t="shared" ref="L642:L705" si="51">(((K642/60)/60)/24)+DATE(1970,1,1)</f>
        <v>42683.420312500006</v>
      </c>
      <c r="M642" s="16">
        <f t="shared" ref="M642:M705" si="52">YEAR(L642)</f>
        <v>2016</v>
      </c>
      <c r="N642" t="b">
        <v>0</v>
      </c>
      <c r="O642">
        <v>2</v>
      </c>
      <c r="P642" t="b">
        <v>1</v>
      </c>
      <c r="Q642" t="s">
        <v>8275</v>
      </c>
      <c r="R642" t="s">
        <v>8277</v>
      </c>
      <c r="S642" s="11">
        <f t="shared" ref="S642:S705" si="53">ROUND(E642/D642*100,0)</f>
        <v>144</v>
      </c>
      <c r="T642" s="11">
        <f t="shared" ref="T642:T705" si="54">IFERROR(ROUND(E642/O642,2),0)</f>
        <v>50.5</v>
      </c>
    </row>
    <row r="643" spans="1:20" ht="60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si="50"/>
        <v>42229.57</v>
      </c>
      <c r="K643">
        <v>1436881248</v>
      </c>
      <c r="L643" s="14">
        <f t="shared" si="51"/>
        <v>42199.57</v>
      </c>
      <c r="M643" s="16">
        <f t="shared" si="52"/>
        <v>2015</v>
      </c>
      <c r="N643" t="b">
        <v>0</v>
      </c>
      <c r="O643">
        <v>315</v>
      </c>
      <c r="P643" t="b">
        <v>1</v>
      </c>
      <c r="Q643" t="s">
        <v>8275</v>
      </c>
      <c r="R643" t="s">
        <v>8277</v>
      </c>
      <c r="S643" s="11">
        <f t="shared" si="53"/>
        <v>119</v>
      </c>
      <c r="T643" s="11">
        <f t="shared" si="54"/>
        <v>151.32</v>
      </c>
    </row>
    <row r="644" spans="1:20" ht="60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50"/>
        <v>42235.651319444441</v>
      </c>
      <c r="K644">
        <v>1436888274</v>
      </c>
      <c r="L644" s="14">
        <f t="shared" si="51"/>
        <v>42199.651319444441</v>
      </c>
      <c r="M644" s="16">
        <f t="shared" si="52"/>
        <v>2015</v>
      </c>
      <c r="N644" t="b">
        <v>0</v>
      </c>
      <c r="O644">
        <v>2174</v>
      </c>
      <c r="P644" t="b">
        <v>1</v>
      </c>
      <c r="Q644" t="s">
        <v>8275</v>
      </c>
      <c r="R644" t="s">
        <v>8277</v>
      </c>
      <c r="S644" s="11">
        <f t="shared" si="53"/>
        <v>1460</v>
      </c>
      <c r="T644" s="11">
        <f t="shared" si="54"/>
        <v>134.36000000000001</v>
      </c>
    </row>
    <row r="645" spans="1:20" ht="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50"/>
        <v>42155.642071759255</v>
      </c>
      <c r="K645">
        <v>1428333875</v>
      </c>
      <c r="L645" s="14">
        <f t="shared" si="51"/>
        <v>42100.642071759255</v>
      </c>
      <c r="M645" s="16">
        <f t="shared" si="52"/>
        <v>2015</v>
      </c>
      <c r="N645" t="b">
        <v>0</v>
      </c>
      <c r="O645">
        <v>152</v>
      </c>
      <c r="P645" t="b">
        <v>1</v>
      </c>
      <c r="Q645" t="s">
        <v>8275</v>
      </c>
      <c r="R645" t="s">
        <v>8277</v>
      </c>
      <c r="S645" s="11">
        <f t="shared" si="53"/>
        <v>106</v>
      </c>
      <c r="T645" s="11">
        <f t="shared" si="54"/>
        <v>174.03</v>
      </c>
    </row>
    <row r="646" spans="1:20" ht="60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50"/>
        <v>41941.041666666664</v>
      </c>
      <c r="K646">
        <v>1410883139</v>
      </c>
      <c r="L646" s="14">
        <f t="shared" si="51"/>
        <v>41898.665960648148</v>
      </c>
      <c r="M646" s="16">
        <f t="shared" si="52"/>
        <v>2014</v>
      </c>
      <c r="N646" t="b">
        <v>0</v>
      </c>
      <c r="O646">
        <v>1021</v>
      </c>
      <c r="P646" t="b">
        <v>1</v>
      </c>
      <c r="Q646" t="s">
        <v>8275</v>
      </c>
      <c r="R646" t="s">
        <v>8277</v>
      </c>
      <c r="S646" s="11">
        <f t="shared" si="53"/>
        <v>300</v>
      </c>
      <c r="T646" s="11">
        <f t="shared" si="54"/>
        <v>73.489999999999995</v>
      </c>
    </row>
    <row r="647" spans="1:20" ht="30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50"/>
        <v>42594.026319444441</v>
      </c>
      <c r="K647">
        <v>1468370274</v>
      </c>
      <c r="L647" s="14">
        <f t="shared" si="51"/>
        <v>42564.026319444441</v>
      </c>
      <c r="M647" s="16">
        <f t="shared" si="52"/>
        <v>2016</v>
      </c>
      <c r="N647" t="b">
        <v>0</v>
      </c>
      <c r="O647">
        <v>237</v>
      </c>
      <c r="P647" t="b">
        <v>1</v>
      </c>
      <c r="Q647" t="s">
        <v>8275</v>
      </c>
      <c r="R647" t="s">
        <v>8277</v>
      </c>
      <c r="S647" s="11">
        <f t="shared" si="53"/>
        <v>279</v>
      </c>
      <c r="T647" s="11">
        <f t="shared" si="54"/>
        <v>23.52</v>
      </c>
    </row>
    <row r="648" spans="1:20" ht="60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50"/>
        <v>41862.852627314816</v>
      </c>
      <c r="K648">
        <v>1405196867</v>
      </c>
      <c r="L648" s="14">
        <f t="shared" si="51"/>
        <v>41832.852627314816</v>
      </c>
      <c r="M648" s="16">
        <f t="shared" si="52"/>
        <v>2014</v>
      </c>
      <c r="N648" t="b">
        <v>0</v>
      </c>
      <c r="O648">
        <v>27</v>
      </c>
      <c r="P648" t="b">
        <v>1</v>
      </c>
      <c r="Q648" t="s">
        <v>8275</v>
      </c>
      <c r="R648" t="s">
        <v>8277</v>
      </c>
      <c r="S648" s="11">
        <f t="shared" si="53"/>
        <v>132</v>
      </c>
      <c r="T648" s="11">
        <f t="shared" si="54"/>
        <v>39.07</v>
      </c>
    </row>
    <row r="649" spans="1:20" ht="60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50"/>
        <v>42446.726261574076</v>
      </c>
      <c r="K649">
        <v>1455647149</v>
      </c>
      <c r="L649" s="14">
        <f t="shared" si="51"/>
        <v>42416.767928240741</v>
      </c>
      <c r="M649" s="16">
        <f t="shared" si="52"/>
        <v>2016</v>
      </c>
      <c r="N649" t="b">
        <v>0</v>
      </c>
      <c r="O649">
        <v>17</v>
      </c>
      <c r="P649" t="b">
        <v>1</v>
      </c>
      <c r="Q649" t="s">
        <v>8275</v>
      </c>
      <c r="R649" t="s">
        <v>8277</v>
      </c>
      <c r="S649" s="11">
        <f t="shared" si="53"/>
        <v>107</v>
      </c>
      <c r="T649" s="11">
        <f t="shared" si="54"/>
        <v>125.94</v>
      </c>
    </row>
    <row r="650" spans="1:20" ht="30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50"/>
        <v>41926.693379629629</v>
      </c>
      <c r="K650">
        <v>1410280708</v>
      </c>
      <c r="L650" s="14">
        <f t="shared" si="51"/>
        <v>41891.693379629629</v>
      </c>
      <c r="M650" s="16">
        <f t="shared" si="52"/>
        <v>2014</v>
      </c>
      <c r="N650" t="b">
        <v>0</v>
      </c>
      <c r="O650">
        <v>27</v>
      </c>
      <c r="P650" t="b">
        <v>1</v>
      </c>
      <c r="Q650" t="s">
        <v>8275</v>
      </c>
      <c r="R650" t="s">
        <v>8277</v>
      </c>
      <c r="S650" s="11">
        <f t="shared" si="53"/>
        <v>127</v>
      </c>
      <c r="T650" s="11">
        <f t="shared" si="54"/>
        <v>1644</v>
      </c>
    </row>
    <row r="651" spans="1:20" ht="60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50"/>
        <v>41898.912187499998</v>
      </c>
      <c r="K651">
        <v>1409090013</v>
      </c>
      <c r="L651" s="14">
        <f t="shared" si="51"/>
        <v>41877.912187499998</v>
      </c>
      <c r="M651" s="16">
        <f t="shared" si="52"/>
        <v>2014</v>
      </c>
      <c r="N651" t="b">
        <v>0</v>
      </c>
      <c r="O651">
        <v>82</v>
      </c>
      <c r="P651" t="b">
        <v>1</v>
      </c>
      <c r="Q651" t="s">
        <v>8275</v>
      </c>
      <c r="R651" t="s">
        <v>8277</v>
      </c>
      <c r="S651" s="11">
        <f t="shared" si="53"/>
        <v>140</v>
      </c>
      <c r="T651" s="11">
        <f t="shared" si="54"/>
        <v>42.67</v>
      </c>
    </row>
    <row r="652" spans="1:20" ht="60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50"/>
        <v>41992.078518518523</v>
      </c>
      <c r="K652">
        <v>1413766384</v>
      </c>
      <c r="L652" s="14">
        <f t="shared" si="51"/>
        <v>41932.036851851852</v>
      </c>
      <c r="M652" s="16">
        <f t="shared" si="52"/>
        <v>2014</v>
      </c>
      <c r="N652" t="b">
        <v>0</v>
      </c>
      <c r="O652">
        <v>48</v>
      </c>
      <c r="P652" t="b">
        <v>1</v>
      </c>
      <c r="Q652" t="s">
        <v>8275</v>
      </c>
      <c r="R652" t="s">
        <v>8277</v>
      </c>
      <c r="S652" s="11">
        <f t="shared" si="53"/>
        <v>112</v>
      </c>
      <c r="T652" s="11">
        <f t="shared" si="54"/>
        <v>35.130000000000003</v>
      </c>
    </row>
    <row r="653" spans="1:20" ht="60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50"/>
        <v>41986.017488425925</v>
      </c>
      <c r="K653">
        <v>1415838311</v>
      </c>
      <c r="L653" s="14">
        <f t="shared" si="51"/>
        <v>41956.017488425925</v>
      </c>
      <c r="M653" s="16">
        <f t="shared" si="52"/>
        <v>2014</v>
      </c>
      <c r="N653" t="b">
        <v>0</v>
      </c>
      <c r="O653">
        <v>105</v>
      </c>
      <c r="P653" t="b">
        <v>1</v>
      </c>
      <c r="Q653" t="s">
        <v>8275</v>
      </c>
      <c r="R653" t="s">
        <v>8277</v>
      </c>
      <c r="S653" s="11">
        <f t="shared" si="53"/>
        <v>101</v>
      </c>
      <c r="T653" s="11">
        <f t="shared" si="54"/>
        <v>239.35</v>
      </c>
    </row>
    <row r="654" spans="1:20" ht="60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50"/>
        <v>42705.732060185182</v>
      </c>
      <c r="K654">
        <v>1478018050</v>
      </c>
      <c r="L654" s="14">
        <f t="shared" si="51"/>
        <v>42675.690393518518</v>
      </c>
      <c r="M654" s="16">
        <f t="shared" si="52"/>
        <v>2016</v>
      </c>
      <c r="N654" t="b">
        <v>0</v>
      </c>
      <c r="O654">
        <v>28</v>
      </c>
      <c r="P654" t="b">
        <v>1</v>
      </c>
      <c r="Q654" t="s">
        <v>8275</v>
      </c>
      <c r="R654" t="s">
        <v>8277</v>
      </c>
      <c r="S654" s="11">
        <f t="shared" si="53"/>
        <v>100</v>
      </c>
      <c r="T654" s="11">
        <f t="shared" si="54"/>
        <v>107.64</v>
      </c>
    </row>
    <row r="655" spans="1:20" ht="60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50"/>
        <v>42236.618518518517</v>
      </c>
      <c r="K655">
        <v>1436885440</v>
      </c>
      <c r="L655" s="14">
        <f t="shared" si="51"/>
        <v>42199.618518518517</v>
      </c>
      <c r="M655" s="16">
        <f t="shared" si="52"/>
        <v>2015</v>
      </c>
      <c r="N655" t="b">
        <v>0</v>
      </c>
      <c r="O655">
        <v>1107</v>
      </c>
      <c r="P655" t="b">
        <v>1</v>
      </c>
      <c r="Q655" t="s">
        <v>8275</v>
      </c>
      <c r="R655" t="s">
        <v>8277</v>
      </c>
      <c r="S655" s="11">
        <f t="shared" si="53"/>
        <v>141</v>
      </c>
      <c r="T655" s="11">
        <f t="shared" si="54"/>
        <v>95.83</v>
      </c>
    </row>
    <row r="656" spans="1:20" ht="60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50"/>
        <v>42193.957326388889</v>
      </c>
      <c r="K656">
        <v>1433804313</v>
      </c>
      <c r="L656" s="14">
        <f t="shared" si="51"/>
        <v>42163.957326388889</v>
      </c>
      <c r="M656" s="16">
        <f t="shared" si="52"/>
        <v>2015</v>
      </c>
      <c r="N656" t="b">
        <v>0</v>
      </c>
      <c r="O656">
        <v>1013</v>
      </c>
      <c r="P656" t="b">
        <v>1</v>
      </c>
      <c r="Q656" t="s">
        <v>8275</v>
      </c>
      <c r="R656" t="s">
        <v>8277</v>
      </c>
      <c r="S656" s="11">
        <f t="shared" si="53"/>
        <v>267</v>
      </c>
      <c r="T656" s="11">
        <f t="shared" si="54"/>
        <v>31.66</v>
      </c>
    </row>
    <row r="657" spans="1:20" ht="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50"/>
        <v>42075.915648148148</v>
      </c>
      <c r="K657">
        <v>1423609112</v>
      </c>
      <c r="L657" s="14">
        <f t="shared" si="51"/>
        <v>42045.957314814819</v>
      </c>
      <c r="M657" s="16">
        <f t="shared" si="52"/>
        <v>2015</v>
      </c>
      <c r="N657" t="b">
        <v>0</v>
      </c>
      <c r="O657">
        <v>274</v>
      </c>
      <c r="P657" t="b">
        <v>1</v>
      </c>
      <c r="Q657" t="s">
        <v>8275</v>
      </c>
      <c r="R657" t="s">
        <v>8277</v>
      </c>
      <c r="S657" s="11">
        <f t="shared" si="53"/>
        <v>147</v>
      </c>
      <c r="T657" s="11">
        <f t="shared" si="54"/>
        <v>42.89</v>
      </c>
    </row>
    <row r="658" spans="1:20" ht="60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50"/>
        <v>42477.762951388882</v>
      </c>
      <c r="K658">
        <v>1455736719</v>
      </c>
      <c r="L658" s="14">
        <f t="shared" si="51"/>
        <v>42417.804618055554</v>
      </c>
      <c r="M658" s="16">
        <f t="shared" si="52"/>
        <v>2016</v>
      </c>
      <c r="N658" t="b">
        <v>0</v>
      </c>
      <c r="O658">
        <v>87</v>
      </c>
      <c r="P658" t="b">
        <v>1</v>
      </c>
      <c r="Q658" t="s">
        <v>8275</v>
      </c>
      <c r="R658" t="s">
        <v>8277</v>
      </c>
      <c r="S658" s="11">
        <f t="shared" si="53"/>
        <v>214</v>
      </c>
      <c r="T658" s="11">
        <f t="shared" si="54"/>
        <v>122.74</v>
      </c>
    </row>
    <row r="659" spans="1:20" ht="60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50"/>
        <v>42361.84574074074</v>
      </c>
      <c r="K659">
        <v>1448309872</v>
      </c>
      <c r="L659" s="14">
        <f t="shared" si="51"/>
        <v>42331.84574074074</v>
      </c>
      <c r="M659" s="16">
        <f t="shared" si="52"/>
        <v>2015</v>
      </c>
      <c r="N659" t="b">
        <v>0</v>
      </c>
      <c r="O659">
        <v>99</v>
      </c>
      <c r="P659" t="b">
        <v>1</v>
      </c>
      <c r="Q659" t="s">
        <v>8275</v>
      </c>
      <c r="R659" t="s">
        <v>8277</v>
      </c>
      <c r="S659" s="11">
        <f t="shared" si="53"/>
        <v>126</v>
      </c>
      <c r="T659" s="11">
        <f t="shared" si="54"/>
        <v>190.45</v>
      </c>
    </row>
    <row r="660" spans="1:20" ht="60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50"/>
        <v>42211.75</v>
      </c>
      <c r="K660">
        <v>1435117889</v>
      </c>
      <c r="L660" s="14">
        <f t="shared" si="51"/>
        <v>42179.160752314812</v>
      </c>
      <c r="M660" s="16">
        <f t="shared" si="52"/>
        <v>2015</v>
      </c>
      <c r="N660" t="b">
        <v>0</v>
      </c>
      <c r="O660">
        <v>276</v>
      </c>
      <c r="P660" t="b">
        <v>1</v>
      </c>
      <c r="Q660" t="s">
        <v>8275</v>
      </c>
      <c r="R660" t="s">
        <v>8277</v>
      </c>
      <c r="S660" s="11">
        <f t="shared" si="53"/>
        <v>104</v>
      </c>
      <c r="T660" s="11">
        <f t="shared" si="54"/>
        <v>109.34</v>
      </c>
    </row>
    <row r="661" spans="1:20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50"/>
        <v>42239.593692129631</v>
      </c>
      <c r="K661">
        <v>1437747295</v>
      </c>
      <c r="L661" s="14">
        <f t="shared" si="51"/>
        <v>42209.593692129631</v>
      </c>
      <c r="M661" s="16">
        <f t="shared" si="52"/>
        <v>2015</v>
      </c>
      <c r="N661" t="b">
        <v>0</v>
      </c>
      <c r="O661">
        <v>21</v>
      </c>
      <c r="P661" t="b">
        <v>1</v>
      </c>
      <c r="Q661" t="s">
        <v>8275</v>
      </c>
      <c r="R661" t="s">
        <v>8277</v>
      </c>
      <c r="S661" s="11">
        <f t="shared" si="53"/>
        <v>101</v>
      </c>
      <c r="T661" s="11">
        <f t="shared" si="54"/>
        <v>143.66999999999999</v>
      </c>
    </row>
    <row r="662" spans="1:20" ht="60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50"/>
        <v>41952.783321759263</v>
      </c>
      <c r="K662">
        <v>1412963279</v>
      </c>
      <c r="L662" s="14">
        <f t="shared" si="51"/>
        <v>41922.741655092592</v>
      </c>
      <c r="M662" s="16">
        <f t="shared" si="52"/>
        <v>2014</v>
      </c>
      <c r="N662" t="b">
        <v>0</v>
      </c>
      <c r="O662">
        <v>18</v>
      </c>
      <c r="P662" t="b">
        <v>0</v>
      </c>
      <c r="Q662" t="s">
        <v>8275</v>
      </c>
      <c r="R662" t="s">
        <v>8277</v>
      </c>
      <c r="S662" s="11">
        <f t="shared" si="53"/>
        <v>3</v>
      </c>
      <c r="T662" s="11">
        <f t="shared" si="54"/>
        <v>84.94</v>
      </c>
    </row>
    <row r="663" spans="1:20" ht="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50"/>
        <v>42666.645358796297</v>
      </c>
      <c r="K663">
        <v>1474644559</v>
      </c>
      <c r="L663" s="14">
        <f t="shared" si="51"/>
        <v>42636.645358796297</v>
      </c>
      <c r="M663" s="16">
        <f t="shared" si="52"/>
        <v>2016</v>
      </c>
      <c r="N663" t="b">
        <v>0</v>
      </c>
      <c r="O663">
        <v>9</v>
      </c>
      <c r="P663" t="b">
        <v>0</v>
      </c>
      <c r="Q663" t="s">
        <v>8275</v>
      </c>
      <c r="R663" t="s">
        <v>8277</v>
      </c>
      <c r="S663" s="11">
        <f t="shared" si="53"/>
        <v>1</v>
      </c>
      <c r="T663" s="11">
        <f t="shared" si="54"/>
        <v>10.56</v>
      </c>
    </row>
    <row r="664" spans="1:20" ht="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50"/>
        <v>42020.438043981485</v>
      </c>
      <c r="K664">
        <v>1418812247</v>
      </c>
      <c r="L664" s="14">
        <f t="shared" si="51"/>
        <v>41990.438043981485</v>
      </c>
      <c r="M664" s="16">
        <f t="shared" si="52"/>
        <v>2014</v>
      </c>
      <c r="N664" t="b">
        <v>0</v>
      </c>
      <c r="O664">
        <v>4</v>
      </c>
      <c r="P664" t="b">
        <v>0</v>
      </c>
      <c r="Q664" t="s">
        <v>8275</v>
      </c>
      <c r="R664" t="s">
        <v>8277</v>
      </c>
      <c r="S664" s="11">
        <f t="shared" si="53"/>
        <v>0</v>
      </c>
      <c r="T664" s="11">
        <f t="shared" si="54"/>
        <v>39</v>
      </c>
    </row>
    <row r="665" spans="1:20" ht="60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50"/>
        <v>42203.843240740738</v>
      </c>
      <c r="K665">
        <v>1434658456</v>
      </c>
      <c r="L665" s="14">
        <f t="shared" si="51"/>
        <v>42173.843240740738</v>
      </c>
      <c r="M665" s="16">
        <f t="shared" si="52"/>
        <v>2015</v>
      </c>
      <c r="N665" t="b">
        <v>0</v>
      </c>
      <c r="O665">
        <v>7</v>
      </c>
      <c r="P665" t="b">
        <v>0</v>
      </c>
      <c r="Q665" t="s">
        <v>8275</v>
      </c>
      <c r="R665" t="s">
        <v>8277</v>
      </c>
      <c r="S665" s="11">
        <f t="shared" si="53"/>
        <v>0</v>
      </c>
      <c r="T665" s="11">
        <f t="shared" si="54"/>
        <v>100</v>
      </c>
    </row>
    <row r="666" spans="1:20" ht="60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50"/>
        <v>42107.666377314818</v>
      </c>
      <c r="K666">
        <v>1426348775</v>
      </c>
      <c r="L666" s="14">
        <f t="shared" si="51"/>
        <v>42077.666377314818</v>
      </c>
      <c r="M666" s="16">
        <f t="shared" si="52"/>
        <v>2015</v>
      </c>
      <c r="N666" t="b">
        <v>0</v>
      </c>
      <c r="O666">
        <v>29</v>
      </c>
      <c r="P666" t="b">
        <v>0</v>
      </c>
      <c r="Q666" t="s">
        <v>8275</v>
      </c>
      <c r="R666" t="s">
        <v>8277</v>
      </c>
      <c r="S666" s="11">
        <f t="shared" si="53"/>
        <v>8</v>
      </c>
      <c r="T666" s="11">
        <f t="shared" si="54"/>
        <v>31.17</v>
      </c>
    </row>
    <row r="667" spans="1:20" ht="60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50"/>
        <v>42748.711354166662</v>
      </c>
      <c r="K667">
        <v>1479143061</v>
      </c>
      <c r="L667" s="14">
        <f t="shared" si="51"/>
        <v>42688.711354166662</v>
      </c>
      <c r="M667" s="16">
        <f t="shared" si="52"/>
        <v>2016</v>
      </c>
      <c r="N667" t="b">
        <v>0</v>
      </c>
      <c r="O667">
        <v>12</v>
      </c>
      <c r="P667" t="b">
        <v>0</v>
      </c>
      <c r="Q667" t="s">
        <v>8275</v>
      </c>
      <c r="R667" t="s">
        <v>8277</v>
      </c>
      <c r="S667" s="11">
        <f t="shared" si="53"/>
        <v>19</v>
      </c>
      <c r="T667" s="11">
        <f t="shared" si="54"/>
        <v>155.33000000000001</v>
      </c>
    </row>
    <row r="668" spans="1:20" ht="60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50"/>
        <v>41868.832152777781</v>
      </c>
      <c r="K668">
        <v>1405713498</v>
      </c>
      <c r="L668" s="14">
        <f t="shared" si="51"/>
        <v>41838.832152777781</v>
      </c>
      <c r="M668" s="16">
        <f t="shared" si="52"/>
        <v>2014</v>
      </c>
      <c r="N668" t="b">
        <v>0</v>
      </c>
      <c r="O668">
        <v>4</v>
      </c>
      <c r="P668" t="b">
        <v>0</v>
      </c>
      <c r="Q668" t="s">
        <v>8275</v>
      </c>
      <c r="R668" t="s">
        <v>8277</v>
      </c>
      <c r="S668" s="11">
        <f t="shared" si="53"/>
        <v>0</v>
      </c>
      <c r="T668" s="11">
        <f t="shared" si="54"/>
        <v>2</v>
      </c>
    </row>
    <row r="669" spans="1:20" ht="60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50"/>
        <v>42672.373414351852</v>
      </c>
      <c r="K669">
        <v>1474275463</v>
      </c>
      <c r="L669" s="14">
        <f t="shared" si="51"/>
        <v>42632.373414351852</v>
      </c>
      <c r="M669" s="16">
        <f t="shared" si="52"/>
        <v>2016</v>
      </c>
      <c r="N669" t="b">
        <v>0</v>
      </c>
      <c r="O669">
        <v>28</v>
      </c>
      <c r="P669" t="b">
        <v>0</v>
      </c>
      <c r="Q669" t="s">
        <v>8275</v>
      </c>
      <c r="R669" t="s">
        <v>8277</v>
      </c>
      <c r="S669" s="11">
        <f t="shared" si="53"/>
        <v>10</v>
      </c>
      <c r="T669" s="11">
        <f t="shared" si="54"/>
        <v>178.93</v>
      </c>
    </row>
    <row r="670" spans="1:20" ht="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50"/>
        <v>42135.831273148149</v>
      </c>
      <c r="K670">
        <v>1427486222</v>
      </c>
      <c r="L670" s="14">
        <f t="shared" si="51"/>
        <v>42090.831273148149</v>
      </c>
      <c r="M670" s="16">
        <f t="shared" si="52"/>
        <v>2015</v>
      </c>
      <c r="N670" t="b">
        <v>0</v>
      </c>
      <c r="O670">
        <v>25</v>
      </c>
      <c r="P670" t="b">
        <v>0</v>
      </c>
      <c r="Q670" t="s">
        <v>8275</v>
      </c>
      <c r="R670" t="s">
        <v>8277</v>
      </c>
      <c r="S670" s="11">
        <f t="shared" si="53"/>
        <v>5</v>
      </c>
      <c r="T670" s="11">
        <f t="shared" si="54"/>
        <v>27.36</v>
      </c>
    </row>
    <row r="671" spans="1:20" ht="60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50"/>
        <v>42557.625671296293</v>
      </c>
      <c r="K671">
        <v>1465225258</v>
      </c>
      <c r="L671" s="14">
        <f t="shared" si="51"/>
        <v>42527.625671296293</v>
      </c>
      <c r="M671" s="16">
        <f t="shared" si="52"/>
        <v>2016</v>
      </c>
      <c r="N671" t="b">
        <v>0</v>
      </c>
      <c r="O671">
        <v>28</v>
      </c>
      <c r="P671" t="b">
        <v>0</v>
      </c>
      <c r="Q671" t="s">
        <v>8275</v>
      </c>
      <c r="R671" t="s">
        <v>8277</v>
      </c>
      <c r="S671" s="11">
        <f t="shared" si="53"/>
        <v>22</v>
      </c>
      <c r="T671" s="11">
        <f t="shared" si="54"/>
        <v>1536.25</v>
      </c>
    </row>
    <row r="672" spans="1:20" ht="60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50"/>
        <v>42540.340277777781</v>
      </c>
      <c r="K672">
        <v>1463418120</v>
      </c>
      <c r="L672" s="14">
        <f t="shared" si="51"/>
        <v>42506.709722222222</v>
      </c>
      <c r="M672" s="16">
        <f t="shared" si="52"/>
        <v>2016</v>
      </c>
      <c r="N672" t="b">
        <v>0</v>
      </c>
      <c r="O672">
        <v>310</v>
      </c>
      <c r="P672" t="b">
        <v>0</v>
      </c>
      <c r="Q672" t="s">
        <v>8275</v>
      </c>
      <c r="R672" t="s">
        <v>8277</v>
      </c>
      <c r="S672" s="11">
        <f t="shared" si="53"/>
        <v>29</v>
      </c>
      <c r="T672" s="11">
        <f t="shared" si="54"/>
        <v>85</v>
      </c>
    </row>
    <row r="673" spans="1:20" ht="60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50"/>
        <v>42018.166666666672</v>
      </c>
      <c r="K673">
        <v>1418315852</v>
      </c>
      <c r="L673" s="14">
        <f t="shared" si="51"/>
        <v>41984.692731481482</v>
      </c>
      <c r="M673" s="16">
        <f t="shared" si="52"/>
        <v>2014</v>
      </c>
      <c r="N673" t="b">
        <v>0</v>
      </c>
      <c r="O673">
        <v>15</v>
      </c>
      <c r="P673" t="b">
        <v>0</v>
      </c>
      <c r="Q673" t="s">
        <v>8275</v>
      </c>
      <c r="R673" t="s">
        <v>8277</v>
      </c>
      <c r="S673" s="11">
        <f t="shared" si="53"/>
        <v>39</v>
      </c>
      <c r="T673" s="11">
        <f t="shared" si="54"/>
        <v>788.53</v>
      </c>
    </row>
    <row r="674" spans="1:20" ht="60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50"/>
        <v>42005.207638888889</v>
      </c>
      <c r="K674">
        <v>1417410964</v>
      </c>
      <c r="L674" s="14">
        <f t="shared" si="51"/>
        <v>41974.219490740739</v>
      </c>
      <c r="M674" s="16">
        <f t="shared" si="52"/>
        <v>2014</v>
      </c>
      <c r="N674" t="b">
        <v>0</v>
      </c>
      <c r="O674">
        <v>215</v>
      </c>
      <c r="P674" t="b">
        <v>0</v>
      </c>
      <c r="Q674" t="s">
        <v>8275</v>
      </c>
      <c r="R674" t="s">
        <v>8277</v>
      </c>
      <c r="S674" s="11">
        <f t="shared" si="53"/>
        <v>22</v>
      </c>
      <c r="T674" s="11">
        <f t="shared" si="54"/>
        <v>50.3</v>
      </c>
    </row>
    <row r="675" spans="1:20" ht="60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50"/>
        <v>41883.840474537035</v>
      </c>
      <c r="K675">
        <v>1405714217</v>
      </c>
      <c r="L675" s="14">
        <f t="shared" si="51"/>
        <v>41838.840474537035</v>
      </c>
      <c r="M675" s="16">
        <f t="shared" si="52"/>
        <v>2014</v>
      </c>
      <c r="N675" t="b">
        <v>0</v>
      </c>
      <c r="O675">
        <v>3</v>
      </c>
      <c r="P675" t="b">
        <v>0</v>
      </c>
      <c r="Q675" t="s">
        <v>8275</v>
      </c>
      <c r="R675" t="s">
        <v>8277</v>
      </c>
      <c r="S675" s="11">
        <f t="shared" si="53"/>
        <v>0</v>
      </c>
      <c r="T675" s="11">
        <f t="shared" si="54"/>
        <v>68.33</v>
      </c>
    </row>
    <row r="676" spans="1:20" ht="30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50"/>
        <v>41863.116053240738</v>
      </c>
      <c r="K676">
        <v>1402627627</v>
      </c>
      <c r="L676" s="14">
        <f t="shared" si="51"/>
        <v>41803.116053240738</v>
      </c>
      <c r="M676" s="16">
        <f t="shared" si="52"/>
        <v>2014</v>
      </c>
      <c r="N676" t="b">
        <v>0</v>
      </c>
      <c r="O676">
        <v>2</v>
      </c>
      <c r="P676" t="b">
        <v>0</v>
      </c>
      <c r="Q676" t="s">
        <v>8275</v>
      </c>
      <c r="R676" t="s">
        <v>8277</v>
      </c>
      <c r="S676" s="11">
        <f t="shared" si="53"/>
        <v>0</v>
      </c>
      <c r="T676" s="11">
        <f t="shared" si="54"/>
        <v>7.5</v>
      </c>
    </row>
    <row r="677" spans="1:20" ht="60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50"/>
        <v>42005.290972222225</v>
      </c>
      <c r="K677">
        <v>1417558804</v>
      </c>
      <c r="L677" s="14">
        <f t="shared" si="51"/>
        <v>41975.930601851855</v>
      </c>
      <c r="M677" s="16">
        <f t="shared" si="52"/>
        <v>2014</v>
      </c>
      <c r="N677" t="b">
        <v>0</v>
      </c>
      <c r="O677">
        <v>26</v>
      </c>
      <c r="P677" t="b">
        <v>0</v>
      </c>
      <c r="Q677" t="s">
        <v>8275</v>
      </c>
      <c r="R677" t="s">
        <v>8277</v>
      </c>
      <c r="S677" s="11">
        <f t="shared" si="53"/>
        <v>15</v>
      </c>
      <c r="T677" s="11">
        <f t="shared" si="54"/>
        <v>34.270000000000003</v>
      </c>
    </row>
    <row r="678" spans="1:20" ht="60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50"/>
        <v>42042.768298611118</v>
      </c>
      <c r="K678">
        <v>1420741581</v>
      </c>
      <c r="L678" s="14">
        <f t="shared" si="51"/>
        <v>42012.768298611118</v>
      </c>
      <c r="M678" s="16">
        <f t="shared" si="52"/>
        <v>2015</v>
      </c>
      <c r="N678" t="b">
        <v>0</v>
      </c>
      <c r="O678">
        <v>24</v>
      </c>
      <c r="P678" t="b">
        <v>0</v>
      </c>
      <c r="Q678" t="s">
        <v>8275</v>
      </c>
      <c r="R678" t="s">
        <v>8277</v>
      </c>
      <c r="S678" s="11">
        <f t="shared" si="53"/>
        <v>1</v>
      </c>
      <c r="T678" s="11">
        <f t="shared" si="54"/>
        <v>61.29</v>
      </c>
    </row>
    <row r="679" spans="1:20" ht="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50"/>
        <v>42549.403877314813</v>
      </c>
      <c r="K679">
        <v>1463218895</v>
      </c>
      <c r="L679" s="14">
        <f t="shared" si="51"/>
        <v>42504.403877314813</v>
      </c>
      <c r="M679" s="16">
        <f t="shared" si="52"/>
        <v>2016</v>
      </c>
      <c r="N679" t="b">
        <v>0</v>
      </c>
      <c r="O679">
        <v>96</v>
      </c>
      <c r="P679" t="b">
        <v>0</v>
      </c>
      <c r="Q679" t="s">
        <v>8275</v>
      </c>
      <c r="R679" t="s">
        <v>8277</v>
      </c>
      <c r="S679" s="11">
        <f t="shared" si="53"/>
        <v>26</v>
      </c>
      <c r="T679" s="11">
        <f t="shared" si="54"/>
        <v>133.25</v>
      </c>
    </row>
    <row r="680" spans="1:20" ht="60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50"/>
        <v>42511.376597222217</v>
      </c>
      <c r="K680">
        <v>1461229338</v>
      </c>
      <c r="L680" s="14">
        <f t="shared" si="51"/>
        <v>42481.376597222217</v>
      </c>
      <c r="M680" s="16">
        <f t="shared" si="52"/>
        <v>2016</v>
      </c>
      <c r="N680" t="b">
        <v>0</v>
      </c>
      <c r="O680">
        <v>17</v>
      </c>
      <c r="P680" t="b">
        <v>0</v>
      </c>
      <c r="Q680" t="s">
        <v>8275</v>
      </c>
      <c r="R680" t="s">
        <v>8277</v>
      </c>
      <c r="S680" s="11">
        <f t="shared" si="53"/>
        <v>4</v>
      </c>
      <c r="T680" s="11">
        <f t="shared" si="54"/>
        <v>65.180000000000007</v>
      </c>
    </row>
    <row r="681" spans="1:20" ht="60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50"/>
        <v>42616.695706018523</v>
      </c>
      <c r="K681">
        <v>1467736909</v>
      </c>
      <c r="L681" s="14">
        <f t="shared" si="51"/>
        <v>42556.695706018523</v>
      </c>
      <c r="M681" s="16">
        <f t="shared" si="52"/>
        <v>2016</v>
      </c>
      <c r="N681" t="b">
        <v>0</v>
      </c>
      <c r="O681">
        <v>94</v>
      </c>
      <c r="P681" t="b">
        <v>0</v>
      </c>
      <c r="Q681" t="s">
        <v>8275</v>
      </c>
      <c r="R681" t="s">
        <v>8277</v>
      </c>
      <c r="S681" s="11">
        <f t="shared" si="53"/>
        <v>15</v>
      </c>
      <c r="T681" s="11">
        <f t="shared" si="54"/>
        <v>93.9</v>
      </c>
    </row>
    <row r="682" spans="1:20" ht="60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50"/>
        <v>41899.501516203702</v>
      </c>
      <c r="K682">
        <v>1407931331</v>
      </c>
      <c r="L682" s="14">
        <f t="shared" si="51"/>
        <v>41864.501516203702</v>
      </c>
      <c r="M682" s="16">
        <f t="shared" si="52"/>
        <v>2014</v>
      </c>
      <c r="N682" t="b">
        <v>0</v>
      </c>
      <c r="O682">
        <v>129</v>
      </c>
      <c r="P682" t="b">
        <v>0</v>
      </c>
      <c r="Q682" t="s">
        <v>8275</v>
      </c>
      <c r="R682" t="s">
        <v>8277</v>
      </c>
      <c r="S682" s="11">
        <f t="shared" si="53"/>
        <v>26</v>
      </c>
      <c r="T682" s="11">
        <f t="shared" si="54"/>
        <v>150.65</v>
      </c>
    </row>
    <row r="683" spans="1:20" ht="60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50"/>
        <v>42669.805601851855</v>
      </c>
      <c r="K683">
        <v>1474917604</v>
      </c>
      <c r="L683" s="14">
        <f t="shared" si="51"/>
        <v>42639.805601851855</v>
      </c>
      <c r="M683" s="16">
        <f t="shared" si="52"/>
        <v>2016</v>
      </c>
      <c r="N683" t="b">
        <v>0</v>
      </c>
      <c r="O683">
        <v>1</v>
      </c>
      <c r="P683" t="b">
        <v>0</v>
      </c>
      <c r="Q683" t="s">
        <v>8275</v>
      </c>
      <c r="R683" t="s">
        <v>8277</v>
      </c>
      <c r="S683" s="11">
        <f t="shared" si="53"/>
        <v>0</v>
      </c>
      <c r="T683" s="11">
        <f t="shared" si="54"/>
        <v>1</v>
      </c>
    </row>
    <row r="684" spans="1:20" ht="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50"/>
        <v>42808.723634259266</v>
      </c>
      <c r="K684">
        <v>1486923722</v>
      </c>
      <c r="L684" s="14">
        <f t="shared" si="51"/>
        <v>42778.765300925923</v>
      </c>
      <c r="M684" s="16">
        <f t="shared" si="52"/>
        <v>2017</v>
      </c>
      <c r="N684" t="b">
        <v>0</v>
      </c>
      <c r="O684">
        <v>4</v>
      </c>
      <c r="P684" t="b">
        <v>0</v>
      </c>
      <c r="Q684" t="s">
        <v>8275</v>
      </c>
      <c r="R684" t="s">
        <v>8277</v>
      </c>
      <c r="S684" s="11">
        <f t="shared" si="53"/>
        <v>0</v>
      </c>
      <c r="T684" s="11">
        <f t="shared" si="54"/>
        <v>13.25</v>
      </c>
    </row>
    <row r="685" spans="1:20" ht="60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50"/>
        <v>42674.900046296301</v>
      </c>
      <c r="K685">
        <v>1474493764</v>
      </c>
      <c r="L685" s="14">
        <f t="shared" si="51"/>
        <v>42634.900046296301</v>
      </c>
      <c r="M685" s="16">
        <f t="shared" si="52"/>
        <v>2016</v>
      </c>
      <c r="N685" t="b">
        <v>0</v>
      </c>
      <c r="O685">
        <v>3</v>
      </c>
      <c r="P685" t="b">
        <v>0</v>
      </c>
      <c r="Q685" t="s">
        <v>8275</v>
      </c>
      <c r="R685" t="s">
        <v>8277</v>
      </c>
      <c r="S685" s="11">
        <f t="shared" si="53"/>
        <v>1</v>
      </c>
      <c r="T685" s="11">
        <f t="shared" si="54"/>
        <v>99.33</v>
      </c>
    </row>
    <row r="686" spans="1:20" ht="30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50"/>
        <v>41845.125</v>
      </c>
      <c r="K686">
        <v>1403176891</v>
      </c>
      <c r="L686" s="14">
        <f t="shared" si="51"/>
        <v>41809.473275462966</v>
      </c>
      <c r="M686" s="16">
        <f t="shared" si="52"/>
        <v>2014</v>
      </c>
      <c r="N686" t="b">
        <v>0</v>
      </c>
      <c r="O686">
        <v>135</v>
      </c>
      <c r="P686" t="b">
        <v>0</v>
      </c>
      <c r="Q686" t="s">
        <v>8275</v>
      </c>
      <c r="R686" t="s">
        <v>8277</v>
      </c>
      <c r="S686" s="11">
        <f t="shared" si="53"/>
        <v>7</v>
      </c>
      <c r="T686" s="11">
        <f t="shared" si="54"/>
        <v>177.39</v>
      </c>
    </row>
    <row r="687" spans="1:20" ht="60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50"/>
        <v>42016.866574074069</v>
      </c>
      <c r="K687">
        <v>1417207672</v>
      </c>
      <c r="L687" s="14">
        <f t="shared" si="51"/>
        <v>41971.866574074069</v>
      </c>
      <c r="M687" s="16">
        <f t="shared" si="52"/>
        <v>2014</v>
      </c>
      <c r="N687" t="b">
        <v>0</v>
      </c>
      <c r="O687">
        <v>10</v>
      </c>
      <c r="P687" t="b">
        <v>0</v>
      </c>
      <c r="Q687" t="s">
        <v>8275</v>
      </c>
      <c r="R687" t="s">
        <v>8277</v>
      </c>
      <c r="S687" s="11">
        <f t="shared" si="53"/>
        <v>28</v>
      </c>
      <c r="T687" s="11">
        <f t="shared" si="54"/>
        <v>55.3</v>
      </c>
    </row>
    <row r="688" spans="1:20" ht="60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50"/>
        <v>42219.673263888893</v>
      </c>
      <c r="K688">
        <v>1436026170</v>
      </c>
      <c r="L688" s="14">
        <f t="shared" si="51"/>
        <v>42189.673263888893</v>
      </c>
      <c r="M688" s="16">
        <f t="shared" si="52"/>
        <v>2015</v>
      </c>
      <c r="N688" t="b">
        <v>0</v>
      </c>
      <c r="O688">
        <v>0</v>
      </c>
      <c r="P688" t="b">
        <v>0</v>
      </c>
      <c r="Q688" t="s">
        <v>8275</v>
      </c>
      <c r="R688" t="s">
        <v>8277</v>
      </c>
      <c r="S688" s="11">
        <f t="shared" si="53"/>
        <v>0</v>
      </c>
      <c r="T688" s="11">
        <f t="shared" si="54"/>
        <v>0</v>
      </c>
    </row>
    <row r="689" spans="1:20" ht="60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50"/>
        <v>42771.750613425931</v>
      </c>
      <c r="K689">
        <v>1481133653</v>
      </c>
      <c r="L689" s="14">
        <f t="shared" si="51"/>
        <v>42711.750613425931</v>
      </c>
      <c r="M689" s="16">
        <f t="shared" si="52"/>
        <v>2016</v>
      </c>
      <c r="N689" t="b">
        <v>0</v>
      </c>
      <c r="O689">
        <v>6</v>
      </c>
      <c r="P689" t="b">
        <v>0</v>
      </c>
      <c r="Q689" t="s">
        <v>8275</v>
      </c>
      <c r="R689" t="s">
        <v>8277</v>
      </c>
      <c r="S689" s="11">
        <f t="shared" si="53"/>
        <v>4</v>
      </c>
      <c r="T689" s="11">
        <f t="shared" si="54"/>
        <v>591.66999999999996</v>
      </c>
    </row>
    <row r="690" spans="1:20" ht="60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50"/>
        <v>42292.104780092588</v>
      </c>
      <c r="K690">
        <v>1442284253</v>
      </c>
      <c r="L690" s="14">
        <f t="shared" si="51"/>
        <v>42262.104780092588</v>
      </c>
      <c r="M690" s="16">
        <f t="shared" si="52"/>
        <v>2015</v>
      </c>
      <c r="N690" t="b">
        <v>0</v>
      </c>
      <c r="O690">
        <v>36</v>
      </c>
      <c r="P690" t="b">
        <v>0</v>
      </c>
      <c r="Q690" t="s">
        <v>8275</v>
      </c>
      <c r="R690" t="s">
        <v>8277</v>
      </c>
      <c r="S690" s="11">
        <f t="shared" si="53"/>
        <v>73</v>
      </c>
      <c r="T690" s="11">
        <f t="shared" si="54"/>
        <v>405.5</v>
      </c>
    </row>
    <row r="691" spans="1:20" ht="60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50"/>
        <v>42712.207638888889</v>
      </c>
      <c r="K691">
        <v>1478016097</v>
      </c>
      <c r="L691" s="14">
        <f t="shared" si="51"/>
        <v>42675.66778935185</v>
      </c>
      <c r="M691" s="16">
        <f t="shared" si="52"/>
        <v>2016</v>
      </c>
      <c r="N691" t="b">
        <v>0</v>
      </c>
      <c r="O691">
        <v>336</v>
      </c>
      <c r="P691" t="b">
        <v>0</v>
      </c>
      <c r="Q691" t="s">
        <v>8275</v>
      </c>
      <c r="R691" t="s">
        <v>8277</v>
      </c>
      <c r="S691" s="11">
        <f t="shared" si="53"/>
        <v>58</v>
      </c>
      <c r="T691" s="11">
        <f t="shared" si="54"/>
        <v>343.15</v>
      </c>
    </row>
    <row r="692" spans="1:20" ht="30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50"/>
        <v>42622.25</v>
      </c>
      <c r="K692">
        <v>1469718841</v>
      </c>
      <c r="L692" s="14">
        <f t="shared" si="51"/>
        <v>42579.634733796294</v>
      </c>
      <c r="M692" s="16">
        <f t="shared" si="52"/>
        <v>2016</v>
      </c>
      <c r="N692" t="b">
        <v>0</v>
      </c>
      <c r="O692">
        <v>34</v>
      </c>
      <c r="P692" t="b">
        <v>0</v>
      </c>
      <c r="Q692" t="s">
        <v>8275</v>
      </c>
      <c r="R692" t="s">
        <v>8277</v>
      </c>
      <c r="S692" s="11">
        <f t="shared" si="53"/>
        <v>12</v>
      </c>
      <c r="T692" s="11">
        <f t="shared" si="54"/>
        <v>72.59</v>
      </c>
    </row>
    <row r="693" spans="1:20" ht="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50"/>
        <v>42186.028310185182</v>
      </c>
      <c r="K693">
        <v>1433292046</v>
      </c>
      <c r="L693" s="14">
        <f t="shared" si="51"/>
        <v>42158.028310185182</v>
      </c>
      <c r="M693" s="16">
        <f t="shared" si="52"/>
        <v>2015</v>
      </c>
      <c r="N693" t="b">
        <v>0</v>
      </c>
      <c r="O693">
        <v>10</v>
      </c>
      <c r="P693" t="b">
        <v>0</v>
      </c>
      <c r="Q693" t="s">
        <v>8275</v>
      </c>
      <c r="R693" t="s">
        <v>8277</v>
      </c>
      <c r="S693" s="11">
        <f t="shared" si="53"/>
        <v>1</v>
      </c>
      <c r="T693" s="11">
        <f t="shared" si="54"/>
        <v>26</v>
      </c>
    </row>
    <row r="694" spans="1:20" ht="60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50"/>
        <v>42726.37572916667</v>
      </c>
      <c r="K694">
        <v>1479805263</v>
      </c>
      <c r="L694" s="14">
        <f t="shared" si="51"/>
        <v>42696.37572916667</v>
      </c>
      <c r="M694" s="16">
        <f t="shared" si="52"/>
        <v>2016</v>
      </c>
      <c r="N694" t="b">
        <v>0</v>
      </c>
      <c r="O694">
        <v>201</v>
      </c>
      <c r="P694" t="b">
        <v>0</v>
      </c>
      <c r="Q694" t="s">
        <v>8275</v>
      </c>
      <c r="R694" t="s">
        <v>8277</v>
      </c>
      <c r="S694" s="11">
        <f t="shared" si="53"/>
        <v>7</v>
      </c>
      <c r="T694" s="11">
        <f t="shared" si="54"/>
        <v>6.5</v>
      </c>
    </row>
    <row r="695" spans="1:20" ht="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50"/>
        <v>42124.808182870373</v>
      </c>
      <c r="K695">
        <v>1427829827</v>
      </c>
      <c r="L695" s="14">
        <f t="shared" si="51"/>
        <v>42094.808182870373</v>
      </c>
      <c r="M695" s="16">
        <f t="shared" si="52"/>
        <v>2015</v>
      </c>
      <c r="N695" t="b">
        <v>0</v>
      </c>
      <c r="O695">
        <v>296</v>
      </c>
      <c r="P695" t="b">
        <v>0</v>
      </c>
      <c r="Q695" t="s">
        <v>8275</v>
      </c>
      <c r="R695" t="s">
        <v>8277</v>
      </c>
      <c r="S695" s="11">
        <f t="shared" si="53"/>
        <v>35</v>
      </c>
      <c r="T695" s="11">
        <f t="shared" si="54"/>
        <v>119.39</v>
      </c>
    </row>
    <row r="696" spans="1:20" ht="60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50"/>
        <v>42767.663877314815</v>
      </c>
      <c r="K696">
        <v>1483372559</v>
      </c>
      <c r="L696" s="14">
        <f t="shared" si="51"/>
        <v>42737.663877314815</v>
      </c>
      <c r="M696" s="16">
        <f t="shared" si="52"/>
        <v>2017</v>
      </c>
      <c r="N696" t="b">
        <v>0</v>
      </c>
      <c r="O696">
        <v>7</v>
      </c>
      <c r="P696" t="b">
        <v>0</v>
      </c>
      <c r="Q696" t="s">
        <v>8275</v>
      </c>
      <c r="R696" t="s">
        <v>8277</v>
      </c>
      <c r="S696" s="11">
        <f t="shared" si="53"/>
        <v>0</v>
      </c>
      <c r="T696" s="11">
        <f t="shared" si="54"/>
        <v>84.29</v>
      </c>
    </row>
    <row r="697" spans="1:20" ht="60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50"/>
        <v>41943.521064814813</v>
      </c>
      <c r="K697">
        <v>1412166620</v>
      </c>
      <c r="L697" s="14">
        <f t="shared" si="51"/>
        <v>41913.521064814813</v>
      </c>
      <c r="M697" s="16">
        <f t="shared" si="52"/>
        <v>2014</v>
      </c>
      <c r="N697" t="b">
        <v>0</v>
      </c>
      <c r="O697">
        <v>7</v>
      </c>
      <c r="P697" t="b">
        <v>0</v>
      </c>
      <c r="Q697" t="s">
        <v>8275</v>
      </c>
      <c r="R697" t="s">
        <v>8277</v>
      </c>
      <c r="S697" s="11">
        <f t="shared" si="53"/>
        <v>1</v>
      </c>
      <c r="T697" s="11">
        <f t="shared" si="54"/>
        <v>90.86</v>
      </c>
    </row>
    <row r="698" spans="1:20" ht="30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50"/>
        <v>41845.927106481482</v>
      </c>
      <c r="K698">
        <v>1403734502</v>
      </c>
      <c r="L698" s="14">
        <f t="shared" si="51"/>
        <v>41815.927106481482</v>
      </c>
      <c r="M698" s="16">
        <f t="shared" si="52"/>
        <v>2014</v>
      </c>
      <c r="N698" t="b">
        <v>0</v>
      </c>
      <c r="O698">
        <v>1</v>
      </c>
      <c r="P698" t="b">
        <v>0</v>
      </c>
      <c r="Q698" t="s">
        <v>8275</v>
      </c>
      <c r="R698" t="s">
        <v>8277</v>
      </c>
      <c r="S698" s="11">
        <f t="shared" si="53"/>
        <v>0</v>
      </c>
      <c r="T698" s="11">
        <f t="shared" si="54"/>
        <v>1</v>
      </c>
    </row>
    <row r="699" spans="1:20" ht="60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50"/>
        <v>42403.523020833338</v>
      </c>
      <c r="K699">
        <v>1453206789</v>
      </c>
      <c r="L699" s="14">
        <f t="shared" si="51"/>
        <v>42388.523020833338</v>
      </c>
      <c r="M699" s="16">
        <f t="shared" si="52"/>
        <v>2016</v>
      </c>
      <c r="N699" t="b">
        <v>0</v>
      </c>
      <c r="O699">
        <v>114</v>
      </c>
      <c r="P699" t="b">
        <v>0</v>
      </c>
      <c r="Q699" t="s">
        <v>8275</v>
      </c>
      <c r="R699" t="s">
        <v>8277</v>
      </c>
      <c r="S699" s="11">
        <f t="shared" si="53"/>
        <v>46</v>
      </c>
      <c r="T699" s="11">
        <f t="shared" si="54"/>
        <v>20.34</v>
      </c>
    </row>
    <row r="700" spans="1:20" ht="60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50"/>
        <v>41900.083333333336</v>
      </c>
      <c r="K700">
        <v>1408141245</v>
      </c>
      <c r="L700" s="14">
        <f t="shared" si="51"/>
        <v>41866.931076388886</v>
      </c>
      <c r="M700" s="16">
        <f t="shared" si="52"/>
        <v>2014</v>
      </c>
      <c r="N700" t="b">
        <v>0</v>
      </c>
      <c r="O700">
        <v>29</v>
      </c>
      <c r="P700" t="b">
        <v>0</v>
      </c>
      <c r="Q700" t="s">
        <v>8275</v>
      </c>
      <c r="R700" t="s">
        <v>8277</v>
      </c>
      <c r="S700" s="11">
        <f t="shared" si="53"/>
        <v>15</v>
      </c>
      <c r="T700" s="11">
        <f t="shared" si="54"/>
        <v>530.69000000000005</v>
      </c>
    </row>
    <row r="701" spans="1:20" ht="60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50"/>
        <v>41600.666666666664</v>
      </c>
      <c r="K701">
        <v>1381923548</v>
      </c>
      <c r="L701" s="14">
        <f t="shared" si="51"/>
        <v>41563.485509259262</v>
      </c>
      <c r="M701" s="16">
        <f t="shared" si="52"/>
        <v>2013</v>
      </c>
      <c r="N701" t="b">
        <v>0</v>
      </c>
      <c r="O701">
        <v>890</v>
      </c>
      <c r="P701" t="b">
        <v>0</v>
      </c>
      <c r="Q701" t="s">
        <v>8275</v>
      </c>
      <c r="R701" t="s">
        <v>8277</v>
      </c>
      <c r="S701" s="11">
        <f t="shared" si="53"/>
        <v>82</v>
      </c>
      <c r="T701" s="11">
        <f t="shared" si="54"/>
        <v>120.39</v>
      </c>
    </row>
    <row r="702" spans="1:20" ht="60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50"/>
        <v>42745.688437500001</v>
      </c>
      <c r="K702">
        <v>1481473881</v>
      </c>
      <c r="L702" s="14">
        <f t="shared" si="51"/>
        <v>42715.688437500001</v>
      </c>
      <c r="M702" s="16">
        <f t="shared" si="52"/>
        <v>2016</v>
      </c>
      <c r="N702" t="b">
        <v>0</v>
      </c>
      <c r="O702">
        <v>31</v>
      </c>
      <c r="P702" t="b">
        <v>0</v>
      </c>
      <c r="Q702" t="s">
        <v>8275</v>
      </c>
      <c r="R702" t="s">
        <v>8277</v>
      </c>
      <c r="S702" s="11">
        <f t="shared" si="53"/>
        <v>3</v>
      </c>
      <c r="T702" s="11">
        <f t="shared" si="54"/>
        <v>13</v>
      </c>
    </row>
    <row r="703" spans="1:20" ht="60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50"/>
        <v>41843.662962962961</v>
      </c>
      <c r="K703">
        <v>1403538880</v>
      </c>
      <c r="L703" s="14">
        <f t="shared" si="51"/>
        <v>41813.662962962961</v>
      </c>
      <c r="M703" s="16">
        <f t="shared" si="52"/>
        <v>2014</v>
      </c>
      <c r="N703" t="b">
        <v>0</v>
      </c>
      <c r="O703">
        <v>21</v>
      </c>
      <c r="P703" t="b">
        <v>0</v>
      </c>
      <c r="Q703" t="s">
        <v>8275</v>
      </c>
      <c r="R703" t="s">
        <v>8277</v>
      </c>
      <c r="S703" s="11">
        <f t="shared" si="53"/>
        <v>27</v>
      </c>
      <c r="T703" s="11">
        <f t="shared" si="54"/>
        <v>291.33</v>
      </c>
    </row>
    <row r="704" spans="1:20" ht="60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50"/>
        <v>42698.768368055549</v>
      </c>
      <c r="K704">
        <v>1477416387</v>
      </c>
      <c r="L704" s="14">
        <f t="shared" si="51"/>
        <v>42668.726701388892</v>
      </c>
      <c r="M704" s="16">
        <f t="shared" si="52"/>
        <v>2016</v>
      </c>
      <c r="N704" t="b">
        <v>0</v>
      </c>
      <c r="O704">
        <v>37</v>
      </c>
      <c r="P704" t="b">
        <v>0</v>
      </c>
      <c r="Q704" t="s">
        <v>8275</v>
      </c>
      <c r="R704" t="s">
        <v>8277</v>
      </c>
      <c r="S704" s="11">
        <f t="shared" si="53"/>
        <v>31</v>
      </c>
      <c r="T704" s="11">
        <f t="shared" si="54"/>
        <v>124.92</v>
      </c>
    </row>
    <row r="705" spans="1:20" ht="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50"/>
        <v>42766.98055555555</v>
      </c>
      <c r="K705">
        <v>1481150949</v>
      </c>
      <c r="L705" s="14">
        <f t="shared" si="51"/>
        <v>42711.950798611113</v>
      </c>
      <c r="M705" s="16">
        <f t="shared" si="52"/>
        <v>2016</v>
      </c>
      <c r="N705" t="b">
        <v>0</v>
      </c>
      <c r="O705">
        <v>7</v>
      </c>
      <c r="P705" t="b">
        <v>0</v>
      </c>
      <c r="Q705" t="s">
        <v>8275</v>
      </c>
      <c r="R705" t="s">
        <v>8277</v>
      </c>
      <c r="S705" s="11">
        <f t="shared" si="53"/>
        <v>6</v>
      </c>
      <c r="T705" s="11">
        <f t="shared" si="54"/>
        <v>119.57</v>
      </c>
    </row>
    <row r="706" spans="1:20" ht="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ref="J706:J769" si="55">(((I706/60)/60)/24)+DATE(1970,1,1)</f>
        <v>42786.192916666667</v>
      </c>
      <c r="K706">
        <v>1482381468</v>
      </c>
      <c r="L706" s="14">
        <f t="shared" ref="L706:L769" si="56">(((K706/60)/60)/24)+DATE(1970,1,1)</f>
        <v>42726.192916666667</v>
      </c>
      <c r="M706" s="16">
        <f t="shared" ref="M706:M769" si="57">YEAR(L706)</f>
        <v>2016</v>
      </c>
      <c r="N706" t="b">
        <v>0</v>
      </c>
      <c r="O706">
        <v>4</v>
      </c>
      <c r="P706" t="b">
        <v>0</v>
      </c>
      <c r="Q706" t="s">
        <v>8275</v>
      </c>
      <c r="R706" t="s">
        <v>8277</v>
      </c>
      <c r="S706" s="11">
        <f t="shared" ref="S706:S769" si="58">ROUND(E706/D706*100,0)</f>
        <v>1</v>
      </c>
      <c r="T706" s="11">
        <f t="shared" ref="T706:T769" si="59">IFERROR(ROUND(E706/O706,2),0)</f>
        <v>120.25</v>
      </c>
    </row>
    <row r="707" spans="1:20" ht="30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si="55"/>
        <v>42756.491643518515</v>
      </c>
      <c r="K707">
        <v>1482407278</v>
      </c>
      <c r="L707" s="14">
        <f t="shared" si="56"/>
        <v>42726.491643518515</v>
      </c>
      <c r="M707" s="16">
        <f t="shared" si="57"/>
        <v>2016</v>
      </c>
      <c r="N707" t="b">
        <v>0</v>
      </c>
      <c r="O707">
        <v>5</v>
      </c>
      <c r="P707" t="b">
        <v>0</v>
      </c>
      <c r="Q707" t="s">
        <v>8275</v>
      </c>
      <c r="R707" t="s">
        <v>8277</v>
      </c>
      <c r="S707" s="11">
        <f t="shared" si="58"/>
        <v>1</v>
      </c>
      <c r="T707" s="11">
        <f t="shared" si="59"/>
        <v>195.4</v>
      </c>
    </row>
    <row r="708" spans="1:20" ht="60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55"/>
        <v>42718.777083333334</v>
      </c>
      <c r="K708">
        <v>1478130783</v>
      </c>
      <c r="L708" s="14">
        <f t="shared" si="56"/>
        <v>42676.995173611111</v>
      </c>
      <c r="M708" s="16">
        <f t="shared" si="57"/>
        <v>2016</v>
      </c>
      <c r="N708" t="b">
        <v>0</v>
      </c>
      <c r="O708">
        <v>0</v>
      </c>
      <c r="P708" t="b">
        <v>0</v>
      </c>
      <c r="Q708" t="s">
        <v>8275</v>
      </c>
      <c r="R708" t="s">
        <v>8277</v>
      </c>
      <c r="S708" s="11">
        <f t="shared" si="58"/>
        <v>0</v>
      </c>
      <c r="T708" s="11">
        <f t="shared" si="59"/>
        <v>0</v>
      </c>
    </row>
    <row r="709" spans="1:20" ht="60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55"/>
        <v>42736.663506944446</v>
      </c>
      <c r="K709">
        <v>1479830127</v>
      </c>
      <c r="L709" s="14">
        <f t="shared" si="56"/>
        <v>42696.663506944446</v>
      </c>
      <c r="M709" s="16">
        <f t="shared" si="57"/>
        <v>2016</v>
      </c>
      <c r="N709" t="b">
        <v>0</v>
      </c>
      <c r="O709">
        <v>456</v>
      </c>
      <c r="P709" t="b">
        <v>0</v>
      </c>
      <c r="Q709" t="s">
        <v>8275</v>
      </c>
      <c r="R709" t="s">
        <v>8277</v>
      </c>
      <c r="S709" s="11">
        <f t="shared" si="58"/>
        <v>79</v>
      </c>
      <c r="T709" s="11">
        <f t="shared" si="59"/>
        <v>117.7</v>
      </c>
    </row>
    <row r="710" spans="1:20" ht="60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55"/>
        <v>41895.581018518518</v>
      </c>
      <c r="K710">
        <v>1405432600</v>
      </c>
      <c r="L710" s="14">
        <f t="shared" si="56"/>
        <v>41835.581018518518</v>
      </c>
      <c r="M710" s="16">
        <f t="shared" si="57"/>
        <v>2014</v>
      </c>
      <c r="N710" t="b">
        <v>0</v>
      </c>
      <c r="O710">
        <v>369</v>
      </c>
      <c r="P710" t="b">
        <v>0</v>
      </c>
      <c r="Q710" t="s">
        <v>8275</v>
      </c>
      <c r="R710" t="s">
        <v>8277</v>
      </c>
      <c r="S710" s="11">
        <f t="shared" si="58"/>
        <v>22</v>
      </c>
      <c r="T710" s="11">
        <f t="shared" si="59"/>
        <v>23.95</v>
      </c>
    </row>
    <row r="711" spans="1:20" ht="30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55"/>
        <v>41978.041192129633</v>
      </c>
      <c r="K711">
        <v>1415149159</v>
      </c>
      <c r="L711" s="14">
        <f t="shared" si="56"/>
        <v>41948.041192129633</v>
      </c>
      <c r="M711" s="16">
        <f t="shared" si="57"/>
        <v>2014</v>
      </c>
      <c r="N711" t="b">
        <v>0</v>
      </c>
      <c r="O711">
        <v>2</v>
      </c>
      <c r="P711" t="b">
        <v>0</v>
      </c>
      <c r="Q711" t="s">
        <v>8275</v>
      </c>
      <c r="R711" t="s">
        <v>8277</v>
      </c>
      <c r="S711" s="11">
        <f t="shared" si="58"/>
        <v>0</v>
      </c>
      <c r="T711" s="11">
        <f t="shared" si="59"/>
        <v>30.5</v>
      </c>
    </row>
    <row r="712" spans="1:20" ht="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55"/>
        <v>41871.030555555553</v>
      </c>
      <c r="K712">
        <v>1405640302</v>
      </c>
      <c r="L712" s="14">
        <f t="shared" si="56"/>
        <v>41837.984976851854</v>
      </c>
      <c r="M712" s="16">
        <f t="shared" si="57"/>
        <v>2014</v>
      </c>
      <c r="N712" t="b">
        <v>0</v>
      </c>
      <c r="O712">
        <v>0</v>
      </c>
      <c r="P712" t="b">
        <v>0</v>
      </c>
      <c r="Q712" t="s">
        <v>8275</v>
      </c>
      <c r="R712" t="s">
        <v>8277</v>
      </c>
      <c r="S712" s="11">
        <f t="shared" si="58"/>
        <v>0</v>
      </c>
      <c r="T712" s="11">
        <f t="shared" si="59"/>
        <v>0</v>
      </c>
    </row>
    <row r="713" spans="1:20" ht="60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55"/>
        <v>42718.500787037032</v>
      </c>
      <c r="K713">
        <v>1478257268</v>
      </c>
      <c r="L713" s="14">
        <f t="shared" si="56"/>
        <v>42678.459120370375</v>
      </c>
      <c r="M713" s="16">
        <f t="shared" si="57"/>
        <v>2016</v>
      </c>
      <c r="N713" t="b">
        <v>0</v>
      </c>
      <c r="O713">
        <v>338</v>
      </c>
      <c r="P713" t="b">
        <v>0</v>
      </c>
      <c r="Q713" t="s">
        <v>8275</v>
      </c>
      <c r="R713" t="s">
        <v>8277</v>
      </c>
      <c r="S713" s="11">
        <f t="shared" si="58"/>
        <v>34</v>
      </c>
      <c r="T713" s="11">
        <f t="shared" si="59"/>
        <v>99.97</v>
      </c>
    </row>
    <row r="714" spans="1:20" ht="60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55"/>
        <v>42414.680925925932</v>
      </c>
      <c r="K714">
        <v>1452874832</v>
      </c>
      <c r="L714" s="14">
        <f t="shared" si="56"/>
        <v>42384.680925925932</v>
      </c>
      <c r="M714" s="16">
        <f t="shared" si="57"/>
        <v>2016</v>
      </c>
      <c r="N714" t="b">
        <v>0</v>
      </c>
      <c r="O714">
        <v>4</v>
      </c>
      <c r="P714" t="b">
        <v>0</v>
      </c>
      <c r="Q714" t="s">
        <v>8275</v>
      </c>
      <c r="R714" t="s">
        <v>8277</v>
      </c>
      <c r="S714" s="11">
        <f t="shared" si="58"/>
        <v>0</v>
      </c>
      <c r="T714" s="11">
        <f t="shared" si="59"/>
        <v>26.25</v>
      </c>
    </row>
    <row r="715" spans="1:20" ht="60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55"/>
        <v>42526.529305555552</v>
      </c>
      <c r="K715">
        <v>1462538532</v>
      </c>
      <c r="L715" s="14">
        <f t="shared" si="56"/>
        <v>42496.529305555552</v>
      </c>
      <c r="M715" s="16">
        <f t="shared" si="57"/>
        <v>2016</v>
      </c>
      <c r="N715" t="b">
        <v>0</v>
      </c>
      <c r="O715">
        <v>1</v>
      </c>
      <c r="P715" t="b">
        <v>0</v>
      </c>
      <c r="Q715" t="s">
        <v>8275</v>
      </c>
      <c r="R715" t="s">
        <v>8277</v>
      </c>
      <c r="S715" s="11">
        <f t="shared" si="58"/>
        <v>1</v>
      </c>
      <c r="T715" s="11">
        <f t="shared" si="59"/>
        <v>199</v>
      </c>
    </row>
    <row r="716" spans="1:20" ht="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55"/>
        <v>42794.787986111114</v>
      </c>
      <c r="K716">
        <v>1483124082</v>
      </c>
      <c r="L716" s="14">
        <f t="shared" si="56"/>
        <v>42734.787986111114</v>
      </c>
      <c r="M716" s="16">
        <f t="shared" si="57"/>
        <v>2016</v>
      </c>
      <c r="N716" t="b">
        <v>0</v>
      </c>
      <c r="O716">
        <v>28</v>
      </c>
      <c r="P716" t="b">
        <v>0</v>
      </c>
      <c r="Q716" t="s">
        <v>8275</v>
      </c>
      <c r="R716" t="s">
        <v>8277</v>
      </c>
      <c r="S716" s="11">
        <f t="shared" si="58"/>
        <v>15</v>
      </c>
      <c r="T716" s="11">
        <f t="shared" si="59"/>
        <v>80.319999999999993</v>
      </c>
    </row>
    <row r="717" spans="1:20" ht="60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55"/>
        <v>42313.132407407407</v>
      </c>
      <c r="K717">
        <v>1443233440</v>
      </c>
      <c r="L717" s="14">
        <f t="shared" si="56"/>
        <v>42273.090740740736</v>
      </c>
      <c r="M717" s="16">
        <f t="shared" si="57"/>
        <v>2015</v>
      </c>
      <c r="N717" t="b">
        <v>0</v>
      </c>
      <c r="O717">
        <v>12</v>
      </c>
      <c r="P717" t="b">
        <v>0</v>
      </c>
      <c r="Q717" t="s">
        <v>8275</v>
      </c>
      <c r="R717" t="s">
        <v>8277</v>
      </c>
      <c r="S717" s="11">
        <f t="shared" si="58"/>
        <v>5</v>
      </c>
      <c r="T717" s="11">
        <f t="shared" si="59"/>
        <v>115.75</v>
      </c>
    </row>
    <row r="718" spans="1:20" ht="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55"/>
        <v>41974</v>
      </c>
      <c r="K718">
        <v>1414511307</v>
      </c>
      <c r="L718" s="14">
        <f t="shared" si="56"/>
        <v>41940.658645833333</v>
      </c>
      <c r="M718" s="16">
        <f t="shared" si="57"/>
        <v>2014</v>
      </c>
      <c r="N718" t="b">
        <v>0</v>
      </c>
      <c r="O718">
        <v>16</v>
      </c>
      <c r="P718" t="b">
        <v>0</v>
      </c>
      <c r="Q718" t="s">
        <v>8275</v>
      </c>
      <c r="R718" t="s">
        <v>8277</v>
      </c>
      <c r="S718" s="11">
        <f t="shared" si="58"/>
        <v>10</v>
      </c>
      <c r="T718" s="11">
        <f t="shared" si="59"/>
        <v>44.69</v>
      </c>
    </row>
    <row r="719" spans="1:20" ht="30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55"/>
        <v>41887.854189814818</v>
      </c>
      <c r="K719">
        <v>1407357002</v>
      </c>
      <c r="L719" s="14">
        <f t="shared" si="56"/>
        <v>41857.854189814818</v>
      </c>
      <c r="M719" s="16">
        <f t="shared" si="57"/>
        <v>2014</v>
      </c>
      <c r="N719" t="b">
        <v>0</v>
      </c>
      <c r="O719">
        <v>4</v>
      </c>
      <c r="P719" t="b">
        <v>0</v>
      </c>
      <c r="Q719" t="s">
        <v>8275</v>
      </c>
      <c r="R719" t="s">
        <v>8277</v>
      </c>
      <c r="S719" s="11">
        <f t="shared" si="58"/>
        <v>0</v>
      </c>
      <c r="T719" s="11">
        <f t="shared" si="59"/>
        <v>76.25</v>
      </c>
    </row>
    <row r="720" spans="1:20" ht="60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55"/>
        <v>42784.249305555553</v>
      </c>
      <c r="K720">
        <v>1484684247</v>
      </c>
      <c r="L720" s="14">
        <f t="shared" si="56"/>
        <v>42752.845451388886</v>
      </c>
      <c r="M720" s="16">
        <f t="shared" si="57"/>
        <v>2017</v>
      </c>
      <c r="N720" t="b">
        <v>0</v>
      </c>
      <c r="O720">
        <v>4</v>
      </c>
      <c r="P720" t="b">
        <v>0</v>
      </c>
      <c r="Q720" t="s">
        <v>8275</v>
      </c>
      <c r="R720" t="s">
        <v>8277</v>
      </c>
      <c r="S720" s="11">
        <f t="shared" si="58"/>
        <v>1</v>
      </c>
      <c r="T720" s="11">
        <f t="shared" si="59"/>
        <v>22.5</v>
      </c>
    </row>
    <row r="721" spans="1:20" ht="60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55"/>
        <v>42423.040231481486</v>
      </c>
      <c r="K721">
        <v>1454979476</v>
      </c>
      <c r="L721" s="14">
        <f t="shared" si="56"/>
        <v>42409.040231481486</v>
      </c>
      <c r="M721" s="16">
        <f t="shared" si="57"/>
        <v>2016</v>
      </c>
      <c r="N721" t="b">
        <v>0</v>
      </c>
      <c r="O721">
        <v>10</v>
      </c>
      <c r="P721" t="b">
        <v>0</v>
      </c>
      <c r="Q721" t="s">
        <v>8275</v>
      </c>
      <c r="R721" t="s">
        <v>8277</v>
      </c>
      <c r="S721" s="11">
        <f t="shared" si="58"/>
        <v>1</v>
      </c>
      <c r="T721" s="11">
        <f t="shared" si="59"/>
        <v>19.399999999999999</v>
      </c>
    </row>
    <row r="722" spans="1:20" ht="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55"/>
        <v>40937.649201388893</v>
      </c>
      <c r="K722">
        <v>1325432091</v>
      </c>
      <c r="L722" s="14">
        <f t="shared" si="56"/>
        <v>40909.649201388893</v>
      </c>
      <c r="M722" s="16">
        <f t="shared" si="57"/>
        <v>2012</v>
      </c>
      <c r="N722" t="b">
        <v>0</v>
      </c>
      <c r="O722">
        <v>41</v>
      </c>
      <c r="P722" t="b">
        <v>1</v>
      </c>
      <c r="Q722" t="s">
        <v>8278</v>
      </c>
      <c r="R722" t="s">
        <v>8279</v>
      </c>
      <c r="S722" s="11">
        <f t="shared" si="58"/>
        <v>144</v>
      </c>
      <c r="T722" s="11">
        <f t="shared" si="59"/>
        <v>66.709999999999994</v>
      </c>
    </row>
    <row r="723" spans="1:20" ht="60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55"/>
        <v>41852.571840277778</v>
      </c>
      <c r="K723">
        <v>1403012607</v>
      </c>
      <c r="L723" s="14">
        <f t="shared" si="56"/>
        <v>41807.571840277778</v>
      </c>
      <c r="M723" s="16">
        <f t="shared" si="57"/>
        <v>2014</v>
      </c>
      <c r="N723" t="b">
        <v>0</v>
      </c>
      <c r="O723">
        <v>119</v>
      </c>
      <c r="P723" t="b">
        <v>1</v>
      </c>
      <c r="Q723" t="s">
        <v>8278</v>
      </c>
      <c r="R723" t="s">
        <v>8279</v>
      </c>
      <c r="S723" s="11">
        <f t="shared" si="58"/>
        <v>122</v>
      </c>
      <c r="T723" s="11">
        <f t="shared" si="59"/>
        <v>84.14</v>
      </c>
    </row>
    <row r="724" spans="1:20" ht="60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55"/>
        <v>41007.76363425926</v>
      </c>
      <c r="K724">
        <v>1331320778</v>
      </c>
      <c r="L724" s="14">
        <f t="shared" si="56"/>
        <v>40977.805300925924</v>
      </c>
      <c r="M724" s="16">
        <f t="shared" si="57"/>
        <v>2012</v>
      </c>
      <c r="N724" t="b">
        <v>0</v>
      </c>
      <c r="O724">
        <v>153</v>
      </c>
      <c r="P724" t="b">
        <v>1</v>
      </c>
      <c r="Q724" t="s">
        <v>8278</v>
      </c>
      <c r="R724" t="s">
        <v>8279</v>
      </c>
      <c r="S724" s="11">
        <f t="shared" si="58"/>
        <v>132</v>
      </c>
      <c r="T724" s="11">
        <f t="shared" si="59"/>
        <v>215.73</v>
      </c>
    </row>
    <row r="725" spans="1:20" ht="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55"/>
        <v>42215.165972222225</v>
      </c>
      <c r="K725">
        <v>1435606549</v>
      </c>
      <c r="L725" s="14">
        <f t="shared" si="56"/>
        <v>42184.816539351858</v>
      </c>
      <c r="M725" s="16">
        <f t="shared" si="57"/>
        <v>2015</v>
      </c>
      <c r="N725" t="b">
        <v>0</v>
      </c>
      <c r="O725">
        <v>100</v>
      </c>
      <c r="P725" t="b">
        <v>1</v>
      </c>
      <c r="Q725" t="s">
        <v>8278</v>
      </c>
      <c r="R725" t="s">
        <v>8279</v>
      </c>
      <c r="S725" s="11">
        <f t="shared" si="58"/>
        <v>109</v>
      </c>
      <c r="T725" s="11">
        <f t="shared" si="59"/>
        <v>54.69</v>
      </c>
    </row>
    <row r="726" spans="1:20" ht="60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55"/>
        <v>40724.638460648144</v>
      </c>
      <c r="K726">
        <v>1306855163</v>
      </c>
      <c r="L726" s="14">
        <f t="shared" si="56"/>
        <v>40694.638460648144</v>
      </c>
      <c r="M726" s="16">
        <f t="shared" si="57"/>
        <v>2011</v>
      </c>
      <c r="N726" t="b">
        <v>0</v>
      </c>
      <c r="O726">
        <v>143</v>
      </c>
      <c r="P726" t="b">
        <v>1</v>
      </c>
      <c r="Q726" t="s">
        <v>8278</v>
      </c>
      <c r="R726" t="s">
        <v>8279</v>
      </c>
      <c r="S726" s="11">
        <f t="shared" si="58"/>
        <v>105</v>
      </c>
      <c r="T726" s="11">
        <f t="shared" si="59"/>
        <v>51.63</v>
      </c>
    </row>
    <row r="727" spans="1:20" ht="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55"/>
        <v>42351.626296296294</v>
      </c>
      <c r="K727">
        <v>1447426912</v>
      </c>
      <c r="L727" s="14">
        <f t="shared" si="56"/>
        <v>42321.626296296294</v>
      </c>
      <c r="M727" s="16">
        <f t="shared" si="57"/>
        <v>2015</v>
      </c>
      <c r="N727" t="b">
        <v>0</v>
      </c>
      <c r="O727">
        <v>140</v>
      </c>
      <c r="P727" t="b">
        <v>1</v>
      </c>
      <c r="Q727" t="s">
        <v>8278</v>
      </c>
      <c r="R727" t="s">
        <v>8279</v>
      </c>
      <c r="S727" s="11">
        <f t="shared" si="58"/>
        <v>100</v>
      </c>
      <c r="T727" s="11">
        <f t="shared" si="59"/>
        <v>143.36000000000001</v>
      </c>
    </row>
    <row r="728" spans="1:20" ht="60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55"/>
        <v>41376.042673611111</v>
      </c>
      <c r="K728">
        <v>1363136487</v>
      </c>
      <c r="L728" s="14">
        <f t="shared" si="56"/>
        <v>41346.042673611111</v>
      </c>
      <c r="M728" s="16">
        <f t="shared" si="57"/>
        <v>2013</v>
      </c>
      <c r="N728" t="b">
        <v>0</v>
      </c>
      <c r="O728">
        <v>35</v>
      </c>
      <c r="P728" t="b">
        <v>1</v>
      </c>
      <c r="Q728" t="s">
        <v>8278</v>
      </c>
      <c r="R728" t="s">
        <v>8279</v>
      </c>
      <c r="S728" s="11">
        <f t="shared" si="58"/>
        <v>101</v>
      </c>
      <c r="T728" s="11">
        <f t="shared" si="59"/>
        <v>72.430000000000007</v>
      </c>
    </row>
    <row r="729" spans="1:20" ht="60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55"/>
        <v>41288.888888888891</v>
      </c>
      <c r="K729">
        <v>1354580949</v>
      </c>
      <c r="L729" s="14">
        <f t="shared" si="56"/>
        <v>41247.020243055551</v>
      </c>
      <c r="M729" s="16">
        <f t="shared" si="57"/>
        <v>2012</v>
      </c>
      <c r="N729" t="b">
        <v>0</v>
      </c>
      <c r="O729">
        <v>149</v>
      </c>
      <c r="P729" t="b">
        <v>1</v>
      </c>
      <c r="Q729" t="s">
        <v>8278</v>
      </c>
      <c r="R729" t="s">
        <v>8279</v>
      </c>
      <c r="S729" s="11">
        <f t="shared" si="58"/>
        <v>156</v>
      </c>
      <c r="T729" s="11">
        <f t="shared" si="59"/>
        <v>36.53</v>
      </c>
    </row>
    <row r="730" spans="1:20" ht="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55"/>
        <v>40776.837465277778</v>
      </c>
      <c r="K730">
        <v>1310069157</v>
      </c>
      <c r="L730" s="14">
        <f t="shared" si="56"/>
        <v>40731.837465277778</v>
      </c>
      <c r="M730" s="16">
        <f t="shared" si="57"/>
        <v>2011</v>
      </c>
      <c r="N730" t="b">
        <v>0</v>
      </c>
      <c r="O730">
        <v>130</v>
      </c>
      <c r="P730" t="b">
        <v>1</v>
      </c>
      <c r="Q730" t="s">
        <v>8278</v>
      </c>
      <c r="R730" t="s">
        <v>8279</v>
      </c>
      <c r="S730" s="11">
        <f t="shared" si="58"/>
        <v>106</v>
      </c>
      <c r="T730" s="11">
        <f t="shared" si="59"/>
        <v>60.9</v>
      </c>
    </row>
    <row r="731" spans="1:20" ht="60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55"/>
        <v>41171.185891203706</v>
      </c>
      <c r="K731">
        <v>1342844861</v>
      </c>
      <c r="L731" s="14">
        <f t="shared" si="56"/>
        <v>41111.185891203706</v>
      </c>
      <c r="M731" s="16">
        <f t="shared" si="57"/>
        <v>2012</v>
      </c>
      <c r="N731" t="b">
        <v>0</v>
      </c>
      <c r="O731">
        <v>120</v>
      </c>
      <c r="P731" t="b">
        <v>1</v>
      </c>
      <c r="Q731" t="s">
        <v>8278</v>
      </c>
      <c r="R731" t="s">
        <v>8279</v>
      </c>
      <c r="S731" s="11">
        <f t="shared" si="58"/>
        <v>131</v>
      </c>
      <c r="T731" s="11">
        <f t="shared" si="59"/>
        <v>43.55</v>
      </c>
    </row>
    <row r="732" spans="1:20" ht="30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55"/>
        <v>40884.745266203703</v>
      </c>
      <c r="K732">
        <v>1320688391</v>
      </c>
      <c r="L732" s="14">
        <f t="shared" si="56"/>
        <v>40854.745266203703</v>
      </c>
      <c r="M732" s="16">
        <f t="shared" si="57"/>
        <v>2011</v>
      </c>
      <c r="N732" t="b">
        <v>0</v>
      </c>
      <c r="O732">
        <v>265</v>
      </c>
      <c r="P732" t="b">
        <v>1</v>
      </c>
      <c r="Q732" t="s">
        <v>8278</v>
      </c>
      <c r="R732" t="s">
        <v>8279</v>
      </c>
      <c r="S732" s="11">
        <f t="shared" si="58"/>
        <v>132</v>
      </c>
      <c r="T732" s="11">
        <f t="shared" si="59"/>
        <v>99.77</v>
      </c>
    </row>
    <row r="733" spans="1:20" ht="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55"/>
        <v>40930.25</v>
      </c>
      <c r="K733">
        <v>1322852747</v>
      </c>
      <c r="L733" s="14">
        <f t="shared" si="56"/>
        <v>40879.795682870368</v>
      </c>
      <c r="M733" s="16">
        <f t="shared" si="57"/>
        <v>2011</v>
      </c>
      <c r="N733" t="b">
        <v>0</v>
      </c>
      <c r="O733">
        <v>71</v>
      </c>
      <c r="P733" t="b">
        <v>1</v>
      </c>
      <c r="Q733" t="s">
        <v>8278</v>
      </c>
      <c r="R733" t="s">
        <v>8279</v>
      </c>
      <c r="S733" s="11">
        <f t="shared" si="58"/>
        <v>126</v>
      </c>
      <c r="T733" s="11">
        <f t="shared" si="59"/>
        <v>88.73</v>
      </c>
    </row>
    <row r="734" spans="1:20" ht="60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55"/>
        <v>41546.424317129626</v>
      </c>
      <c r="K734">
        <v>1375265461</v>
      </c>
      <c r="L734" s="14">
        <f t="shared" si="56"/>
        <v>41486.424317129626</v>
      </c>
      <c r="M734" s="16">
        <f t="shared" si="57"/>
        <v>2013</v>
      </c>
      <c r="N734" t="b">
        <v>0</v>
      </c>
      <c r="O734">
        <v>13</v>
      </c>
      <c r="P734" t="b">
        <v>1</v>
      </c>
      <c r="Q734" t="s">
        <v>8278</v>
      </c>
      <c r="R734" t="s">
        <v>8279</v>
      </c>
      <c r="S734" s="11">
        <f t="shared" si="58"/>
        <v>160</v>
      </c>
      <c r="T734" s="11">
        <f t="shared" si="59"/>
        <v>4.92</v>
      </c>
    </row>
    <row r="735" spans="1:20" ht="60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55"/>
        <v>41628.420046296298</v>
      </c>
      <c r="K735">
        <v>1384941892</v>
      </c>
      <c r="L735" s="14">
        <f t="shared" si="56"/>
        <v>41598.420046296298</v>
      </c>
      <c r="M735" s="16">
        <f t="shared" si="57"/>
        <v>2013</v>
      </c>
      <c r="N735" t="b">
        <v>0</v>
      </c>
      <c r="O735">
        <v>169</v>
      </c>
      <c r="P735" t="b">
        <v>1</v>
      </c>
      <c r="Q735" t="s">
        <v>8278</v>
      </c>
      <c r="R735" t="s">
        <v>8279</v>
      </c>
      <c r="S735" s="11">
        <f t="shared" si="58"/>
        <v>120</v>
      </c>
      <c r="T735" s="11">
        <f t="shared" si="59"/>
        <v>17.82</v>
      </c>
    </row>
    <row r="736" spans="1:20" ht="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55"/>
        <v>42133.208333333328</v>
      </c>
      <c r="K736">
        <v>1428465420</v>
      </c>
      <c r="L736" s="14">
        <f t="shared" si="56"/>
        <v>42102.164583333331</v>
      </c>
      <c r="M736" s="16">
        <f t="shared" si="57"/>
        <v>2015</v>
      </c>
      <c r="N736" t="b">
        <v>0</v>
      </c>
      <c r="O736">
        <v>57</v>
      </c>
      <c r="P736" t="b">
        <v>1</v>
      </c>
      <c r="Q736" t="s">
        <v>8278</v>
      </c>
      <c r="R736" t="s">
        <v>8279</v>
      </c>
      <c r="S736" s="11">
        <f t="shared" si="58"/>
        <v>126</v>
      </c>
      <c r="T736" s="11">
        <f t="shared" si="59"/>
        <v>187.19</v>
      </c>
    </row>
    <row r="737" spans="1:20" ht="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55"/>
        <v>41977.027083333334</v>
      </c>
      <c r="K737">
        <v>1414975346</v>
      </c>
      <c r="L737" s="14">
        <f t="shared" si="56"/>
        <v>41946.029467592591</v>
      </c>
      <c r="M737" s="16">
        <f t="shared" si="57"/>
        <v>2014</v>
      </c>
      <c r="N737" t="b">
        <v>0</v>
      </c>
      <c r="O737">
        <v>229</v>
      </c>
      <c r="P737" t="b">
        <v>1</v>
      </c>
      <c r="Q737" t="s">
        <v>8278</v>
      </c>
      <c r="R737" t="s">
        <v>8279</v>
      </c>
      <c r="S737" s="11">
        <f t="shared" si="58"/>
        <v>114</v>
      </c>
      <c r="T737" s="11">
        <f t="shared" si="59"/>
        <v>234.81</v>
      </c>
    </row>
    <row r="738" spans="1:20" ht="60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55"/>
        <v>41599.207638888889</v>
      </c>
      <c r="K738">
        <v>1383327440</v>
      </c>
      <c r="L738" s="14">
        <f t="shared" si="56"/>
        <v>41579.734259259261</v>
      </c>
      <c r="M738" s="16">
        <f t="shared" si="57"/>
        <v>2013</v>
      </c>
      <c r="N738" t="b">
        <v>0</v>
      </c>
      <c r="O738">
        <v>108</v>
      </c>
      <c r="P738" t="b">
        <v>1</v>
      </c>
      <c r="Q738" t="s">
        <v>8278</v>
      </c>
      <c r="R738" t="s">
        <v>8279</v>
      </c>
      <c r="S738" s="11">
        <f t="shared" si="58"/>
        <v>315</v>
      </c>
      <c r="T738" s="11">
        <f t="shared" si="59"/>
        <v>105.05</v>
      </c>
    </row>
    <row r="739" spans="1:20" ht="60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55"/>
        <v>41684.833333333336</v>
      </c>
      <c r="K739">
        <v>1390890987</v>
      </c>
      <c r="L739" s="14">
        <f t="shared" si="56"/>
        <v>41667.275312500002</v>
      </c>
      <c r="M739" s="16">
        <f t="shared" si="57"/>
        <v>2014</v>
      </c>
      <c r="N739" t="b">
        <v>0</v>
      </c>
      <c r="O739">
        <v>108</v>
      </c>
      <c r="P739" t="b">
        <v>1</v>
      </c>
      <c r="Q739" t="s">
        <v>8278</v>
      </c>
      <c r="R739" t="s">
        <v>8279</v>
      </c>
      <c r="S739" s="11">
        <f t="shared" si="58"/>
        <v>122</v>
      </c>
      <c r="T739" s="11">
        <f t="shared" si="59"/>
        <v>56.67</v>
      </c>
    </row>
    <row r="740" spans="1:20" ht="30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55"/>
        <v>41974.207638888889</v>
      </c>
      <c r="K740">
        <v>1414765794</v>
      </c>
      <c r="L740" s="14">
        <f t="shared" si="56"/>
        <v>41943.604097222218</v>
      </c>
      <c r="M740" s="16">
        <f t="shared" si="57"/>
        <v>2014</v>
      </c>
      <c r="N740" t="b">
        <v>0</v>
      </c>
      <c r="O740">
        <v>41</v>
      </c>
      <c r="P740" t="b">
        <v>1</v>
      </c>
      <c r="Q740" t="s">
        <v>8278</v>
      </c>
      <c r="R740" t="s">
        <v>8279</v>
      </c>
      <c r="S740" s="11">
        <f t="shared" si="58"/>
        <v>107</v>
      </c>
      <c r="T740" s="11">
        <f t="shared" si="59"/>
        <v>39.049999999999997</v>
      </c>
    </row>
    <row r="741" spans="1:20" ht="60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55"/>
        <v>41862.502650462964</v>
      </c>
      <c r="K741">
        <v>1404907429</v>
      </c>
      <c r="L741" s="14">
        <f t="shared" si="56"/>
        <v>41829.502650462964</v>
      </c>
      <c r="M741" s="16">
        <f t="shared" si="57"/>
        <v>2014</v>
      </c>
      <c r="N741" t="b">
        <v>0</v>
      </c>
      <c r="O741">
        <v>139</v>
      </c>
      <c r="P741" t="b">
        <v>1</v>
      </c>
      <c r="Q741" t="s">
        <v>8278</v>
      </c>
      <c r="R741" t="s">
        <v>8279</v>
      </c>
      <c r="S741" s="11">
        <f t="shared" si="58"/>
        <v>158</v>
      </c>
      <c r="T741" s="11">
        <f t="shared" si="59"/>
        <v>68.349999999999994</v>
      </c>
    </row>
    <row r="742" spans="1:20" ht="60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55"/>
        <v>42176.146782407406</v>
      </c>
      <c r="K742">
        <v>1433647882</v>
      </c>
      <c r="L742" s="14">
        <f t="shared" si="56"/>
        <v>42162.146782407406</v>
      </c>
      <c r="M742" s="16">
        <f t="shared" si="57"/>
        <v>2015</v>
      </c>
      <c r="N742" t="b">
        <v>0</v>
      </c>
      <c r="O742">
        <v>19</v>
      </c>
      <c r="P742" t="b">
        <v>1</v>
      </c>
      <c r="Q742" t="s">
        <v>8278</v>
      </c>
      <c r="R742" t="s">
        <v>8279</v>
      </c>
      <c r="S742" s="11">
        <f t="shared" si="58"/>
        <v>107</v>
      </c>
      <c r="T742" s="11">
        <f t="shared" si="59"/>
        <v>169.58</v>
      </c>
    </row>
    <row r="743" spans="1:20" ht="30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55"/>
        <v>41436.648217592592</v>
      </c>
      <c r="K743">
        <v>1367940806</v>
      </c>
      <c r="L743" s="14">
        <f t="shared" si="56"/>
        <v>41401.648217592592</v>
      </c>
      <c r="M743" s="16">
        <f t="shared" si="57"/>
        <v>2013</v>
      </c>
      <c r="N743" t="b">
        <v>0</v>
      </c>
      <c r="O743">
        <v>94</v>
      </c>
      <c r="P743" t="b">
        <v>1</v>
      </c>
      <c r="Q743" t="s">
        <v>8278</v>
      </c>
      <c r="R743" t="s">
        <v>8279</v>
      </c>
      <c r="S743" s="11">
        <f t="shared" si="58"/>
        <v>102</v>
      </c>
      <c r="T743" s="11">
        <f t="shared" si="59"/>
        <v>141.41999999999999</v>
      </c>
    </row>
    <row r="744" spans="1:20" ht="60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55"/>
        <v>41719.876296296294</v>
      </c>
      <c r="K744">
        <v>1392847312</v>
      </c>
      <c r="L744" s="14">
        <f t="shared" si="56"/>
        <v>41689.917962962965</v>
      </c>
      <c r="M744" s="16">
        <f t="shared" si="57"/>
        <v>2014</v>
      </c>
      <c r="N744" t="b">
        <v>0</v>
      </c>
      <c r="O744">
        <v>23</v>
      </c>
      <c r="P744" t="b">
        <v>1</v>
      </c>
      <c r="Q744" t="s">
        <v>8278</v>
      </c>
      <c r="R744" t="s">
        <v>8279</v>
      </c>
      <c r="S744" s="11">
        <f t="shared" si="58"/>
        <v>111</v>
      </c>
      <c r="T744" s="11">
        <f t="shared" si="59"/>
        <v>67.39</v>
      </c>
    </row>
    <row r="745" spans="1:20" ht="60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55"/>
        <v>41015.875</v>
      </c>
      <c r="K745">
        <v>1332435685</v>
      </c>
      <c r="L745" s="14">
        <f t="shared" si="56"/>
        <v>40990.709317129629</v>
      </c>
      <c r="M745" s="16">
        <f t="shared" si="57"/>
        <v>2012</v>
      </c>
      <c r="N745" t="b">
        <v>0</v>
      </c>
      <c r="O745">
        <v>15</v>
      </c>
      <c r="P745" t="b">
        <v>1</v>
      </c>
      <c r="Q745" t="s">
        <v>8278</v>
      </c>
      <c r="R745" t="s">
        <v>8279</v>
      </c>
      <c r="S745" s="11">
        <f t="shared" si="58"/>
        <v>148</v>
      </c>
      <c r="T745" s="11">
        <f t="shared" si="59"/>
        <v>54.27</v>
      </c>
    </row>
    <row r="746" spans="1:20" ht="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55"/>
        <v>41256.95721064815</v>
      </c>
      <c r="K746">
        <v>1352847503</v>
      </c>
      <c r="L746" s="14">
        <f t="shared" si="56"/>
        <v>41226.95721064815</v>
      </c>
      <c r="M746" s="16">
        <f t="shared" si="57"/>
        <v>2012</v>
      </c>
      <c r="N746" t="b">
        <v>0</v>
      </c>
      <c r="O746">
        <v>62</v>
      </c>
      <c r="P746" t="b">
        <v>1</v>
      </c>
      <c r="Q746" t="s">
        <v>8278</v>
      </c>
      <c r="R746" t="s">
        <v>8279</v>
      </c>
      <c r="S746" s="11">
        <f t="shared" si="58"/>
        <v>102</v>
      </c>
      <c r="T746" s="11">
        <f t="shared" si="59"/>
        <v>82.52</v>
      </c>
    </row>
    <row r="747" spans="1:20" ht="60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55"/>
        <v>41397.572280092594</v>
      </c>
      <c r="K747">
        <v>1364996645</v>
      </c>
      <c r="L747" s="14">
        <f t="shared" si="56"/>
        <v>41367.572280092594</v>
      </c>
      <c r="M747" s="16">
        <f t="shared" si="57"/>
        <v>2013</v>
      </c>
      <c r="N747" t="b">
        <v>0</v>
      </c>
      <c r="O747">
        <v>74</v>
      </c>
      <c r="P747" t="b">
        <v>1</v>
      </c>
      <c r="Q747" t="s">
        <v>8278</v>
      </c>
      <c r="R747" t="s">
        <v>8279</v>
      </c>
      <c r="S747" s="11">
        <f t="shared" si="58"/>
        <v>179</v>
      </c>
      <c r="T747" s="11">
        <f t="shared" si="59"/>
        <v>53.73</v>
      </c>
    </row>
    <row r="748" spans="1:20" ht="30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55"/>
        <v>41175.165972222225</v>
      </c>
      <c r="K748">
        <v>1346806909</v>
      </c>
      <c r="L748" s="14">
        <f t="shared" si="56"/>
        <v>41157.042928240742</v>
      </c>
      <c r="M748" s="16">
        <f t="shared" si="57"/>
        <v>2012</v>
      </c>
      <c r="N748" t="b">
        <v>0</v>
      </c>
      <c r="O748">
        <v>97</v>
      </c>
      <c r="P748" t="b">
        <v>1</v>
      </c>
      <c r="Q748" t="s">
        <v>8278</v>
      </c>
      <c r="R748" t="s">
        <v>8279</v>
      </c>
      <c r="S748" s="11">
        <f t="shared" si="58"/>
        <v>111</v>
      </c>
      <c r="T748" s="11">
        <f t="shared" si="59"/>
        <v>34.21</v>
      </c>
    </row>
    <row r="749" spans="1:20" ht="60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55"/>
        <v>42019.454166666663</v>
      </c>
      <c r="K749">
        <v>1418649019</v>
      </c>
      <c r="L749" s="14">
        <f t="shared" si="56"/>
        <v>41988.548831018517</v>
      </c>
      <c r="M749" s="16">
        <f t="shared" si="57"/>
        <v>2014</v>
      </c>
      <c r="N749" t="b">
        <v>0</v>
      </c>
      <c r="O749">
        <v>55</v>
      </c>
      <c r="P749" t="b">
        <v>1</v>
      </c>
      <c r="Q749" t="s">
        <v>8278</v>
      </c>
      <c r="R749" t="s">
        <v>8279</v>
      </c>
      <c r="S749" s="11">
        <f t="shared" si="58"/>
        <v>100</v>
      </c>
      <c r="T749" s="11">
        <f t="shared" si="59"/>
        <v>127.33</v>
      </c>
    </row>
    <row r="750" spans="1:20" ht="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55"/>
        <v>41861.846828703703</v>
      </c>
      <c r="K750">
        <v>1405109966</v>
      </c>
      <c r="L750" s="14">
        <f t="shared" si="56"/>
        <v>41831.846828703703</v>
      </c>
      <c r="M750" s="16">
        <f t="shared" si="57"/>
        <v>2014</v>
      </c>
      <c r="N750" t="b">
        <v>0</v>
      </c>
      <c r="O750">
        <v>44</v>
      </c>
      <c r="P750" t="b">
        <v>1</v>
      </c>
      <c r="Q750" t="s">
        <v>8278</v>
      </c>
      <c r="R750" t="s">
        <v>8279</v>
      </c>
      <c r="S750" s="11">
        <f t="shared" si="58"/>
        <v>100</v>
      </c>
      <c r="T750" s="11">
        <f t="shared" si="59"/>
        <v>45.57</v>
      </c>
    </row>
    <row r="751" spans="1:20" ht="60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55"/>
        <v>42763.94131944445</v>
      </c>
      <c r="K751">
        <v>1483050930</v>
      </c>
      <c r="L751" s="14">
        <f t="shared" si="56"/>
        <v>42733.94131944445</v>
      </c>
      <c r="M751" s="16">
        <f t="shared" si="57"/>
        <v>2016</v>
      </c>
      <c r="N751" t="b">
        <v>0</v>
      </c>
      <c r="O751">
        <v>110</v>
      </c>
      <c r="P751" t="b">
        <v>1</v>
      </c>
      <c r="Q751" t="s">
        <v>8278</v>
      </c>
      <c r="R751" t="s">
        <v>8279</v>
      </c>
      <c r="S751" s="11">
        <f t="shared" si="58"/>
        <v>106</v>
      </c>
      <c r="T751" s="11">
        <f t="shared" si="59"/>
        <v>95.96</v>
      </c>
    </row>
    <row r="752" spans="1:20" ht="60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55"/>
        <v>41329.878148148149</v>
      </c>
      <c r="K752">
        <v>1359147872</v>
      </c>
      <c r="L752" s="14">
        <f t="shared" si="56"/>
        <v>41299.878148148149</v>
      </c>
      <c r="M752" s="16">
        <f t="shared" si="57"/>
        <v>2013</v>
      </c>
      <c r="N752" t="b">
        <v>0</v>
      </c>
      <c r="O752">
        <v>59</v>
      </c>
      <c r="P752" t="b">
        <v>1</v>
      </c>
      <c r="Q752" t="s">
        <v>8278</v>
      </c>
      <c r="R752" t="s">
        <v>8279</v>
      </c>
      <c r="S752" s="11">
        <f t="shared" si="58"/>
        <v>103</v>
      </c>
      <c r="T752" s="11">
        <f t="shared" si="59"/>
        <v>77.27</v>
      </c>
    </row>
    <row r="753" spans="1:20" ht="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55"/>
        <v>40759.630497685182</v>
      </c>
      <c r="K753">
        <v>1308496075</v>
      </c>
      <c r="L753" s="14">
        <f t="shared" si="56"/>
        <v>40713.630497685182</v>
      </c>
      <c r="M753" s="16">
        <f t="shared" si="57"/>
        <v>2011</v>
      </c>
      <c r="N753" t="b">
        <v>0</v>
      </c>
      <c r="O753">
        <v>62</v>
      </c>
      <c r="P753" t="b">
        <v>1</v>
      </c>
      <c r="Q753" t="s">
        <v>8278</v>
      </c>
      <c r="R753" t="s">
        <v>8279</v>
      </c>
      <c r="S753" s="11">
        <f t="shared" si="58"/>
        <v>119</v>
      </c>
      <c r="T753" s="11">
        <f t="shared" si="59"/>
        <v>57.34</v>
      </c>
    </row>
    <row r="754" spans="1:20" ht="60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55"/>
        <v>42659.458333333328</v>
      </c>
      <c r="K754">
        <v>1474884417</v>
      </c>
      <c r="L754" s="14">
        <f t="shared" si="56"/>
        <v>42639.421493055561</v>
      </c>
      <c r="M754" s="16">
        <f t="shared" si="57"/>
        <v>2016</v>
      </c>
      <c r="N754" t="b">
        <v>0</v>
      </c>
      <c r="O754">
        <v>105</v>
      </c>
      <c r="P754" t="b">
        <v>1</v>
      </c>
      <c r="Q754" t="s">
        <v>8278</v>
      </c>
      <c r="R754" t="s">
        <v>8279</v>
      </c>
      <c r="S754" s="11">
        <f t="shared" si="58"/>
        <v>112</v>
      </c>
      <c r="T754" s="11">
        <f t="shared" si="59"/>
        <v>53.19</v>
      </c>
    </row>
    <row r="755" spans="1:20" ht="60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55"/>
        <v>42049.590173611112</v>
      </c>
      <c r="K755">
        <v>1421330991</v>
      </c>
      <c r="L755" s="14">
        <f t="shared" si="56"/>
        <v>42019.590173611112</v>
      </c>
      <c r="M755" s="16">
        <f t="shared" si="57"/>
        <v>2015</v>
      </c>
      <c r="N755" t="b">
        <v>0</v>
      </c>
      <c r="O755">
        <v>26</v>
      </c>
      <c r="P755" t="b">
        <v>1</v>
      </c>
      <c r="Q755" t="s">
        <v>8278</v>
      </c>
      <c r="R755" t="s">
        <v>8279</v>
      </c>
      <c r="S755" s="11">
        <f t="shared" si="58"/>
        <v>128</v>
      </c>
      <c r="T755" s="11">
        <f t="shared" si="59"/>
        <v>492.31</v>
      </c>
    </row>
    <row r="756" spans="1:20" ht="60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55"/>
        <v>41279.749085648145</v>
      </c>
      <c r="K756">
        <v>1354816721</v>
      </c>
      <c r="L756" s="14">
        <f t="shared" si="56"/>
        <v>41249.749085648145</v>
      </c>
      <c r="M756" s="16">
        <f t="shared" si="57"/>
        <v>2012</v>
      </c>
      <c r="N756" t="b">
        <v>0</v>
      </c>
      <c r="O756">
        <v>49</v>
      </c>
      <c r="P756" t="b">
        <v>1</v>
      </c>
      <c r="Q756" t="s">
        <v>8278</v>
      </c>
      <c r="R756" t="s">
        <v>8279</v>
      </c>
      <c r="S756" s="11">
        <f t="shared" si="58"/>
        <v>104</v>
      </c>
      <c r="T756" s="11">
        <f t="shared" si="59"/>
        <v>42.35</v>
      </c>
    </row>
    <row r="757" spans="1:20" ht="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55"/>
        <v>41414.02847222222</v>
      </c>
      <c r="K757">
        <v>1366381877</v>
      </c>
      <c r="L757" s="14">
        <f t="shared" si="56"/>
        <v>41383.605057870373</v>
      </c>
      <c r="M757" s="16">
        <f t="shared" si="57"/>
        <v>2013</v>
      </c>
      <c r="N757" t="b">
        <v>0</v>
      </c>
      <c r="O757">
        <v>68</v>
      </c>
      <c r="P757" t="b">
        <v>1</v>
      </c>
      <c r="Q757" t="s">
        <v>8278</v>
      </c>
      <c r="R757" t="s">
        <v>8279</v>
      </c>
      <c r="S757" s="11">
        <f t="shared" si="58"/>
        <v>102</v>
      </c>
      <c r="T757" s="11">
        <f t="shared" si="59"/>
        <v>37.47</v>
      </c>
    </row>
    <row r="758" spans="1:20" ht="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55"/>
        <v>40651.725219907406</v>
      </c>
      <c r="K758">
        <v>1297880659</v>
      </c>
      <c r="L758" s="14">
        <f t="shared" si="56"/>
        <v>40590.766886574071</v>
      </c>
      <c r="M758" s="16">
        <f t="shared" si="57"/>
        <v>2011</v>
      </c>
      <c r="N758" t="b">
        <v>0</v>
      </c>
      <c r="O758">
        <v>22</v>
      </c>
      <c r="P758" t="b">
        <v>1</v>
      </c>
      <c r="Q758" t="s">
        <v>8278</v>
      </c>
      <c r="R758" t="s">
        <v>8279</v>
      </c>
      <c r="S758" s="11">
        <f t="shared" si="58"/>
        <v>118</v>
      </c>
      <c r="T758" s="11">
        <f t="shared" si="59"/>
        <v>37.450000000000003</v>
      </c>
    </row>
    <row r="759" spans="1:20" ht="60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55"/>
        <v>41249.054560185185</v>
      </c>
      <c r="K759">
        <v>1353547114</v>
      </c>
      <c r="L759" s="14">
        <f t="shared" si="56"/>
        <v>41235.054560185185</v>
      </c>
      <c r="M759" s="16">
        <f t="shared" si="57"/>
        <v>2012</v>
      </c>
      <c r="N759" t="b">
        <v>0</v>
      </c>
      <c r="O759">
        <v>18</v>
      </c>
      <c r="P759" t="b">
        <v>1</v>
      </c>
      <c r="Q759" t="s">
        <v>8278</v>
      </c>
      <c r="R759" t="s">
        <v>8279</v>
      </c>
      <c r="S759" s="11">
        <f t="shared" si="58"/>
        <v>238</v>
      </c>
      <c r="T759" s="11">
        <f t="shared" si="59"/>
        <v>33.06</v>
      </c>
    </row>
    <row r="760" spans="1:20" ht="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55"/>
        <v>40459.836435185185</v>
      </c>
      <c r="K760">
        <v>1283976268</v>
      </c>
      <c r="L760" s="14">
        <f t="shared" si="56"/>
        <v>40429.836435185185</v>
      </c>
      <c r="M760" s="16">
        <f t="shared" si="57"/>
        <v>2010</v>
      </c>
      <c r="N760" t="b">
        <v>0</v>
      </c>
      <c r="O760">
        <v>19</v>
      </c>
      <c r="P760" t="b">
        <v>1</v>
      </c>
      <c r="Q760" t="s">
        <v>8278</v>
      </c>
      <c r="R760" t="s">
        <v>8279</v>
      </c>
      <c r="S760" s="11">
        <f t="shared" si="58"/>
        <v>102</v>
      </c>
      <c r="T760" s="11">
        <f t="shared" si="59"/>
        <v>134.21</v>
      </c>
    </row>
    <row r="761" spans="1:20" ht="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55"/>
        <v>41829.330312500002</v>
      </c>
      <c r="K761">
        <v>1401436539</v>
      </c>
      <c r="L761" s="14">
        <f t="shared" si="56"/>
        <v>41789.330312500002</v>
      </c>
      <c r="M761" s="16">
        <f t="shared" si="57"/>
        <v>2014</v>
      </c>
      <c r="N761" t="b">
        <v>0</v>
      </c>
      <c r="O761">
        <v>99</v>
      </c>
      <c r="P761" t="b">
        <v>1</v>
      </c>
      <c r="Q761" t="s">
        <v>8278</v>
      </c>
      <c r="R761" t="s">
        <v>8279</v>
      </c>
      <c r="S761" s="11">
        <f t="shared" si="58"/>
        <v>102</v>
      </c>
      <c r="T761" s="11">
        <f t="shared" si="59"/>
        <v>51.47</v>
      </c>
    </row>
    <row r="762" spans="1:20" ht="60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55"/>
        <v>42700.805706018517</v>
      </c>
      <c r="K762">
        <v>1477592413</v>
      </c>
      <c r="L762" s="14">
        <f t="shared" si="56"/>
        <v>42670.764039351852</v>
      </c>
      <c r="M762" s="16">
        <f t="shared" si="57"/>
        <v>2016</v>
      </c>
      <c r="N762" t="b">
        <v>0</v>
      </c>
      <c r="O762">
        <v>0</v>
      </c>
      <c r="P762" t="b">
        <v>0</v>
      </c>
      <c r="Q762" t="s">
        <v>8278</v>
      </c>
      <c r="R762" t="s">
        <v>8280</v>
      </c>
      <c r="S762" s="11">
        <f t="shared" si="58"/>
        <v>0</v>
      </c>
      <c r="T762" s="11">
        <f t="shared" si="59"/>
        <v>0</v>
      </c>
    </row>
    <row r="763" spans="1:20" ht="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55"/>
        <v>41672.751458333332</v>
      </c>
      <c r="K763">
        <v>1388772126</v>
      </c>
      <c r="L763" s="14">
        <f t="shared" si="56"/>
        <v>41642.751458333332</v>
      </c>
      <c r="M763" s="16">
        <f t="shared" si="57"/>
        <v>2014</v>
      </c>
      <c r="N763" t="b">
        <v>0</v>
      </c>
      <c r="O763">
        <v>6</v>
      </c>
      <c r="P763" t="b">
        <v>0</v>
      </c>
      <c r="Q763" t="s">
        <v>8278</v>
      </c>
      <c r="R763" t="s">
        <v>8280</v>
      </c>
      <c r="S763" s="11">
        <f t="shared" si="58"/>
        <v>5</v>
      </c>
      <c r="T763" s="11">
        <f t="shared" si="59"/>
        <v>39.17</v>
      </c>
    </row>
    <row r="764" spans="1:20" ht="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55"/>
        <v>42708.25</v>
      </c>
      <c r="K764">
        <v>1479328570</v>
      </c>
      <c r="L764" s="14">
        <f t="shared" si="56"/>
        <v>42690.858449074076</v>
      </c>
      <c r="M764" s="16">
        <f t="shared" si="57"/>
        <v>2016</v>
      </c>
      <c r="N764" t="b">
        <v>0</v>
      </c>
      <c r="O764">
        <v>0</v>
      </c>
      <c r="P764" t="b">
        <v>0</v>
      </c>
      <c r="Q764" t="s">
        <v>8278</v>
      </c>
      <c r="R764" t="s">
        <v>8280</v>
      </c>
      <c r="S764" s="11">
        <f t="shared" si="58"/>
        <v>0</v>
      </c>
      <c r="T764" s="11">
        <f t="shared" si="59"/>
        <v>0</v>
      </c>
    </row>
    <row r="765" spans="1:20" ht="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55"/>
        <v>41501.446851851848</v>
      </c>
      <c r="K765">
        <v>1373971408</v>
      </c>
      <c r="L765" s="14">
        <f t="shared" si="56"/>
        <v>41471.446851851848</v>
      </c>
      <c r="M765" s="16">
        <f t="shared" si="57"/>
        <v>2013</v>
      </c>
      <c r="N765" t="b">
        <v>0</v>
      </c>
      <c r="O765">
        <v>1</v>
      </c>
      <c r="P765" t="b">
        <v>0</v>
      </c>
      <c r="Q765" t="s">
        <v>8278</v>
      </c>
      <c r="R765" t="s">
        <v>8280</v>
      </c>
      <c r="S765" s="11">
        <f t="shared" si="58"/>
        <v>0</v>
      </c>
      <c r="T765" s="11">
        <f t="shared" si="59"/>
        <v>5</v>
      </c>
    </row>
    <row r="766" spans="1:20" ht="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55"/>
        <v>42257.173159722224</v>
      </c>
      <c r="K766">
        <v>1439266161</v>
      </c>
      <c r="L766" s="14">
        <f t="shared" si="56"/>
        <v>42227.173159722224</v>
      </c>
      <c r="M766" s="16">
        <f t="shared" si="57"/>
        <v>2015</v>
      </c>
      <c r="N766" t="b">
        <v>0</v>
      </c>
      <c r="O766">
        <v>0</v>
      </c>
      <c r="P766" t="b">
        <v>0</v>
      </c>
      <c r="Q766" t="s">
        <v>8278</v>
      </c>
      <c r="R766" t="s">
        <v>8280</v>
      </c>
      <c r="S766" s="11">
        <f t="shared" si="58"/>
        <v>0</v>
      </c>
      <c r="T766" s="11">
        <f t="shared" si="59"/>
        <v>0</v>
      </c>
    </row>
    <row r="767" spans="1:20" ht="60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55"/>
        <v>41931.542638888888</v>
      </c>
      <c r="K767">
        <v>1411131684</v>
      </c>
      <c r="L767" s="14">
        <f t="shared" si="56"/>
        <v>41901.542638888888</v>
      </c>
      <c r="M767" s="16">
        <f t="shared" si="57"/>
        <v>2014</v>
      </c>
      <c r="N767" t="b">
        <v>0</v>
      </c>
      <c r="O767">
        <v>44</v>
      </c>
      <c r="P767" t="b">
        <v>0</v>
      </c>
      <c r="Q767" t="s">
        <v>8278</v>
      </c>
      <c r="R767" t="s">
        <v>8280</v>
      </c>
      <c r="S767" s="11">
        <f t="shared" si="58"/>
        <v>36</v>
      </c>
      <c r="T767" s="11">
        <f t="shared" si="59"/>
        <v>57.3</v>
      </c>
    </row>
    <row r="768" spans="1:20" ht="60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55"/>
        <v>42051.783368055556</v>
      </c>
      <c r="K768">
        <v>1421520483</v>
      </c>
      <c r="L768" s="14">
        <f t="shared" si="56"/>
        <v>42021.783368055556</v>
      </c>
      <c r="M768" s="16">
        <f t="shared" si="57"/>
        <v>2015</v>
      </c>
      <c r="N768" t="b">
        <v>0</v>
      </c>
      <c r="O768">
        <v>0</v>
      </c>
      <c r="P768" t="b">
        <v>0</v>
      </c>
      <c r="Q768" t="s">
        <v>8278</v>
      </c>
      <c r="R768" t="s">
        <v>8280</v>
      </c>
      <c r="S768" s="11">
        <f t="shared" si="58"/>
        <v>0</v>
      </c>
      <c r="T768" s="11">
        <f t="shared" si="59"/>
        <v>0</v>
      </c>
    </row>
    <row r="769" spans="1:20" ht="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55"/>
        <v>42145.143634259264</v>
      </c>
      <c r="K769">
        <v>1429586810</v>
      </c>
      <c r="L769" s="14">
        <f t="shared" si="56"/>
        <v>42115.143634259264</v>
      </c>
      <c r="M769" s="16">
        <f t="shared" si="57"/>
        <v>2015</v>
      </c>
      <c r="N769" t="b">
        <v>0</v>
      </c>
      <c r="O769">
        <v>3</v>
      </c>
      <c r="P769" t="b">
        <v>0</v>
      </c>
      <c r="Q769" t="s">
        <v>8278</v>
      </c>
      <c r="R769" t="s">
        <v>8280</v>
      </c>
      <c r="S769" s="11">
        <f t="shared" si="58"/>
        <v>4</v>
      </c>
      <c r="T769" s="11">
        <f t="shared" si="59"/>
        <v>59</v>
      </c>
    </row>
    <row r="770" spans="1:20" ht="60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ref="J770:J833" si="60">(((I770/60)/60)/24)+DATE(1970,1,1)</f>
        <v>41624.207060185188</v>
      </c>
      <c r="K770">
        <v>1384577890</v>
      </c>
      <c r="L770" s="14">
        <f t="shared" ref="L770:L833" si="61">(((K770/60)/60)/24)+DATE(1970,1,1)</f>
        <v>41594.207060185188</v>
      </c>
      <c r="M770" s="16">
        <f t="shared" ref="M770:M833" si="62">YEAR(L770)</f>
        <v>2013</v>
      </c>
      <c r="N770" t="b">
        <v>0</v>
      </c>
      <c r="O770">
        <v>0</v>
      </c>
      <c r="P770" t="b">
        <v>0</v>
      </c>
      <c r="Q770" t="s">
        <v>8278</v>
      </c>
      <c r="R770" t="s">
        <v>8280</v>
      </c>
      <c r="S770" s="11">
        <f t="shared" ref="S770:S833" si="63">ROUND(E770/D770*100,0)</f>
        <v>0</v>
      </c>
      <c r="T770" s="11">
        <f t="shared" ref="T770:T833" si="64">IFERROR(ROUND(E770/O770,2),0)</f>
        <v>0</v>
      </c>
    </row>
    <row r="771" spans="1:20" ht="60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si="60"/>
        <v>41634.996458333335</v>
      </c>
      <c r="K771">
        <v>1385510094</v>
      </c>
      <c r="L771" s="14">
        <f t="shared" si="61"/>
        <v>41604.996458333335</v>
      </c>
      <c r="M771" s="16">
        <f t="shared" si="62"/>
        <v>2013</v>
      </c>
      <c r="N771" t="b">
        <v>0</v>
      </c>
      <c r="O771">
        <v>52</v>
      </c>
      <c r="P771" t="b">
        <v>0</v>
      </c>
      <c r="Q771" t="s">
        <v>8278</v>
      </c>
      <c r="R771" t="s">
        <v>8280</v>
      </c>
      <c r="S771" s="11">
        <f t="shared" si="63"/>
        <v>41</v>
      </c>
      <c r="T771" s="11">
        <f t="shared" si="64"/>
        <v>31.85</v>
      </c>
    </row>
    <row r="772" spans="1:20" ht="60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60"/>
        <v>41329.999641203707</v>
      </c>
      <c r="K772">
        <v>1358294369</v>
      </c>
      <c r="L772" s="14">
        <f t="shared" si="61"/>
        <v>41289.999641203707</v>
      </c>
      <c r="M772" s="16">
        <f t="shared" si="62"/>
        <v>2013</v>
      </c>
      <c r="N772" t="b">
        <v>0</v>
      </c>
      <c r="O772">
        <v>0</v>
      </c>
      <c r="P772" t="b">
        <v>0</v>
      </c>
      <c r="Q772" t="s">
        <v>8278</v>
      </c>
      <c r="R772" t="s">
        <v>8280</v>
      </c>
      <c r="S772" s="11">
        <f t="shared" si="63"/>
        <v>0</v>
      </c>
      <c r="T772" s="11">
        <f t="shared" si="64"/>
        <v>0</v>
      </c>
    </row>
    <row r="773" spans="1:20" ht="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60"/>
        <v>42399.824097222227</v>
      </c>
      <c r="K773">
        <v>1449863202</v>
      </c>
      <c r="L773" s="14">
        <f t="shared" si="61"/>
        <v>42349.824097222227</v>
      </c>
      <c r="M773" s="16">
        <f t="shared" si="62"/>
        <v>2015</v>
      </c>
      <c r="N773" t="b">
        <v>0</v>
      </c>
      <c r="O773">
        <v>1</v>
      </c>
      <c r="P773" t="b">
        <v>0</v>
      </c>
      <c r="Q773" t="s">
        <v>8278</v>
      </c>
      <c r="R773" t="s">
        <v>8280</v>
      </c>
      <c r="S773" s="11">
        <f t="shared" si="63"/>
        <v>0</v>
      </c>
      <c r="T773" s="11">
        <f t="shared" si="64"/>
        <v>10</v>
      </c>
    </row>
    <row r="774" spans="1:20" ht="60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60"/>
        <v>40118.165972222225</v>
      </c>
      <c r="K774">
        <v>1252718519</v>
      </c>
      <c r="L774" s="14">
        <f t="shared" si="61"/>
        <v>40068.056932870371</v>
      </c>
      <c r="M774" s="16">
        <f t="shared" si="62"/>
        <v>2009</v>
      </c>
      <c r="N774" t="b">
        <v>0</v>
      </c>
      <c r="O774">
        <v>1</v>
      </c>
      <c r="P774" t="b">
        <v>0</v>
      </c>
      <c r="Q774" t="s">
        <v>8278</v>
      </c>
      <c r="R774" t="s">
        <v>8280</v>
      </c>
      <c r="S774" s="11">
        <f t="shared" si="63"/>
        <v>3</v>
      </c>
      <c r="T774" s="11">
        <f t="shared" si="64"/>
        <v>50</v>
      </c>
    </row>
    <row r="775" spans="1:20" ht="60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60"/>
        <v>42134.959027777775</v>
      </c>
      <c r="K775">
        <v>1428341985</v>
      </c>
      <c r="L775" s="14">
        <f t="shared" si="61"/>
        <v>42100.735937499994</v>
      </c>
      <c r="M775" s="16">
        <f t="shared" si="62"/>
        <v>2015</v>
      </c>
      <c r="N775" t="b">
        <v>0</v>
      </c>
      <c r="O775">
        <v>2</v>
      </c>
      <c r="P775" t="b">
        <v>0</v>
      </c>
      <c r="Q775" t="s">
        <v>8278</v>
      </c>
      <c r="R775" t="s">
        <v>8280</v>
      </c>
      <c r="S775" s="11">
        <f t="shared" si="63"/>
        <v>1</v>
      </c>
      <c r="T775" s="11">
        <f t="shared" si="64"/>
        <v>16</v>
      </c>
    </row>
    <row r="776" spans="1:20" ht="60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60"/>
        <v>41693.780300925922</v>
      </c>
      <c r="K776">
        <v>1390589018</v>
      </c>
      <c r="L776" s="14">
        <f t="shared" si="61"/>
        <v>41663.780300925922</v>
      </c>
      <c r="M776" s="16">
        <f t="shared" si="62"/>
        <v>2014</v>
      </c>
      <c r="N776" t="b">
        <v>0</v>
      </c>
      <c r="O776">
        <v>9</v>
      </c>
      <c r="P776" t="b">
        <v>0</v>
      </c>
      <c r="Q776" t="s">
        <v>8278</v>
      </c>
      <c r="R776" t="s">
        <v>8280</v>
      </c>
      <c r="S776" s="11">
        <f t="shared" si="63"/>
        <v>70</v>
      </c>
      <c r="T776" s="11">
        <f t="shared" si="64"/>
        <v>39</v>
      </c>
    </row>
    <row r="777" spans="1:20" ht="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60"/>
        <v>40893.060127314813</v>
      </c>
      <c r="K777">
        <v>1321406795</v>
      </c>
      <c r="L777" s="14">
        <f t="shared" si="61"/>
        <v>40863.060127314813</v>
      </c>
      <c r="M777" s="16">
        <f t="shared" si="62"/>
        <v>2011</v>
      </c>
      <c r="N777" t="b">
        <v>0</v>
      </c>
      <c r="O777">
        <v>5</v>
      </c>
      <c r="P777" t="b">
        <v>0</v>
      </c>
      <c r="Q777" t="s">
        <v>8278</v>
      </c>
      <c r="R777" t="s">
        <v>8280</v>
      </c>
      <c r="S777" s="11">
        <f t="shared" si="63"/>
        <v>2</v>
      </c>
      <c r="T777" s="11">
        <f t="shared" si="64"/>
        <v>34</v>
      </c>
    </row>
    <row r="778" spans="1:20" ht="60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60"/>
        <v>42288.208333333328</v>
      </c>
      <c r="K778">
        <v>1441297645</v>
      </c>
      <c r="L778" s="14">
        <f t="shared" si="61"/>
        <v>42250.685706018514</v>
      </c>
      <c r="M778" s="16">
        <f t="shared" si="62"/>
        <v>2015</v>
      </c>
      <c r="N778" t="b">
        <v>0</v>
      </c>
      <c r="O778">
        <v>57</v>
      </c>
      <c r="P778" t="b">
        <v>0</v>
      </c>
      <c r="Q778" t="s">
        <v>8278</v>
      </c>
      <c r="R778" t="s">
        <v>8280</v>
      </c>
      <c r="S778" s="11">
        <f t="shared" si="63"/>
        <v>51</v>
      </c>
      <c r="T778" s="11">
        <f t="shared" si="64"/>
        <v>63.12</v>
      </c>
    </row>
    <row r="779" spans="1:20" ht="60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60"/>
        <v>41486.981215277774</v>
      </c>
      <c r="K779">
        <v>1372721577</v>
      </c>
      <c r="L779" s="14">
        <f t="shared" si="61"/>
        <v>41456.981215277774</v>
      </c>
      <c r="M779" s="16">
        <f t="shared" si="62"/>
        <v>2013</v>
      </c>
      <c r="N779" t="b">
        <v>0</v>
      </c>
      <c r="O779">
        <v>3</v>
      </c>
      <c r="P779" t="b">
        <v>0</v>
      </c>
      <c r="Q779" t="s">
        <v>8278</v>
      </c>
      <c r="R779" t="s">
        <v>8280</v>
      </c>
      <c r="S779" s="11">
        <f t="shared" si="63"/>
        <v>1</v>
      </c>
      <c r="T779" s="11">
        <f t="shared" si="64"/>
        <v>7</v>
      </c>
    </row>
    <row r="780" spans="1:20" ht="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60"/>
        <v>41759.702314814815</v>
      </c>
      <c r="K780">
        <v>1396284680</v>
      </c>
      <c r="L780" s="14">
        <f t="shared" si="61"/>
        <v>41729.702314814815</v>
      </c>
      <c r="M780" s="16">
        <f t="shared" si="62"/>
        <v>2014</v>
      </c>
      <c r="N780" t="b">
        <v>0</v>
      </c>
      <c r="O780">
        <v>1</v>
      </c>
      <c r="P780" t="b">
        <v>0</v>
      </c>
      <c r="Q780" t="s">
        <v>8278</v>
      </c>
      <c r="R780" t="s">
        <v>8280</v>
      </c>
      <c r="S780" s="11">
        <f t="shared" si="63"/>
        <v>0</v>
      </c>
      <c r="T780" s="11">
        <f t="shared" si="64"/>
        <v>2</v>
      </c>
    </row>
    <row r="781" spans="1:20" ht="60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60"/>
        <v>40466.166666666664</v>
      </c>
      <c r="K781">
        <v>1284567905</v>
      </c>
      <c r="L781" s="14">
        <f t="shared" si="61"/>
        <v>40436.68408564815</v>
      </c>
      <c r="M781" s="16">
        <f t="shared" si="62"/>
        <v>2010</v>
      </c>
      <c r="N781" t="b">
        <v>0</v>
      </c>
      <c r="O781">
        <v>6</v>
      </c>
      <c r="P781" t="b">
        <v>0</v>
      </c>
      <c r="Q781" t="s">
        <v>8278</v>
      </c>
      <c r="R781" t="s">
        <v>8280</v>
      </c>
      <c r="S781" s="11">
        <f t="shared" si="63"/>
        <v>3</v>
      </c>
      <c r="T781" s="11">
        <f t="shared" si="64"/>
        <v>66.67</v>
      </c>
    </row>
    <row r="782" spans="1:20" ht="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60"/>
        <v>40666.673900462964</v>
      </c>
      <c r="K782">
        <v>1301847025</v>
      </c>
      <c r="L782" s="14">
        <f t="shared" si="61"/>
        <v>40636.673900462964</v>
      </c>
      <c r="M782" s="16">
        <f t="shared" si="62"/>
        <v>2011</v>
      </c>
      <c r="N782" t="b">
        <v>0</v>
      </c>
      <c r="O782">
        <v>27</v>
      </c>
      <c r="P782" t="b">
        <v>1</v>
      </c>
      <c r="Q782" t="s">
        <v>8281</v>
      </c>
      <c r="R782" t="s">
        <v>8282</v>
      </c>
      <c r="S782" s="11">
        <f t="shared" si="63"/>
        <v>104</v>
      </c>
      <c r="T782" s="11">
        <f t="shared" si="64"/>
        <v>38.520000000000003</v>
      </c>
    </row>
    <row r="783" spans="1:20" ht="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60"/>
        <v>41433.000856481485</v>
      </c>
      <c r="K783">
        <v>1368057674</v>
      </c>
      <c r="L783" s="14">
        <f t="shared" si="61"/>
        <v>41403.000856481485</v>
      </c>
      <c r="M783" s="16">
        <f t="shared" si="62"/>
        <v>2013</v>
      </c>
      <c r="N783" t="b">
        <v>0</v>
      </c>
      <c r="O783">
        <v>25</v>
      </c>
      <c r="P783" t="b">
        <v>1</v>
      </c>
      <c r="Q783" t="s">
        <v>8281</v>
      </c>
      <c r="R783" t="s">
        <v>8282</v>
      </c>
      <c r="S783" s="11">
        <f t="shared" si="63"/>
        <v>133</v>
      </c>
      <c r="T783" s="11">
        <f t="shared" si="64"/>
        <v>42.61</v>
      </c>
    </row>
    <row r="784" spans="1:20" ht="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60"/>
        <v>41146.758125</v>
      </c>
      <c r="K784">
        <v>1343326302</v>
      </c>
      <c r="L784" s="14">
        <f t="shared" si="61"/>
        <v>41116.758125</v>
      </c>
      <c r="M784" s="16">
        <f t="shared" si="62"/>
        <v>2012</v>
      </c>
      <c r="N784" t="b">
        <v>0</v>
      </c>
      <c r="O784">
        <v>14</v>
      </c>
      <c r="P784" t="b">
        <v>1</v>
      </c>
      <c r="Q784" t="s">
        <v>8281</v>
      </c>
      <c r="R784" t="s">
        <v>8282</v>
      </c>
      <c r="S784" s="11">
        <f t="shared" si="63"/>
        <v>100</v>
      </c>
      <c r="T784" s="11">
        <f t="shared" si="64"/>
        <v>50</v>
      </c>
    </row>
    <row r="785" spans="1:20" ht="60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60"/>
        <v>41026.916666666664</v>
      </c>
      <c r="K785">
        <v>1332182049</v>
      </c>
      <c r="L785" s="14">
        <f t="shared" si="61"/>
        <v>40987.773715277777</v>
      </c>
      <c r="M785" s="16">
        <f t="shared" si="62"/>
        <v>2012</v>
      </c>
      <c r="N785" t="b">
        <v>0</v>
      </c>
      <c r="O785">
        <v>35</v>
      </c>
      <c r="P785" t="b">
        <v>1</v>
      </c>
      <c r="Q785" t="s">
        <v>8281</v>
      </c>
      <c r="R785" t="s">
        <v>8282</v>
      </c>
      <c r="S785" s="11">
        <f t="shared" si="63"/>
        <v>148</v>
      </c>
      <c r="T785" s="11">
        <f t="shared" si="64"/>
        <v>63.49</v>
      </c>
    </row>
    <row r="786" spans="1:20" ht="60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60"/>
        <v>41715.107858796298</v>
      </c>
      <c r="K786">
        <v>1391571319</v>
      </c>
      <c r="L786" s="14">
        <f t="shared" si="61"/>
        <v>41675.149525462963</v>
      </c>
      <c r="M786" s="16">
        <f t="shared" si="62"/>
        <v>2014</v>
      </c>
      <c r="N786" t="b">
        <v>0</v>
      </c>
      <c r="O786">
        <v>10</v>
      </c>
      <c r="P786" t="b">
        <v>1</v>
      </c>
      <c r="Q786" t="s">
        <v>8281</v>
      </c>
      <c r="R786" t="s">
        <v>8282</v>
      </c>
      <c r="S786" s="11">
        <f t="shared" si="63"/>
        <v>103</v>
      </c>
      <c r="T786" s="11">
        <f t="shared" si="64"/>
        <v>102.5</v>
      </c>
    </row>
    <row r="787" spans="1:20" ht="60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60"/>
        <v>41333.593923611108</v>
      </c>
      <c r="K787">
        <v>1359468915</v>
      </c>
      <c r="L787" s="14">
        <f t="shared" si="61"/>
        <v>41303.593923611108</v>
      </c>
      <c r="M787" s="16">
        <f t="shared" si="62"/>
        <v>2013</v>
      </c>
      <c r="N787" t="b">
        <v>0</v>
      </c>
      <c r="O787">
        <v>29</v>
      </c>
      <c r="P787" t="b">
        <v>1</v>
      </c>
      <c r="Q787" t="s">
        <v>8281</v>
      </c>
      <c r="R787" t="s">
        <v>8282</v>
      </c>
      <c r="S787" s="11">
        <f t="shared" si="63"/>
        <v>181</v>
      </c>
      <c r="T787" s="11">
        <f t="shared" si="64"/>
        <v>31.14</v>
      </c>
    </row>
    <row r="788" spans="1:20" ht="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60"/>
        <v>41040.657638888886</v>
      </c>
      <c r="K788">
        <v>1331774434</v>
      </c>
      <c r="L788" s="14">
        <f t="shared" si="61"/>
        <v>40983.055949074071</v>
      </c>
      <c r="M788" s="16">
        <f t="shared" si="62"/>
        <v>2012</v>
      </c>
      <c r="N788" t="b">
        <v>0</v>
      </c>
      <c r="O788">
        <v>44</v>
      </c>
      <c r="P788" t="b">
        <v>1</v>
      </c>
      <c r="Q788" t="s">
        <v>8281</v>
      </c>
      <c r="R788" t="s">
        <v>8282</v>
      </c>
      <c r="S788" s="11">
        <f t="shared" si="63"/>
        <v>143</v>
      </c>
      <c r="T788" s="11">
        <f t="shared" si="64"/>
        <v>162.27000000000001</v>
      </c>
    </row>
    <row r="789" spans="1:20" ht="60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60"/>
        <v>41579.627615740741</v>
      </c>
      <c r="K789">
        <v>1380726226</v>
      </c>
      <c r="L789" s="14">
        <f t="shared" si="61"/>
        <v>41549.627615740741</v>
      </c>
      <c r="M789" s="16">
        <f t="shared" si="62"/>
        <v>2013</v>
      </c>
      <c r="N789" t="b">
        <v>0</v>
      </c>
      <c r="O789">
        <v>17</v>
      </c>
      <c r="P789" t="b">
        <v>1</v>
      </c>
      <c r="Q789" t="s">
        <v>8281</v>
      </c>
      <c r="R789" t="s">
        <v>8282</v>
      </c>
      <c r="S789" s="11">
        <f t="shared" si="63"/>
        <v>114</v>
      </c>
      <c r="T789" s="11">
        <f t="shared" si="64"/>
        <v>80.59</v>
      </c>
    </row>
    <row r="790" spans="1:20" ht="60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60"/>
        <v>41097.165972222225</v>
      </c>
      <c r="K790">
        <v>1338336588</v>
      </c>
      <c r="L790" s="14">
        <f t="shared" si="61"/>
        <v>41059.006805555553</v>
      </c>
      <c r="M790" s="16">
        <f t="shared" si="62"/>
        <v>2012</v>
      </c>
      <c r="N790" t="b">
        <v>0</v>
      </c>
      <c r="O790">
        <v>34</v>
      </c>
      <c r="P790" t="b">
        <v>1</v>
      </c>
      <c r="Q790" t="s">
        <v>8281</v>
      </c>
      <c r="R790" t="s">
        <v>8282</v>
      </c>
      <c r="S790" s="11">
        <f t="shared" si="63"/>
        <v>204</v>
      </c>
      <c r="T790" s="11">
        <f t="shared" si="64"/>
        <v>59.85</v>
      </c>
    </row>
    <row r="791" spans="1:20" ht="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60"/>
        <v>41295.332638888889</v>
      </c>
      <c r="K791">
        <v>1357187280</v>
      </c>
      <c r="L791" s="14">
        <f t="shared" si="61"/>
        <v>41277.186111111114</v>
      </c>
      <c r="M791" s="16">
        <f t="shared" si="62"/>
        <v>2013</v>
      </c>
      <c r="N791" t="b">
        <v>0</v>
      </c>
      <c r="O791">
        <v>14</v>
      </c>
      <c r="P791" t="b">
        <v>1</v>
      </c>
      <c r="Q791" t="s">
        <v>8281</v>
      </c>
      <c r="R791" t="s">
        <v>8282</v>
      </c>
      <c r="S791" s="11">
        <f t="shared" si="63"/>
        <v>109</v>
      </c>
      <c r="T791" s="11">
        <f t="shared" si="64"/>
        <v>132.86000000000001</v>
      </c>
    </row>
    <row r="792" spans="1:20" ht="60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60"/>
        <v>41306.047905092593</v>
      </c>
      <c r="K792">
        <v>1357088939</v>
      </c>
      <c r="L792" s="14">
        <f t="shared" si="61"/>
        <v>41276.047905092593</v>
      </c>
      <c r="M792" s="16">
        <f t="shared" si="62"/>
        <v>2013</v>
      </c>
      <c r="N792" t="b">
        <v>0</v>
      </c>
      <c r="O792">
        <v>156</v>
      </c>
      <c r="P792" t="b">
        <v>1</v>
      </c>
      <c r="Q792" t="s">
        <v>8281</v>
      </c>
      <c r="R792" t="s">
        <v>8282</v>
      </c>
      <c r="S792" s="11">
        <f t="shared" si="63"/>
        <v>144</v>
      </c>
      <c r="T792" s="11">
        <f t="shared" si="64"/>
        <v>92.55</v>
      </c>
    </row>
    <row r="793" spans="1:20" ht="60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60"/>
        <v>41591.249305555553</v>
      </c>
      <c r="K793">
        <v>1381430646</v>
      </c>
      <c r="L793" s="14">
        <f t="shared" si="61"/>
        <v>41557.780624999999</v>
      </c>
      <c r="M793" s="16">
        <f t="shared" si="62"/>
        <v>2013</v>
      </c>
      <c r="N793" t="b">
        <v>0</v>
      </c>
      <c r="O793">
        <v>128</v>
      </c>
      <c r="P793" t="b">
        <v>1</v>
      </c>
      <c r="Q793" t="s">
        <v>8281</v>
      </c>
      <c r="R793" t="s">
        <v>8282</v>
      </c>
      <c r="S793" s="11">
        <f t="shared" si="63"/>
        <v>104</v>
      </c>
      <c r="T793" s="11">
        <f t="shared" si="64"/>
        <v>60.86</v>
      </c>
    </row>
    <row r="794" spans="1:20" ht="30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60"/>
        <v>41585.915312500001</v>
      </c>
      <c r="K794">
        <v>1381265883</v>
      </c>
      <c r="L794" s="14">
        <f t="shared" si="61"/>
        <v>41555.873645833337</v>
      </c>
      <c r="M794" s="16">
        <f t="shared" si="62"/>
        <v>2013</v>
      </c>
      <c r="N794" t="b">
        <v>0</v>
      </c>
      <c r="O794">
        <v>60</v>
      </c>
      <c r="P794" t="b">
        <v>1</v>
      </c>
      <c r="Q794" t="s">
        <v>8281</v>
      </c>
      <c r="R794" t="s">
        <v>8282</v>
      </c>
      <c r="S794" s="11">
        <f t="shared" si="63"/>
        <v>100</v>
      </c>
      <c r="T794" s="11">
        <f t="shared" si="64"/>
        <v>41.85</v>
      </c>
    </row>
    <row r="795" spans="1:20" ht="60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60"/>
        <v>41458.207638888889</v>
      </c>
      <c r="K795">
        <v>1371491244</v>
      </c>
      <c r="L795" s="14">
        <f t="shared" si="61"/>
        <v>41442.741249999999</v>
      </c>
      <c r="M795" s="16">
        <f t="shared" si="62"/>
        <v>2013</v>
      </c>
      <c r="N795" t="b">
        <v>0</v>
      </c>
      <c r="O795">
        <v>32</v>
      </c>
      <c r="P795" t="b">
        <v>1</v>
      </c>
      <c r="Q795" t="s">
        <v>8281</v>
      </c>
      <c r="R795" t="s">
        <v>8282</v>
      </c>
      <c r="S795" s="11">
        <f t="shared" si="63"/>
        <v>103</v>
      </c>
      <c r="T795" s="11">
        <f t="shared" si="64"/>
        <v>88.33</v>
      </c>
    </row>
    <row r="796" spans="1:20" ht="60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60"/>
        <v>40791.712500000001</v>
      </c>
      <c r="K796">
        <v>1310438737</v>
      </c>
      <c r="L796" s="14">
        <f t="shared" si="61"/>
        <v>40736.115011574075</v>
      </c>
      <c r="M796" s="16">
        <f t="shared" si="62"/>
        <v>2011</v>
      </c>
      <c r="N796" t="b">
        <v>0</v>
      </c>
      <c r="O796">
        <v>53</v>
      </c>
      <c r="P796" t="b">
        <v>1</v>
      </c>
      <c r="Q796" t="s">
        <v>8281</v>
      </c>
      <c r="R796" t="s">
        <v>8282</v>
      </c>
      <c r="S796" s="11">
        <f t="shared" si="63"/>
        <v>105</v>
      </c>
      <c r="T796" s="11">
        <f t="shared" si="64"/>
        <v>158.96</v>
      </c>
    </row>
    <row r="797" spans="1:20" ht="60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60"/>
        <v>41006.207638888889</v>
      </c>
      <c r="K797">
        <v>1330094566</v>
      </c>
      <c r="L797" s="14">
        <f t="shared" si="61"/>
        <v>40963.613032407404</v>
      </c>
      <c r="M797" s="16">
        <f t="shared" si="62"/>
        <v>2012</v>
      </c>
      <c r="N797" t="b">
        <v>0</v>
      </c>
      <c r="O797">
        <v>184</v>
      </c>
      <c r="P797" t="b">
        <v>1</v>
      </c>
      <c r="Q797" t="s">
        <v>8281</v>
      </c>
      <c r="R797" t="s">
        <v>8282</v>
      </c>
      <c r="S797" s="11">
        <f t="shared" si="63"/>
        <v>112</v>
      </c>
      <c r="T797" s="11">
        <f t="shared" si="64"/>
        <v>85.05</v>
      </c>
    </row>
    <row r="798" spans="1:20" ht="60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60"/>
        <v>41532.881944444445</v>
      </c>
      <c r="K798">
        <v>1376687485</v>
      </c>
      <c r="L798" s="14">
        <f t="shared" si="61"/>
        <v>41502.882928240739</v>
      </c>
      <c r="M798" s="16">
        <f t="shared" si="62"/>
        <v>2013</v>
      </c>
      <c r="N798" t="b">
        <v>0</v>
      </c>
      <c r="O798">
        <v>90</v>
      </c>
      <c r="P798" t="b">
        <v>1</v>
      </c>
      <c r="Q798" t="s">
        <v>8281</v>
      </c>
      <c r="R798" t="s">
        <v>8282</v>
      </c>
      <c r="S798" s="11">
        <f t="shared" si="63"/>
        <v>101</v>
      </c>
      <c r="T798" s="11">
        <f t="shared" si="64"/>
        <v>112.61</v>
      </c>
    </row>
    <row r="799" spans="1:20" ht="60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60"/>
        <v>41028.166666666664</v>
      </c>
      <c r="K799">
        <v>1332978688</v>
      </c>
      <c r="L799" s="14">
        <f t="shared" si="61"/>
        <v>40996.994074074071</v>
      </c>
      <c r="M799" s="16">
        <f t="shared" si="62"/>
        <v>2012</v>
      </c>
      <c r="N799" t="b">
        <v>0</v>
      </c>
      <c r="O799">
        <v>71</v>
      </c>
      <c r="P799" t="b">
        <v>1</v>
      </c>
      <c r="Q799" t="s">
        <v>8281</v>
      </c>
      <c r="R799" t="s">
        <v>8282</v>
      </c>
      <c r="S799" s="11">
        <f t="shared" si="63"/>
        <v>108</v>
      </c>
      <c r="T799" s="11">
        <f t="shared" si="64"/>
        <v>45.44</v>
      </c>
    </row>
    <row r="800" spans="1:20" ht="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60"/>
        <v>41912.590127314819</v>
      </c>
      <c r="K800">
        <v>1409494187</v>
      </c>
      <c r="L800" s="14">
        <f t="shared" si="61"/>
        <v>41882.590127314819</v>
      </c>
      <c r="M800" s="16">
        <f t="shared" si="62"/>
        <v>2014</v>
      </c>
      <c r="N800" t="b">
        <v>0</v>
      </c>
      <c r="O800">
        <v>87</v>
      </c>
      <c r="P800" t="b">
        <v>1</v>
      </c>
      <c r="Q800" t="s">
        <v>8281</v>
      </c>
      <c r="R800" t="s">
        <v>8282</v>
      </c>
      <c r="S800" s="11">
        <f t="shared" si="63"/>
        <v>115</v>
      </c>
      <c r="T800" s="11">
        <f t="shared" si="64"/>
        <v>46.22</v>
      </c>
    </row>
    <row r="801" spans="1:20" ht="60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60"/>
        <v>41026.667199074072</v>
      </c>
      <c r="K801">
        <v>1332950446</v>
      </c>
      <c r="L801" s="14">
        <f t="shared" si="61"/>
        <v>40996.667199074072</v>
      </c>
      <c r="M801" s="16">
        <f t="shared" si="62"/>
        <v>2012</v>
      </c>
      <c r="N801" t="b">
        <v>0</v>
      </c>
      <c r="O801">
        <v>28</v>
      </c>
      <c r="P801" t="b">
        <v>1</v>
      </c>
      <c r="Q801" t="s">
        <v>8281</v>
      </c>
      <c r="R801" t="s">
        <v>8282</v>
      </c>
      <c r="S801" s="11">
        <f t="shared" si="63"/>
        <v>100</v>
      </c>
      <c r="T801" s="11">
        <f t="shared" si="64"/>
        <v>178.61</v>
      </c>
    </row>
    <row r="802" spans="1:20" ht="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60"/>
        <v>41893.433495370373</v>
      </c>
      <c r="K802">
        <v>1407839054</v>
      </c>
      <c r="L802" s="14">
        <f t="shared" si="61"/>
        <v>41863.433495370373</v>
      </c>
      <c r="M802" s="16">
        <f t="shared" si="62"/>
        <v>2014</v>
      </c>
      <c r="N802" t="b">
        <v>0</v>
      </c>
      <c r="O802">
        <v>56</v>
      </c>
      <c r="P802" t="b">
        <v>1</v>
      </c>
      <c r="Q802" t="s">
        <v>8281</v>
      </c>
      <c r="R802" t="s">
        <v>8282</v>
      </c>
      <c r="S802" s="11">
        <f t="shared" si="63"/>
        <v>152</v>
      </c>
      <c r="T802" s="11">
        <f t="shared" si="64"/>
        <v>40.75</v>
      </c>
    </row>
    <row r="803" spans="1:20" ht="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60"/>
        <v>40725.795370370368</v>
      </c>
      <c r="K803">
        <v>1306955120</v>
      </c>
      <c r="L803" s="14">
        <f t="shared" si="61"/>
        <v>40695.795370370368</v>
      </c>
      <c r="M803" s="16">
        <f t="shared" si="62"/>
        <v>2011</v>
      </c>
      <c r="N803" t="b">
        <v>0</v>
      </c>
      <c r="O803">
        <v>51</v>
      </c>
      <c r="P803" t="b">
        <v>1</v>
      </c>
      <c r="Q803" t="s">
        <v>8281</v>
      </c>
      <c r="R803" t="s">
        <v>8282</v>
      </c>
      <c r="S803" s="11">
        <f t="shared" si="63"/>
        <v>112</v>
      </c>
      <c r="T803" s="11">
        <f t="shared" si="64"/>
        <v>43.73</v>
      </c>
    </row>
    <row r="804" spans="1:20" ht="60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60"/>
        <v>41169.170138888891</v>
      </c>
      <c r="K804">
        <v>1343867524</v>
      </c>
      <c r="L804" s="14">
        <f t="shared" si="61"/>
        <v>41123.022268518522</v>
      </c>
      <c r="M804" s="16">
        <f t="shared" si="62"/>
        <v>2012</v>
      </c>
      <c r="N804" t="b">
        <v>0</v>
      </c>
      <c r="O804">
        <v>75</v>
      </c>
      <c r="P804" t="b">
        <v>1</v>
      </c>
      <c r="Q804" t="s">
        <v>8281</v>
      </c>
      <c r="R804" t="s">
        <v>8282</v>
      </c>
      <c r="S804" s="11">
        <f t="shared" si="63"/>
        <v>101</v>
      </c>
      <c r="T804" s="11">
        <f t="shared" si="64"/>
        <v>81.069999999999993</v>
      </c>
    </row>
    <row r="805" spans="1:20" ht="60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60"/>
        <v>40692.041666666664</v>
      </c>
      <c r="K805">
        <v>1304376478</v>
      </c>
      <c r="L805" s="14">
        <f t="shared" si="61"/>
        <v>40665.949976851851</v>
      </c>
      <c r="M805" s="16">
        <f t="shared" si="62"/>
        <v>2011</v>
      </c>
      <c r="N805" t="b">
        <v>0</v>
      </c>
      <c r="O805">
        <v>38</v>
      </c>
      <c r="P805" t="b">
        <v>1</v>
      </c>
      <c r="Q805" t="s">
        <v>8281</v>
      </c>
      <c r="R805" t="s">
        <v>8282</v>
      </c>
      <c r="S805" s="11">
        <f t="shared" si="63"/>
        <v>123</v>
      </c>
      <c r="T805" s="11">
        <f t="shared" si="64"/>
        <v>74.61</v>
      </c>
    </row>
    <row r="806" spans="1:20" ht="60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60"/>
        <v>40747.165972222225</v>
      </c>
      <c r="K806">
        <v>1309919526</v>
      </c>
      <c r="L806" s="14">
        <f t="shared" si="61"/>
        <v>40730.105625000004</v>
      </c>
      <c r="M806" s="16">
        <f t="shared" si="62"/>
        <v>2011</v>
      </c>
      <c r="N806" t="b">
        <v>0</v>
      </c>
      <c r="O806">
        <v>18</v>
      </c>
      <c r="P806" t="b">
        <v>1</v>
      </c>
      <c r="Q806" t="s">
        <v>8281</v>
      </c>
      <c r="R806" t="s">
        <v>8282</v>
      </c>
      <c r="S806" s="11">
        <f t="shared" si="63"/>
        <v>100</v>
      </c>
      <c r="T806" s="11">
        <f t="shared" si="64"/>
        <v>305.56</v>
      </c>
    </row>
    <row r="807" spans="1:20" ht="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60"/>
        <v>40740.958333333336</v>
      </c>
      <c r="K807">
        <v>1306525512</v>
      </c>
      <c r="L807" s="14">
        <f t="shared" si="61"/>
        <v>40690.823055555556</v>
      </c>
      <c r="M807" s="16">
        <f t="shared" si="62"/>
        <v>2011</v>
      </c>
      <c r="N807" t="b">
        <v>0</v>
      </c>
      <c r="O807">
        <v>54</v>
      </c>
      <c r="P807" t="b">
        <v>1</v>
      </c>
      <c r="Q807" t="s">
        <v>8281</v>
      </c>
      <c r="R807" t="s">
        <v>8282</v>
      </c>
      <c r="S807" s="11">
        <f t="shared" si="63"/>
        <v>105</v>
      </c>
      <c r="T807" s="11">
        <f t="shared" si="64"/>
        <v>58.33</v>
      </c>
    </row>
    <row r="808" spans="1:20" ht="30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60"/>
        <v>40793.691423611112</v>
      </c>
      <c r="K808">
        <v>1312821339</v>
      </c>
      <c r="L808" s="14">
        <f t="shared" si="61"/>
        <v>40763.691423611112</v>
      </c>
      <c r="M808" s="16">
        <f t="shared" si="62"/>
        <v>2011</v>
      </c>
      <c r="N808" t="b">
        <v>0</v>
      </c>
      <c r="O808">
        <v>71</v>
      </c>
      <c r="P808" t="b">
        <v>1</v>
      </c>
      <c r="Q808" t="s">
        <v>8281</v>
      </c>
      <c r="R808" t="s">
        <v>8282</v>
      </c>
      <c r="S808" s="11">
        <f t="shared" si="63"/>
        <v>104</v>
      </c>
      <c r="T808" s="11">
        <f t="shared" si="64"/>
        <v>117.68</v>
      </c>
    </row>
    <row r="809" spans="1:20" ht="30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60"/>
        <v>42795.083333333328</v>
      </c>
      <c r="K809">
        <v>1485270311</v>
      </c>
      <c r="L809" s="14">
        <f t="shared" si="61"/>
        <v>42759.628599537042</v>
      </c>
      <c r="M809" s="16">
        <f t="shared" si="62"/>
        <v>2017</v>
      </c>
      <c r="N809" t="b">
        <v>0</v>
      </c>
      <c r="O809">
        <v>57</v>
      </c>
      <c r="P809" t="b">
        <v>1</v>
      </c>
      <c r="Q809" t="s">
        <v>8281</v>
      </c>
      <c r="R809" t="s">
        <v>8282</v>
      </c>
      <c r="S809" s="11">
        <f t="shared" si="63"/>
        <v>105</v>
      </c>
      <c r="T809" s="11">
        <f t="shared" si="64"/>
        <v>73.77</v>
      </c>
    </row>
    <row r="810" spans="1:20" ht="60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60"/>
        <v>41995.207638888889</v>
      </c>
      <c r="K810">
        <v>1416363886</v>
      </c>
      <c r="L810" s="14">
        <f t="shared" si="61"/>
        <v>41962.100532407407</v>
      </c>
      <c r="M810" s="16">
        <f t="shared" si="62"/>
        <v>2014</v>
      </c>
      <c r="N810" t="b">
        <v>0</v>
      </c>
      <c r="O810">
        <v>43</v>
      </c>
      <c r="P810" t="b">
        <v>1</v>
      </c>
      <c r="Q810" t="s">
        <v>8281</v>
      </c>
      <c r="R810" t="s">
        <v>8282</v>
      </c>
      <c r="S810" s="11">
        <f t="shared" si="63"/>
        <v>100</v>
      </c>
      <c r="T810" s="11">
        <f t="shared" si="64"/>
        <v>104.65</v>
      </c>
    </row>
    <row r="811" spans="1:20" ht="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60"/>
        <v>41658.833680555559</v>
      </c>
      <c r="K811">
        <v>1387569630</v>
      </c>
      <c r="L811" s="14">
        <f t="shared" si="61"/>
        <v>41628.833680555559</v>
      </c>
      <c r="M811" s="16">
        <f t="shared" si="62"/>
        <v>2013</v>
      </c>
      <c r="N811" t="b">
        <v>0</v>
      </c>
      <c r="O811">
        <v>52</v>
      </c>
      <c r="P811" t="b">
        <v>1</v>
      </c>
      <c r="Q811" t="s">
        <v>8281</v>
      </c>
      <c r="R811" t="s">
        <v>8282</v>
      </c>
      <c r="S811" s="11">
        <f t="shared" si="63"/>
        <v>104</v>
      </c>
      <c r="T811" s="11">
        <f t="shared" si="64"/>
        <v>79.83</v>
      </c>
    </row>
    <row r="812" spans="1:20" ht="60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60"/>
        <v>41153.056273148148</v>
      </c>
      <c r="K812">
        <v>1343870462</v>
      </c>
      <c r="L812" s="14">
        <f t="shared" si="61"/>
        <v>41123.056273148148</v>
      </c>
      <c r="M812" s="16">
        <f t="shared" si="62"/>
        <v>2012</v>
      </c>
      <c r="N812" t="b">
        <v>0</v>
      </c>
      <c r="O812">
        <v>27</v>
      </c>
      <c r="P812" t="b">
        <v>1</v>
      </c>
      <c r="Q812" t="s">
        <v>8281</v>
      </c>
      <c r="R812" t="s">
        <v>8282</v>
      </c>
      <c r="S812" s="11">
        <f t="shared" si="63"/>
        <v>105</v>
      </c>
      <c r="T812" s="11">
        <f t="shared" si="64"/>
        <v>58.33</v>
      </c>
    </row>
    <row r="813" spans="1:20" ht="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60"/>
        <v>41465.702777777777</v>
      </c>
      <c r="K813">
        <v>1371569202</v>
      </c>
      <c r="L813" s="14">
        <f t="shared" si="61"/>
        <v>41443.643541666665</v>
      </c>
      <c r="M813" s="16">
        <f t="shared" si="62"/>
        <v>2013</v>
      </c>
      <c r="N813" t="b">
        <v>0</v>
      </c>
      <c r="O813">
        <v>12</v>
      </c>
      <c r="P813" t="b">
        <v>1</v>
      </c>
      <c r="Q813" t="s">
        <v>8281</v>
      </c>
      <c r="R813" t="s">
        <v>8282</v>
      </c>
      <c r="S813" s="11">
        <f t="shared" si="63"/>
        <v>104</v>
      </c>
      <c r="T813" s="11">
        <f t="shared" si="64"/>
        <v>86.67</v>
      </c>
    </row>
    <row r="814" spans="1:20" ht="60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60"/>
        <v>41334.581944444442</v>
      </c>
      <c r="K814">
        <v>1357604752</v>
      </c>
      <c r="L814" s="14">
        <f t="shared" si="61"/>
        <v>41282.017962962964</v>
      </c>
      <c r="M814" s="16">
        <f t="shared" si="62"/>
        <v>2013</v>
      </c>
      <c r="N814" t="b">
        <v>0</v>
      </c>
      <c r="O814">
        <v>33</v>
      </c>
      <c r="P814" t="b">
        <v>1</v>
      </c>
      <c r="Q814" t="s">
        <v>8281</v>
      </c>
      <c r="R814" t="s">
        <v>8282</v>
      </c>
      <c r="S814" s="11">
        <f t="shared" si="63"/>
        <v>152</v>
      </c>
      <c r="T814" s="11">
        <f t="shared" si="64"/>
        <v>27.61</v>
      </c>
    </row>
    <row r="815" spans="1:20" ht="30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60"/>
        <v>41110.960243055553</v>
      </c>
      <c r="K815">
        <v>1340233365</v>
      </c>
      <c r="L815" s="14">
        <f t="shared" si="61"/>
        <v>41080.960243055553</v>
      </c>
      <c r="M815" s="16">
        <f t="shared" si="62"/>
        <v>2012</v>
      </c>
      <c r="N815" t="b">
        <v>0</v>
      </c>
      <c r="O815">
        <v>96</v>
      </c>
      <c r="P815" t="b">
        <v>1</v>
      </c>
      <c r="Q815" t="s">
        <v>8281</v>
      </c>
      <c r="R815" t="s">
        <v>8282</v>
      </c>
      <c r="S815" s="11">
        <f t="shared" si="63"/>
        <v>160</v>
      </c>
      <c r="T815" s="11">
        <f t="shared" si="64"/>
        <v>25</v>
      </c>
    </row>
    <row r="816" spans="1:20" ht="60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60"/>
        <v>40694.75277777778</v>
      </c>
      <c r="K816">
        <v>1305568201</v>
      </c>
      <c r="L816" s="14">
        <f t="shared" si="61"/>
        <v>40679.743067129632</v>
      </c>
      <c r="M816" s="16">
        <f t="shared" si="62"/>
        <v>2011</v>
      </c>
      <c r="N816" t="b">
        <v>0</v>
      </c>
      <c r="O816">
        <v>28</v>
      </c>
      <c r="P816" t="b">
        <v>1</v>
      </c>
      <c r="Q816" t="s">
        <v>8281</v>
      </c>
      <c r="R816" t="s">
        <v>8282</v>
      </c>
      <c r="S816" s="11">
        <f t="shared" si="63"/>
        <v>127</v>
      </c>
      <c r="T816" s="11">
        <f t="shared" si="64"/>
        <v>45.46</v>
      </c>
    </row>
    <row r="817" spans="1:20" ht="30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60"/>
        <v>41944.917858796296</v>
      </c>
      <c r="K817">
        <v>1412287303</v>
      </c>
      <c r="L817" s="14">
        <f t="shared" si="61"/>
        <v>41914.917858796296</v>
      </c>
      <c r="M817" s="16">
        <f t="shared" si="62"/>
        <v>2014</v>
      </c>
      <c r="N817" t="b">
        <v>0</v>
      </c>
      <c r="O817">
        <v>43</v>
      </c>
      <c r="P817" t="b">
        <v>1</v>
      </c>
      <c r="Q817" t="s">
        <v>8281</v>
      </c>
      <c r="R817" t="s">
        <v>8282</v>
      </c>
      <c r="S817" s="11">
        <f t="shared" si="63"/>
        <v>107</v>
      </c>
      <c r="T817" s="11">
        <f t="shared" si="64"/>
        <v>99.53</v>
      </c>
    </row>
    <row r="818" spans="1:20" ht="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60"/>
        <v>41373.270833333336</v>
      </c>
      <c r="K818">
        <v>1362776043</v>
      </c>
      <c r="L818" s="14">
        <f t="shared" si="61"/>
        <v>41341.870868055557</v>
      </c>
      <c r="M818" s="16">
        <f t="shared" si="62"/>
        <v>2013</v>
      </c>
      <c r="N818" t="b">
        <v>0</v>
      </c>
      <c r="O818">
        <v>205</v>
      </c>
      <c r="P818" t="b">
        <v>1</v>
      </c>
      <c r="Q818" t="s">
        <v>8281</v>
      </c>
      <c r="R818" t="s">
        <v>8282</v>
      </c>
      <c r="S818" s="11">
        <f t="shared" si="63"/>
        <v>115</v>
      </c>
      <c r="T818" s="11">
        <f t="shared" si="64"/>
        <v>39.31</v>
      </c>
    </row>
    <row r="819" spans="1:20" ht="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60"/>
        <v>40979.207638888889</v>
      </c>
      <c r="K819">
        <v>1326810211</v>
      </c>
      <c r="L819" s="14">
        <f t="shared" si="61"/>
        <v>40925.599664351852</v>
      </c>
      <c r="M819" s="16">
        <f t="shared" si="62"/>
        <v>2012</v>
      </c>
      <c r="N819" t="b">
        <v>0</v>
      </c>
      <c r="O819">
        <v>23</v>
      </c>
      <c r="P819" t="b">
        <v>1</v>
      </c>
      <c r="Q819" t="s">
        <v>8281</v>
      </c>
      <c r="R819" t="s">
        <v>8282</v>
      </c>
      <c r="S819" s="11">
        <f t="shared" si="63"/>
        <v>137</v>
      </c>
      <c r="T819" s="11">
        <f t="shared" si="64"/>
        <v>89.42</v>
      </c>
    </row>
    <row r="820" spans="1:20" ht="60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60"/>
        <v>41128.709027777775</v>
      </c>
      <c r="K820">
        <v>1343682681</v>
      </c>
      <c r="L820" s="14">
        <f t="shared" si="61"/>
        <v>41120.882881944446</v>
      </c>
      <c r="M820" s="16">
        <f t="shared" si="62"/>
        <v>2012</v>
      </c>
      <c r="N820" t="b">
        <v>0</v>
      </c>
      <c r="O820">
        <v>19</v>
      </c>
      <c r="P820" t="b">
        <v>1</v>
      </c>
      <c r="Q820" t="s">
        <v>8281</v>
      </c>
      <c r="R820" t="s">
        <v>8282</v>
      </c>
      <c r="S820" s="11">
        <f t="shared" si="63"/>
        <v>156</v>
      </c>
      <c r="T820" s="11">
        <f t="shared" si="64"/>
        <v>28.68</v>
      </c>
    </row>
    <row r="821" spans="1:20" ht="30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60"/>
        <v>41629.197222222225</v>
      </c>
      <c r="K821">
        <v>1386806254</v>
      </c>
      <c r="L821" s="14">
        <f t="shared" si="61"/>
        <v>41619.998310185183</v>
      </c>
      <c r="M821" s="16">
        <f t="shared" si="62"/>
        <v>2013</v>
      </c>
      <c r="N821" t="b">
        <v>0</v>
      </c>
      <c r="O821">
        <v>14</v>
      </c>
      <c r="P821" t="b">
        <v>1</v>
      </c>
      <c r="Q821" t="s">
        <v>8281</v>
      </c>
      <c r="R821" t="s">
        <v>8282</v>
      </c>
      <c r="S821" s="11">
        <f t="shared" si="63"/>
        <v>109</v>
      </c>
      <c r="T821" s="11">
        <f t="shared" si="64"/>
        <v>31.07</v>
      </c>
    </row>
    <row r="822" spans="1:20" ht="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60"/>
        <v>41799.208333333336</v>
      </c>
      <c r="K822">
        <v>1399666342</v>
      </c>
      <c r="L822" s="14">
        <f t="shared" si="61"/>
        <v>41768.841921296298</v>
      </c>
      <c r="M822" s="16">
        <f t="shared" si="62"/>
        <v>2014</v>
      </c>
      <c r="N822" t="b">
        <v>0</v>
      </c>
      <c r="O822">
        <v>38</v>
      </c>
      <c r="P822" t="b">
        <v>1</v>
      </c>
      <c r="Q822" t="s">
        <v>8281</v>
      </c>
      <c r="R822" t="s">
        <v>8282</v>
      </c>
      <c r="S822" s="11">
        <f t="shared" si="63"/>
        <v>134</v>
      </c>
      <c r="T822" s="11">
        <f t="shared" si="64"/>
        <v>70.55</v>
      </c>
    </row>
    <row r="823" spans="1:20" ht="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60"/>
        <v>42128.167361111111</v>
      </c>
      <c r="K823">
        <v>1427753265</v>
      </c>
      <c r="L823" s="14">
        <f t="shared" si="61"/>
        <v>42093.922048611115</v>
      </c>
      <c r="M823" s="16">
        <f t="shared" si="62"/>
        <v>2015</v>
      </c>
      <c r="N823" t="b">
        <v>0</v>
      </c>
      <c r="O823">
        <v>78</v>
      </c>
      <c r="P823" t="b">
        <v>1</v>
      </c>
      <c r="Q823" t="s">
        <v>8281</v>
      </c>
      <c r="R823" t="s">
        <v>8282</v>
      </c>
      <c r="S823" s="11">
        <f t="shared" si="63"/>
        <v>100</v>
      </c>
      <c r="T823" s="11">
        <f t="shared" si="64"/>
        <v>224.13</v>
      </c>
    </row>
    <row r="824" spans="1:20" ht="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60"/>
        <v>41187.947337962964</v>
      </c>
      <c r="K824">
        <v>1346885050</v>
      </c>
      <c r="L824" s="14">
        <f t="shared" si="61"/>
        <v>41157.947337962964</v>
      </c>
      <c r="M824" s="16">
        <f t="shared" si="62"/>
        <v>2012</v>
      </c>
      <c r="N824" t="b">
        <v>0</v>
      </c>
      <c r="O824">
        <v>69</v>
      </c>
      <c r="P824" t="b">
        <v>1</v>
      </c>
      <c r="Q824" t="s">
        <v>8281</v>
      </c>
      <c r="R824" t="s">
        <v>8282</v>
      </c>
      <c r="S824" s="11">
        <f t="shared" si="63"/>
        <v>119</v>
      </c>
      <c r="T824" s="11">
        <f t="shared" si="64"/>
        <v>51.81</v>
      </c>
    </row>
    <row r="825" spans="1:20" ht="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60"/>
        <v>42085.931157407409</v>
      </c>
      <c r="K825">
        <v>1424474452</v>
      </c>
      <c r="L825" s="14">
        <f t="shared" si="61"/>
        <v>42055.972824074073</v>
      </c>
      <c r="M825" s="16">
        <f t="shared" si="62"/>
        <v>2015</v>
      </c>
      <c r="N825" t="b">
        <v>0</v>
      </c>
      <c r="O825">
        <v>33</v>
      </c>
      <c r="P825" t="b">
        <v>1</v>
      </c>
      <c r="Q825" t="s">
        <v>8281</v>
      </c>
      <c r="R825" t="s">
        <v>8282</v>
      </c>
      <c r="S825" s="11">
        <f t="shared" si="63"/>
        <v>180</v>
      </c>
      <c r="T825" s="11">
        <f t="shared" si="64"/>
        <v>43.52</v>
      </c>
    </row>
    <row r="826" spans="1:20" ht="60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60"/>
        <v>40286.290972222225</v>
      </c>
      <c r="K826">
        <v>1268459318</v>
      </c>
      <c r="L826" s="14">
        <f t="shared" si="61"/>
        <v>40250.242106481484</v>
      </c>
      <c r="M826" s="16">
        <f t="shared" si="62"/>
        <v>2010</v>
      </c>
      <c r="N826" t="b">
        <v>0</v>
      </c>
      <c r="O826">
        <v>54</v>
      </c>
      <c r="P826" t="b">
        <v>1</v>
      </c>
      <c r="Q826" t="s">
        <v>8281</v>
      </c>
      <c r="R826" t="s">
        <v>8282</v>
      </c>
      <c r="S826" s="11">
        <f t="shared" si="63"/>
        <v>134</v>
      </c>
      <c r="T826" s="11">
        <f t="shared" si="64"/>
        <v>39.82</v>
      </c>
    </row>
    <row r="827" spans="1:20" ht="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60"/>
        <v>41211.306527777779</v>
      </c>
      <c r="K827">
        <v>1349335284</v>
      </c>
      <c r="L827" s="14">
        <f t="shared" si="61"/>
        <v>41186.306527777779</v>
      </c>
      <c r="M827" s="16">
        <f t="shared" si="62"/>
        <v>2012</v>
      </c>
      <c r="N827" t="b">
        <v>0</v>
      </c>
      <c r="O827">
        <v>99</v>
      </c>
      <c r="P827" t="b">
        <v>1</v>
      </c>
      <c r="Q827" t="s">
        <v>8281</v>
      </c>
      <c r="R827" t="s">
        <v>8282</v>
      </c>
      <c r="S827" s="11">
        <f t="shared" si="63"/>
        <v>100</v>
      </c>
      <c r="T827" s="11">
        <f t="shared" si="64"/>
        <v>126.81</v>
      </c>
    </row>
    <row r="828" spans="1:20" ht="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60"/>
        <v>40993.996874999997</v>
      </c>
      <c r="K828">
        <v>1330908930</v>
      </c>
      <c r="L828" s="14">
        <f t="shared" si="61"/>
        <v>40973.038541666669</v>
      </c>
      <c r="M828" s="16">
        <f t="shared" si="62"/>
        <v>2012</v>
      </c>
      <c r="N828" t="b">
        <v>0</v>
      </c>
      <c r="O828">
        <v>49</v>
      </c>
      <c r="P828" t="b">
        <v>1</v>
      </c>
      <c r="Q828" t="s">
        <v>8281</v>
      </c>
      <c r="R828" t="s">
        <v>8282</v>
      </c>
      <c r="S828" s="11">
        <f t="shared" si="63"/>
        <v>101</v>
      </c>
      <c r="T828" s="11">
        <f t="shared" si="64"/>
        <v>113.88</v>
      </c>
    </row>
    <row r="829" spans="1:20" ht="60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60"/>
        <v>40953.825694444444</v>
      </c>
      <c r="K829">
        <v>1326972107</v>
      </c>
      <c r="L829" s="14">
        <f t="shared" si="61"/>
        <v>40927.473460648151</v>
      </c>
      <c r="M829" s="16">
        <f t="shared" si="62"/>
        <v>2012</v>
      </c>
      <c r="N829" t="b">
        <v>0</v>
      </c>
      <c r="O829">
        <v>11</v>
      </c>
      <c r="P829" t="b">
        <v>1</v>
      </c>
      <c r="Q829" t="s">
        <v>8281</v>
      </c>
      <c r="R829" t="s">
        <v>8282</v>
      </c>
      <c r="S829" s="11">
        <f t="shared" si="63"/>
        <v>103</v>
      </c>
      <c r="T829" s="11">
        <f t="shared" si="64"/>
        <v>28.18</v>
      </c>
    </row>
    <row r="830" spans="1:20" ht="60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60"/>
        <v>41085.683333333334</v>
      </c>
      <c r="K830">
        <v>1339549982</v>
      </c>
      <c r="L830" s="14">
        <f t="shared" si="61"/>
        <v>41073.050717592596</v>
      </c>
      <c r="M830" s="16">
        <f t="shared" si="62"/>
        <v>2012</v>
      </c>
      <c r="N830" t="b">
        <v>0</v>
      </c>
      <c r="O830">
        <v>38</v>
      </c>
      <c r="P830" t="b">
        <v>1</v>
      </c>
      <c r="Q830" t="s">
        <v>8281</v>
      </c>
      <c r="R830" t="s">
        <v>8282</v>
      </c>
      <c r="S830" s="11">
        <f t="shared" si="63"/>
        <v>107</v>
      </c>
      <c r="T830" s="11">
        <f t="shared" si="64"/>
        <v>36.61</v>
      </c>
    </row>
    <row r="831" spans="1:20" ht="60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60"/>
        <v>42564.801388888889</v>
      </c>
      <c r="K831">
        <v>1463253240</v>
      </c>
      <c r="L831" s="14">
        <f t="shared" si="61"/>
        <v>42504.801388888889</v>
      </c>
      <c r="M831" s="16">
        <f t="shared" si="62"/>
        <v>2016</v>
      </c>
      <c r="N831" t="b">
        <v>0</v>
      </c>
      <c r="O831">
        <v>16</v>
      </c>
      <c r="P831" t="b">
        <v>1</v>
      </c>
      <c r="Q831" t="s">
        <v>8281</v>
      </c>
      <c r="R831" t="s">
        <v>8282</v>
      </c>
      <c r="S831" s="11">
        <f t="shared" si="63"/>
        <v>104</v>
      </c>
      <c r="T831" s="11">
        <f t="shared" si="64"/>
        <v>32.5</v>
      </c>
    </row>
    <row r="832" spans="1:20" ht="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60"/>
        <v>41355.484085648146</v>
      </c>
      <c r="K832">
        <v>1361363825</v>
      </c>
      <c r="L832" s="14">
        <f t="shared" si="61"/>
        <v>41325.525752314818</v>
      </c>
      <c r="M832" s="16">
        <f t="shared" si="62"/>
        <v>2013</v>
      </c>
      <c r="N832" t="b">
        <v>0</v>
      </c>
      <c r="O832">
        <v>32</v>
      </c>
      <c r="P832" t="b">
        <v>1</v>
      </c>
      <c r="Q832" t="s">
        <v>8281</v>
      </c>
      <c r="R832" t="s">
        <v>8282</v>
      </c>
      <c r="S832" s="11">
        <f t="shared" si="63"/>
        <v>108</v>
      </c>
      <c r="T832" s="11">
        <f t="shared" si="64"/>
        <v>60.66</v>
      </c>
    </row>
    <row r="833" spans="1:20" ht="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60"/>
        <v>41026.646921296298</v>
      </c>
      <c r="K833">
        <v>1332948694</v>
      </c>
      <c r="L833" s="14">
        <f t="shared" si="61"/>
        <v>40996.646921296298</v>
      </c>
      <c r="M833" s="16">
        <f t="shared" si="62"/>
        <v>2012</v>
      </c>
      <c r="N833" t="b">
        <v>0</v>
      </c>
      <c r="O833">
        <v>20</v>
      </c>
      <c r="P833" t="b">
        <v>1</v>
      </c>
      <c r="Q833" t="s">
        <v>8281</v>
      </c>
      <c r="R833" t="s">
        <v>8282</v>
      </c>
      <c r="S833" s="11">
        <f t="shared" si="63"/>
        <v>233</v>
      </c>
      <c r="T833" s="11">
        <f t="shared" si="64"/>
        <v>175</v>
      </c>
    </row>
    <row r="834" spans="1:20" ht="60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ref="J834:J897" si="65">(((I834/60)/60)/24)+DATE(1970,1,1)</f>
        <v>40929.342361111114</v>
      </c>
      <c r="K834">
        <v>1321978335</v>
      </c>
      <c r="L834" s="14">
        <f t="shared" ref="L834:L897" si="66">(((K834/60)/60)/24)+DATE(1970,1,1)</f>
        <v>40869.675173611111</v>
      </c>
      <c r="M834" s="16">
        <f t="shared" ref="M834:M897" si="67">YEAR(L834)</f>
        <v>2011</v>
      </c>
      <c r="N834" t="b">
        <v>0</v>
      </c>
      <c r="O834">
        <v>154</v>
      </c>
      <c r="P834" t="b">
        <v>1</v>
      </c>
      <c r="Q834" t="s">
        <v>8281</v>
      </c>
      <c r="R834" t="s">
        <v>8282</v>
      </c>
      <c r="S834" s="11">
        <f t="shared" ref="S834:S897" si="68">ROUND(E834/D834*100,0)</f>
        <v>101</v>
      </c>
      <c r="T834" s="11">
        <f t="shared" ref="T834:T897" si="69">IFERROR(ROUND(E834/O834,2),0)</f>
        <v>97.99</v>
      </c>
    </row>
    <row r="835" spans="1:20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si="65"/>
        <v>41748.878182870372</v>
      </c>
      <c r="K835">
        <v>1395349475</v>
      </c>
      <c r="L835" s="14">
        <f t="shared" si="66"/>
        <v>41718.878182870372</v>
      </c>
      <c r="M835" s="16">
        <f t="shared" si="67"/>
        <v>2014</v>
      </c>
      <c r="N835" t="b">
        <v>0</v>
      </c>
      <c r="O835">
        <v>41</v>
      </c>
      <c r="P835" t="b">
        <v>1</v>
      </c>
      <c r="Q835" t="s">
        <v>8281</v>
      </c>
      <c r="R835" t="s">
        <v>8282</v>
      </c>
      <c r="S835" s="11">
        <f t="shared" si="68"/>
        <v>102</v>
      </c>
      <c r="T835" s="11">
        <f t="shared" si="69"/>
        <v>148.78</v>
      </c>
    </row>
    <row r="836" spans="1:20" ht="60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65"/>
        <v>41456.165972222225</v>
      </c>
      <c r="K836">
        <v>1369770292</v>
      </c>
      <c r="L836" s="14">
        <f t="shared" si="66"/>
        <v>41422.822824074072</v>
      </c>
      <c r="M836" s="16">
        <f t="shared" si="67"/>
        <v>2013</v>
      </c>
      <c r="N836" t="b">
        <v>0</v>
      </c>
      <c r="O836">
        <v>75</v>
      </c>
      <c r="P836" t="b">
        <v>1</v>
      </c>
      <c r="Q836" t="s">
        <v>8281</v>
      </c>
      <c r="R836" t="s">
        <v>8282</v>
      </c>
      <c r="S836" s="11">
        <f t="shared" si="68"/>
        <v>131</v>
      </c>
      <c r="T836" s="11">
        <f t="shared" si="69"/>
        <v>96.08</v>
      </c>
    </row>
    <row r="837" spans="1:20" ht="60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65"/>
        <v>41048.125</v>
      </c>
      <c r="K837">
        <v>1333709958</v>
      </c>
      <c r="L837" s="14">
        <f t="shared" si="66"/>
        <v>41005.45784722222</v>
      </c>
      <c r="M837" s="16">
        <f t="shared" si="67"/>
        <v>2012</v>
      </c>
      <c r="N837" t="b">
        <v>0</v>
      </c>
      <c r="O837">
        <v>40</v>
      </c>
      <c r="P837" t="b">
        <v>1</v>
      </c>
      <c r="Q837" t="s">
        <v>8281</v>
      </c>
      <c r="R837" t="s">
        <v>8282</v>
      </c>
      <c r="S837" s="11">
        <f t="shared" si="68"/>
        <v>117</v>
      </c>
      <c r="T837" s="11">
        <f t="shared" si="69"/>
        <v>58.63</v>
      </c>
    </row>
    <row r="838" spans="1:20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65"/>
        <v>41554.056921296295</v>
      </c>
      <c r="K838">
        <v>1378516918</v>
      </c>
      <c r="L838" s="14">
        <f t="shared" si="66"/>
        <v>41524.056921296295</v>
      </c>
      <c r="M838" s="16">
        <f t="shared" si="67"/>
        <v>2013</v>
      </c>
      <c r="N838" t="b">
        <v>0</v>
      </c>
      <c r="O838">
        <v>46</v>
      </c>
      <c r="P838" t="b">
        <v>1</v>
      </c>
      <c r="Q838" t="s">
        <v>8281</v>
      </c>
      <c r="R838" t="s">
        <v>8282</v>
      </c>
      <c r="S838" s="11">
        <f t="shared" si="68"/>
        <v>101</v>
      </c>
      <c r="T838" s="11">
        <f t="shared" si="69"/>
        <v>109.71</v>
      </c>
    </row>
    <row r="839" spans="1:20" ht="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65"/>
        <v>41760.998402777775</v>
      </c>
      <c r="K839">
        <v>1396396662</v>
      </c>
      <c r="L839" s="14">
        <f t="shared" si="66"/>
        <v>41730.998402777775</v>
      </c>
      <c r="M839" s="16">
        <f t="shared" si="67"/>
        <v>2014</v>
      </c>
      <c r="N839" t="b">
        <v>0</v>
      </c>
      <c r="O839">
        <v>62</v>
      </c>
      <c r="P839" t="b">
        <v>1</v>
      </c>
      <c r="Q839" t="s">
        <v>8281</v>
      </c>
      <c r="R839" t="s">
        <v>8282</v>
      </c>
      <c r="S839" s="11">
        <f t="shared" si="68"/>
        <v>122</v>
      </c>
      <c r="T839" s="11">
        <f t="shared" si="69"/>
        <v>49.11</v>
      </c>
    </row>
    <row r="840" spans="1:20" ht="60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65"/>
        <v>40925.897974537038</v>
      </c>
      <c r="K840">
        <v>1324243985</v>
      </c>
      <c r="L840" s="14">
        <f t="shared" si="66"/>
        <v>40895.897974537038</v>
      </c>
      <c r="M840" s="16">
        <f t="shared" si="67"/>
        <v>2011</v>
      </c>
      <c r="N840" t="b">
        <v>0</v>
      </c>
      <c r="O840">
        <v>61</v>
      </c>
      <c r="P840" t="b">
        <v>1</v>
      </c>
      <c r="Q840" t="s">
        <v>8281</v>
      </c>
      <c r="R840" t="s">
        <v>8282</v>
      </c>
      <c r="S840" s="11">
        <f t="shared" si="68"/>
        <v>145</v>
      </c>
      <c r="T840" s="11">
        <f t="shared" si="69"/>
        <v>47.67</v>
      </c>
    </row>
    <row r="841" spans="1:20" ht="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65"/>
        <v>41174.763379629629</v>
      </c>
      <c r="K841">
        <v>1345745956</v>
      </c>
      <c r="L841" s="14">
        <f t="shared" si="66"/>
        <v>41144.763379629629</v>
      </c>
      <c r="M841" s="16">
        <f t="shared" si="67"/>
        <v>2012</v>
      </c>
      <c r="N841" t="b">
        <v>0</v>
      </c>
      <c r="O841">
        <v>96</v>
      </c>
      <c r="P841" t="b">
        <v>1</v>
      </c>
      <c r="Q841" t="s">
        <v>8281</v>
      </c>
      <c r="R841" t="s">
        <v>8282</v>
      </c>
      <c r="S841" s="11">
        <f t="shared" si="68"/>
        <v>117</v>
      </c>
      <c r="T841" s="11">
        <f t="shared" si="69"/>
        <v>60.74</v>
      </c>
    </row>
    <row r="842" spans="1:20" ht="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65"/>
        <v>42637.226701388892</v>
      </c>
      <c r="K842">
        <v>1472102787</v>
      </c>
      <c r="L842" s="14">
        <f t="shared" si="66"/>
        <v>42607.226701388892</v>
      </c>
      <c r="M842" s="16">
        <f t="shared" si="67"/>
        <v>2016</v>
      </c>
      <c r="N842" t="b">
        <v>0</v>
      </c>
      <c r="O842">
        <v>190</v>
      </c>
      <c r="P842" t="b">
        <v>1</v>
      </c>
      <c r="Q842" t="s">
        <v>8281</v>
      </c>
      <c r="R842" t="s">
        <v>8283</v>
      </c>
      <c r="S842" s="11">
        <f t="shared" si="68"/>
        <v>120</v>
      </c>
      <c r="T842" s="11">
        <f t="shared" si="69"/>
        <v>63.38</v>
      </c>
    </row>
    <row r="843" spans="1:20" ht="60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65"/>
        <v>41953.88035879629</v>
      </c>
      <c r="K843">
        <v>1413058063</v>
      </c>
      <c r="L843" s="14">
        <f t="shared" si="66"/>
        <v>41923.838692129626</v>
      </c>
      <c r="M843" s="16">
        <f t="shared" si="67"/>
        <v>2014</v>
      </c>
      <c r="N843" t="b">
        <v>1</v>
      </c>
      <c r="O843">
        <v>94</v>
      </c>
      <c r="P843" t="b">
        <v>1</v>
      </c>
      <c r="Q843" t="s">
        <v>8281</v>
      </c>
      <c r="R843" t="s">
        <v>8283</v>
      </c>
      <c r="S843" s="11">
        <f t="shared" si="68"/>
        <v>101</v>
      </c>
      <c r="T843" s="11">
        <f t="shared" si="69"/>
        <v>53.89</v>
      </c>
    </row>
    <row r="844" spans="1:20" ht="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65"/>
        <v>41561.165972222225</v>
      </c>
      <c r="K844">
        <v>1378735983</v>
      </c>
      <c r="L844" s="14">
        <f t="shared" si="66"/>
        <v>41526.592395833337</v>
      </c>
      <c r="M844" s="16">
        <f t="shared" si="67"/>
        <v>2013</v>
      </c>
      <c r="N844" t="b">
        <v>1</v>
      </c>
      <c r="O844">
        <v>39</v>
      </c>
      <c r="P844" t="b">
        <v>1</v>
      </c>
      <c r="Q844" t="s">
        <v>8281</v>
      </c>
      <c r="R844" t="s">
        <v>8283</v>
      </c>
      <c r="S844" s="11">
        <f t="shared" si="68"/>
        <v>104</v>
      </c>
      <c r="T844" s="11">
        <f t="shared" si="69"/>
        <v>66.87</v>
      </c>
    </row>
    <row r="845" spans="1:20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65"/>
        <v>42712.333333333328</v>
      </c>
      <c r="K845">
        <v>1479708680</v>
      </c>
      <c r="L845" s="14">
        <f t="shared" si="66"/>
        <v>42695.257870370369</v>
      </c>
      <c r="M845" s="16">
        <f t="shared" si="67"/>
        <v>2016</v>
      </c>
      <c r="N845" t="b">
        <v>0</v>
      </c>
      <c r="O845">
        <v>127</v>
      </c>
      <c r="P845" t="b">
        <v>1</v>
      </c>
      <c r="Q845" t="s">
        <v>8281</v>
      </c>
      <c r="R845" t="s">
        <v>8283</v>
      </c>
      <c r="S845" s="11">
        <f t="shared" si="68"/>
        <v>267</v>
      </c>
      <c r="T845" s="11">
        <f t="shared" si="69"/>
        <v>63.1</v>
      </c>
    </row>
    <row r="846" spans="1:20" ht="60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65"/>
        <v>41944.207638888889</v>
      </c>
      <c r="K846">
        <v>1411489552</v>
      </c>
      <c r="L846" s="14">
        <f t="shared" si="66"/>
        <v>41905.684629629628</v>
      </c>
      <c r="M846" s="16">
        <f t="shared" si="67"/>
        <v>2014</v>
      </c>
      <c r="N846" t="b">
        <v>1</v>
      </c>
      <c r="O846">
        <v>159</v>
      </c>
      <c r="P846" t="b">
        <v>1</v>
      </c>
      <c r="Q846" t="s">
        <v>8281</v>
      </c>
      <c r="R846" t="s">
        <v>8283</v>
      </c>
      <c r="S846" s="11">
        <f t="shared" si="68"/>
        <v>194</v>
      </c>
      <c r="T846" s="11">
        <f t="shared" si="69"/>
        <v>36.630000000000003</v>
      </c>
    </row>
    <row r="847" spans="1:20" ht="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65"/>
        <v>42618.165972222225</v>
      </c>
      <c r="K847">
        <v>1469595396</v>
      </c>
      <c r="L847" s="14">
        <f t="shared" si="66"/>
        <v>42578.205972222218</v>
      </c>
      <c r="M847" s="16">
        <f t="shared" si="67"/>
        <v>2016</v>
      </c>
      <c r="N847" t="b">
        <v>0</v>
      </c>
      <c r="O847">
        <v>177</v>
      </c>
      <c r="P847" t="b">
        <v>1</v>
      </c>
      <c r="Q847" t="s">
        <v>8281</v>
      </c>
      <c r="R847" t="s">
        <v>8283</v>
      </c>
      <c r="S847" s="11">
        <f t="shared" si="68"/>
        <v>120</v>
      </c>
      <c r="T847" s="11">
        <f t="shared" si="69"/>
        <v>34.01</v>
      </c>
    </row>
    <row r="848" spans="1:20" ht="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65"/>
        <v>41708.583333333336</v>
      </c>
      <c r="K848">
        <v>1393233855</v>
      </c>
      <c r="L848" s="14">
        <f t="shared" si="66"/>
        <v>41694.391840277778</v>
      </c>
      <c r="M848" s="16">
        <f t="shared" si="67"/>
        <v>2014</v>
      </c>
      <c r="N848" t="b">
        <v>0</v>
      </c>
      <c r="O848">
        <v>47</v>
      </c>
      <c r="P848" t="b">
        <v>1</v>
      </c>
      <c r="Q848" t="s">
        <v>8281</v>
      </c>
      <c r="R848" t="s">
        <v>8283</v>
      </c>
      <c r="S848" s="11">
        <f t="shared" si="68"/>
        <v>122</v>
      </c>
      <c r="T848" s="11">
        <f t="shared" si="69"/>
        <v>28.55</v>
      </c>
    </row>
    <row r="849" spans="1:20" ht="30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65"/>
        <v>42195.79833333334</v>
      </c>
      <c r="K849">
        <v>1433963376</v>
      </c>
      <c r="L849" s="14">
        <f t="shared" si="66"/>
        <v>42165.79833333334</v>
      </c>
      <c r="M849" s="16">
        <f t="shared" si="67"/>
        <v>2015</v>
      </c>
      <c r="N849" t="b">
        <v>0</v>
      </c>
      <c r="O849">
        <v>1</v>
      </c>
      <c r="P849" t="b">
        <v>1</v>
      </c>
      <c r="Q849" t="s">
        <v>8281</v>
      </c>
      <c r="R849" t="s">
        <v>8283</v>
      </c>
      <c r="S849" s="11">
        <f t="shared" si="68"/>
        <v>100</v>
      </c>
      <c r="T849" s="11">
        <f t="shared" si="69"/>
        <v>10</v>
      </c>
    </row>
    <row r="850" spans="1:20" ht="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65"/>
        <v>42108.792048611111</v>
      </c>
      <c r="K850">
        <v>1426446033</v>
      </c>
      <c r="L850" s="14">
        <f t="shared" si="66"/>
        <v>42078.792048611111</v>
      </c>
      <c r="M850" s="16">
        <f t="shared" si="67"/>
        <v>2015</v>
      </c>
      <c r="N850" t="b">
        <v>0</v>
      </c>
      <c r="O850">
        <v>16</v>
      </c>
      <c r="P850" t="b">
        <v>1</v>
      </c>
      <c r="Q850" t="s">
        <v>8281</v>
      </c>
      <c r="R850" t="s">
        <v>8283</v>
      </c>
      <c r="S850" s="11">
        <f t="shared" si="68"/>
        <v>100</v>
      </c>
      <c r="T850" s="11">
        <f t="shared" si="69"/>
        <v>18.75</v>
      </c>
    </row>
    <row r="851" spans="1:20" ht="60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65"/>
        <v>42079.107222222221</v>
      </c>
      <c r="K851">
        <v>1424057664</v>
      </c>
      <c r="L851" s="14">
        <f t="shared" si="66"/>
        <v>42051.148888888885</v>
      </c>
      <c r="M851" s="16">
        <f t="shared" si="67"/>
        <v>2015</v>
      </c>
      <c r="N851" t="b">
        <v>0</v>
      </c>
      <c r="O851">
        <v>115</v>
      </c>
      <c r="P851" t="b">
        <v>1</v>
      </c>
      <c r="Q851" t="s">
        <v>8281</v>
      </c>
      <c r="R851" t="s">
        <v>8283</v>
      </c>
      <c r="S851" s="11">
        <f t="shared" si="68"/>
        <v>120</v>
      </c>
      <c r="T851" s="11">
        <f t="shared" si="69"/>
        <v>41.7</v>
      </c>
    </row>
    <row r="852" spans="1:20" ht="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65"/>
        <v>42485.207638888889</v>
      </c>
      <c r="K852">
        <v>1458762717</v>
      </c>
      <c r="L852" s="14">
        <f t="shared" si="66"/>
        <v>42452.827743055561</v>
      </c>
      <c r="M852" s="16">
        <f t="shared" si="67"/>
        <v>2016</v>
      </c>
      <c r="N852" t="b">
        <v>0</v>
      </c>
      <c r="O852">
        <v>133</v>
      </c>
      <c r="P852" t="b">
        <v>1</v>
      </c>
      <c r="Q852" t="s">
        <v>8281</v>
      </c>
      <c r="R852" t="s">
        <v>8283</v>
      </c>
      <c r="S852" s="11">
        <f t="shared" si="68"/>
        <v>155</v>
      </c>
      <c r="T852" s="11">
        <f t="shared" si="69"/>
        <v>46.67</v>
      </c>
    </row>
    <row r="853" spans="1:20" ht="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65"/>
        <v>42582.822916666672</v>
      </c>
      <c r="K853">
        <v>1464815253</v>
      </c>
      <c r="L853" s="14">
        <f t="shared" si="66"/>
        <v>42522.880243055552</v>
      </c>
      <c r="M853" s="16">
        <f t="shared" si="67"/>
        <v>2016</v>
      </c>
      <c r="N853" t="b">
        <v>0</v>
      </c>
      <c r="O853">
        <v>70</v>
      </c>
      <c r="P853" t="b">
        <v>1</v>
      </c>
      <c r="Q853" t="s">
        <v>8281</v>
      </c>
      <c r="R853" t="s">
        <v>8283</v>
      </c>
      <c r="S853" s="11">
        <f t="shared" si="68"/>
        <v>130</v>
      </c>
      <c r="T853" s="11">
        <f t="shared" si="69"/>
        <v>37.270000000000003</v>
      </c>
    </row>
    <row r="854" spans="1:20" ht="30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65"/>
        <v>42667.875</v>
      </c>
      <c r="K854">
        <v>1476386395</v>
      </c>
      <c r="L854" s="14">
        <f t="shared" si="66"/>
        <v>42656.805497685185</v>
      </c>
      <c r="M854" s="16">
        <f t="shared" si="67"/>
        <v>2016</v>
      </c>
      <c r="N854" t="b">
        <v>0</v>
      </c>
      <c r="O854">
        <v>62</v>
      </c>
      <c r="P854" t="b">
        <v>1</v>
      </c>
      <c r="Q854" t="s">
        <v>8281</v>
      </c>
      <c r="R854" t="s">
        <v>8283</v>
      </c>
      <c r="S854" s="11">
        <f t="shared" si="68"/>
        <v>105</v>
      </c>
      <c r="T854" s="11">
        <f t="shared" si="69"/>
        <v>59.26</v>
      </c>
    </row>
    <row r="855" spans="1:20" ht="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65"/>
        <v>42051.832280092596</v>
      </c>
      <c r="K855">
        <v>1421524709</v>
      </c>
      <c r="L855" s="14">
        <f t="shared" si="66"/>
        <v>42021.832280092596</v>
      </c>
      <c r="M855" s="16">
        <f t="shared" si="67"/>
        <v>2015</v>
      </c>
      <c r="N855" t="b">
        <v>0</v>
      </c>
      <c r="O855">
        <v>10</v>
      </c>
      <c r="P855" t="b">
        <v>1</v>
      </c>
      <c r="Q855" t="s">
        <v>8281</v>
      </c>
      <c r="R855" t="s">
        <v>8283</v>
      </c>
      <c r="S855" s="11">
        <f t="shared" si="68"/>
        <v>100</v>
      </c>
      <c r="T855" s="11">
        <f t="shared" si="69"/>
        <v>30</v>
      </c>
    </row>
    <row r="856" spans="1:20" ht="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65"/>
        <v>42732.212337962963</v>
      </c>
      <c r="K856">
        <v>1480309546</v>
      </c>
      <c r="L856" s="14">
        <f t="shared" si="66"/>
        <v>42702.212337962963</v>
      </c>
      <c r="M856" s="16">
        <f t="shared" si="67"/>
        <v>2016</v>
      </c>
      <c r="N856" t="b">
        <v>0</v>
      </c>
      <c r="O856">
        <v>499</v>
      </c>
      <c r="P856" t="b">
        <v>1</v>
      </c>
      <c r="Q856" t="s">
        <v>8281</v>
      </c>
      <c r="R856" t="s">
        <v>8283</v>
      </c>
      <c r="S856" s="11">
        <f t="shared" si="68"/>
        <v>118</v>
      </c>
      <c r="T856" s="11">
        <f t="shared" si="69"/>
        <v>65.86</v>
      </c>
    </row>
    <row r="857" spans="1:20" ht="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65"/>
        <v>42575.125196759262</v>
      </c>
      <c r="K857">
        <v>1466737217</v>
      </c>
      <c r="L857" s="14">
        <f t="shared" si="66"/>
        <v>42545.125196759262</v>
      </c>
      <c r="M857" s="16">
        <f t="shared" si="67"/>
        <v>2016</v>
      </c>
      <c r="N857" t="b">
        <v>0</v>
      </c>
      <c r="O857">
        <v>47</v>
      </c>
      <c r="P857" t="b">
        <v>1</v>
      </c>
      <c r="Q857" t="s">
        <v>8281</v>
      </c>
      <c r="R857" t="s">
        <v>8283</v>
      </c>
      <c r="S857" s="11">
        <f t="shared" si="68"/>
        <v>103</v>
      </c>
      <c r="T857" s="11">
        <f t="shared" si="69"/>
        <v>31.91</v>
      </c>
    </row>
    <row r="858" spans="1:20" ht="60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65"/>
        <v>42668.791666666672</v>
      </c>
      <c r="K858">
        <v>1472282956</v>
      </c>
      <c r="L858" s="14">
        <f t="shared" si="66"/>
        <v>42609.311990740738</v>
      </c>
      <c r="M858" s="16">
        <f t="shared" si="67"/>
        <v>2016</v>
      </c>
      <c r="N858" t="b">
        <v>0</v>
      </c>
      <c r="O858">
        <v>28</v>
      </c>
      <c r="P858" t="b">
        <v>1</v>
      </c>
      <c r="Q858" t="s">
        <v>8281</v>
      </c>
      <c r="R858" t="s">
        <v>8283</v>
      </c>
      <c r="S858" s="11">
        <f t="shared" si="68"/>
        <v>218</v>
      </c>
      <c r="T858" s="11">
        <f t="shared" si="69"/>
        <v>19.46</v>
      </c>
    </row>
    <row r="859" spans="1:20" ht="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65"/>
        <v>42333.623043981483</v>
      </c>
      <c r="K859">
        <v>1444831031</v>
      </c>
      <c r="L859" s="14">
        <f t="shared" si="66"/>
        <v>42291.581377314811</v>
      </c>
      <c r="M859" s="16">
        <f t="shared" si="67"/>
        <v>2015</v>
      </c>
      <c r="N859" t="b">
        <v>0</v>
      </c>
      <c r="O859">
        <v>24</v>
      </c>
      <c r="P859" t="b">
        <v>1</v>
      </c>
      <c r="Q859" t="s">
        <v>8281</v>
      </c>
      <c r="R859" t="s">
        <v>8283</v>
      </c>
      <c r="S859" s="11">
        <f t="shared" si="68"/>
        <v>100</v>
      </c>
      <c r="T859" s="11">
        <f t="shared" si="69"/>
        <v>50</v>
      </c>
    </row>
    <row r="860" spans="1:20" ht="60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65"/>
        <v>42109.957638888889</v>
      </c>
      <c r="K860">
        <v>1426528418</v>
      </c>
      <c r="L860" s="14">
        <f t="shared" si="66"/>
        <v>42079.745578703703</v>
      </c>
      <c r="M860" s="16">
        <f t="shared" si="67"/>
        <v>2015</v>
      </c>
      <c r="N860" t="b">
        <v>0</v>
      </c>
      <c r="O860">
        <v>76</v>
      </c>
      <c r="P860" t="b">
        <v>1</v>
      </c>
      <c r="Q860" t="s">
        <v>8281</v>
      </c>
      <c r="R860" t="s">
        <v>8283</v>
      </c>
      <c r="S860" s="11">
        <f t="shared" si="68"/>
        <v>144</v>
      </c>
      <c r="T860" s="11">
        <f t="shared" si="69"/>
        <v>22.74</v>
      </c>
    </row>
    <row r="861" spans="1:20" ht="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65"/>
        <v>42159</v>
      </c>
      <c r="K861">
        <v>1430768468</v>
      </c>
      <c r="L861" s="14">
        <f t="shared" si="66"/>
        <v>42128.820231481484</v>
      </c>
      <c r="M861" s="16">
        <f t="shared" si="67"/>
        <v>2015</v>
      </c>
      <c r="N861" t="b">
        <v>0</v>
      </c>
      <c r="O861">
        <v>98</v>
      </c>
      <c r="P861" t="b">
        <v>1</v>
      </c>
      <c r="Q861" t="s">
        <v>8281</v>
      </c>
      <c r="R861" t="s">
        <v>8283</v>
      </c>
      <c r="S861" s="11">
        <f t="shared" si="68"/>
        <v>105</v>
      </c>
      <c r="T861" s="11">
        <f t="shared" si="69"/>
        <v>42.72</v>
      </c>
    </row>
    <row r="862" spans="1:20" ht="60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65"/>
        <v>41600.524456018517</v>
      </c>
      <c r="K862">
        <v>1382528113</v>
      </c>
      <c r="L862" s="14">
        <f t="shared" si="66"/>
        <v>41570.482789351852</v>
      </c>
      <c r="M862" s="16">
        <f t="shared" si="67"/>
        <v>2013</v>
      </c>
      <c r="N862" t="b">
        <v>0</v>
      </c>
      <c r="O862">
        <v>48</v>
      </c>
      <c r="P862" t="b">
        <v>0</v>
      </c>
      <c r="Q862" t="s">
        <v>8281</v>
      </c>
      <c r="R862" t="s">
        <v>8284</v>
      </c>
      <c r="S862" s="11">
        <f t="shared" si="68"/>
        <v>18</v>
      </c>
      <c r="T862" s="11">
        <f t="shared" si="69"/>
        <v>52.92</v>
      </c>
    </row>
    <row r="863" spans="1:20" ht="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65"/>
        <v>42629.965324074074</v>
      </c>
      <c r="K863">
        <v>1471475404</v>
      </c>
      <c r="L863" s="14">
        <f t="shared" si="66"/>
        <v>42599.965324074074</v>
      </c>
      <c r="M863" s="16">
        <f t="shared" si="67"/>
        <v>2016</v>
      </c>
      <c r="N863" t="b">
        <v>0</v>
      </c>
      <c r="O863">
        <v>2</v>
      </c>
      <c r="P863" t="b">
        <v>0</v>
      </c>
      <c r="Q863" t="s">
        <v>8281</v>
      </c>
      <c r="R863" t="s">
        <v>8284</v>
      </c>
      <c r="S863" s="11">
        <f t="shared" si="68"/>
        <v>2</v>
      </c>
      <c r="T863" s="11">
        <f t="shared" si="69"/>
        <v>50.5</v>
      </c>
    </row>
    <row r="864" spans="1:20" ht="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65"/>
        <v>41589.596620370372</v>
      </c>
      <c r="K864">
        <v>1381583948</v>
      </c>
      <c r="L864" s="14">
        <f t="shared" si="66"/>
        <v>41559.5549537037</v>
      </c>
      <c r="M864" s="16">
        <f t="shared" si="67"/>
        <v>2013</v>
      </c>
      <c r="N864" t="b">
        <v>0</v>
      </c>
      <c r="O864">
        <v>4</v>
      </c>
      <c r="P864" t="b">
        <v>0</v>
      </c>
      <c r="Q864" t="s">
        <v>8281</v>
      </c>
      <c r="R864" t="s">
        <v>8284</v>
      </c>
      <c r="S864" s="11">
        <f t="shared" si="68"/>
        <v>0</v>
      </c>
      <c r="T864" s="11">
        <f t="shared" si="69"/>
        <v>42.5</v>
      </c>
    </row>
    <row r="865" spans="1:20" ht="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65"/>
        <v>40951.117662037039</v>
      </c>
      <c r="K865">
        <v>1326422966</v>
      </c>
      <c r="L865" s="14">
        <f t="shared" si="66"/>
        <v>40921.117662037039</v>
      </c>
      <c r="M865" s="16">
        <f t="shared" si="67"/>
        <v>2012</v>
      </c>
      <c r="N865" t="b">
        <v>0</v>
      </c>
      <c r="O865">
        <v>5</v>
      </c>
      <c r="P865" t="b">
        <v>0</v>
      </c>
      <c r="Q865" t="s">
        <v>8281</v>
      </c>
      <c r="R865" t="s">
        <v>8284</v>
      </c>
      <c r="S865" s="11">
        <f t="shared" si="68"/>
        <v>5</v>
      </c>
      <c r="T865" s="11">
        <f t="shared" si="69"/>
        <v>18</v>
      </c>
    </row>
    <row r="866" spans="1:20" ht="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65"/>
        <v>41563.415972222225</v>
      </c>
      <c r="K866">
        <v>1379990038</v>
      </c>
      <c r="L866" s="14">
        <f t="shared" si="66"/>
        <v>41541.106921296298</v>
      </c>
      <c r="M866" s="16">
        <f t="shared" si="67"/>
        <v>2013</v>
      </c>
      <c r="N866" t="b">
        <v>0</v>
      </c>
      <c r="O866">
        <v>79</v>
      </c>
      <c r="P866" t="b">
        <v>0</v>
      </c>
      <c r="Q866" t="s">
        <v>8281</v>
      </c>
      <c r="R866" t="s">
        <v>8284</v>
      </c>
      <c r="S866" s="11">
        <f t="shared" si="68"/>
        <v>42</v>
      </c>
      <c r="T866" s="11">
        <f t="shared" si="69"/>
        <v>34.18</v>
      </c>
    </row>
    <row r="867" spans="1:20" ht="60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65"/>
        <v>41290.77311342593</v>
      </c>
      <c r="K867">
        <v>1353177197</v>
      </c>
      <c r="L867" s="14">
        <f t="shared" si="66"/>
        <v>41230.77311342593</v>
      </c>
      <c r="M867" s="16">
        <f t="shared" si="67"/>
        <v>2012</v>
      </c>
      <c r="N867" t="b">
        <v>0</v>
      </c>
      <c r="O867">
        <v>2</v>
      </c>
      <c r="P867" t="b">
        <v>0</v>
      </c>
      <c r="Q867" t="s">
        <v>8281</v>
      </c>
      <c r="R867" t="s">
        <v>8284</v>
      </c>
      <c r="S867" s="11">
        <f t="shared" si="68"/>
        <v>2</v>
      </c>
      <c r="T867" s="11">
        <f t="shared" si="69"/>
        <v>22.5</v>
      </c>
    </row>
    <row r="868" spans="1:20" ht="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65"/>
        <v>42063.631944444445</v>
      </c>
      <c r="K868">
        <v>1421853518</v>
      </c>
      <c r="L868" s="14">
        <f t="shared" si="66"/>
        <v>42025.637939814813</v>
      </c>
      <c r="M868" s="16">
        <f t="shared" si="67"/>
        <v>2015</v>
      </c>
      <c r="N868" t="b">
        <v>0</v>
      </c>
      <c r="O868">
        <v>11</v>
      </c>
      <c r="P868" t="b">
        <v>0</v>
      </c>
      <c r="Q868" t="s">
        <v>8281</v>
      </c>
      <c r="R868" t="s">
        <v>8284</v>
      </c>
      <c r="S868" s="11">
        <f t="shared" si="68"/>
        <v>18</v>
      </c>
      <c r="T868" s="11">
        <f t="shared" si="69"/>
        <v>58.18</v>
      </c>
    </row>
    <row r="869" spans="1:20" ht="60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65"/>
        <v>40148.207638888889</v>
      </c>
      <c r="K869">
        <v>1254450706</v>
      </c>
      <c r="L869" s="14">
        <f t="shared" si="66"/>
        <v>40088.105393518519</v>
      </c>
      <c r="M869" s="16">
        <f t="shared" si="67"/>
        <v>2009</v>
      </c>
      <c r="N869" t="b">
        <v>0</v>
      </c>
      <c r="O869">
        <v>11</v>
      </c>
      <c r="P869" t="b">
        <v>0</v>
      </c>
      <c r="Q869" t="s">
        <v>8281</v>
      </c>
      <c r="R869" t="s">
        <v>8284</v>
      </c>
      <c r="S869" s="11">
        <f t="shared" si="68"/>
        <v>24</v>
      </c>
      <c r="T869" s="11">
        <f t="shared" si="69"/>
        <v>109.18</v>
      </c>
    </row>
    <row r="870" spans="1:20" ht="60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65"/>
        <v>41646.027754629627</v>
      </c>
      <c r="K870">
        <v>1386463198</v>
      </c>
      <c r="L870" s="14">
        <f t="shared" si="66"/>
        <v>41616.027754629627</v>
      </c>
      <c r="M870" s="16">
        <f t="shared" si="67"/>
        <v>2013</v>
      </c>
      <c r="N870" t="b">
        <v>0</v>
      </c>
      <c r="O870">
        <v>1</v>
      </c>
      <c r="P870" t="b">
        <v>0</v>
      </c>
      <c r="Q870" t="s">
        <v>8281</v>
      </c>
      <c r="R870" t="s">
        <v>8284</v>
      </c>
      <c r="S870" s="11">
        <f t="shared" si="68"/>
        <v>0</v>
      </c>
      <c r="T870" s="11">
        <f t="shared" si="69"/>
        <v>50</v>
      </c>
    </row>
    <row r="871" spans="1:20" ht="60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65"/>
        <v>41372.803900462961</v>
      </c>
      <c r="K871">
        <v>1362860257</v>
      </c>
      <c r="L871" s="14">
        <f t="shared" si="66"/>
        <v>41342.845567129632</v>
      </c>
      <c r="M871" s="16">
        <f t="shared" si="67"/>
        <v>2013</v>
      </c>
      <c r="N871" t="b">
        <v>0</v>
      </c>
      <c r="O871">
        <v>3</v>
      </c>
      <c r="P871" t="b">
        <v>0</v>
      </c>
      <c r="Q871" t="s">
        <v>8281</v>
      </c>
      <c r="R871" t="s">
        <v>8284</v>
      </c>
      <c r="S871" s="11">
        <f t="shared" si="68"/>
        <v>12</v>
      </c>
      <c r="T871" s="11">
        <f t="shared" si="69"/>
        <v>346.67</v>
      </c>
    </row>
    <row r="872" spans="1:20" ht="60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65"/>
        <v>41518.022256944445</v>
      </c>
      <c r="K872">
        <v>1375403523</v>
      </c>
      <c r="L872" s="14">
        <f t="shared" si="66"/>
        <v>41488.022256944445</v>
      </c>
      <c r="M872" s="16">
        <f t="shared" si="67"/>
        <v>2013</v>
      </c>
      <c r="N872" t="b">
        <v>0</v>
      </c>
      <c r="O872">
        <v>5</v>
      </c>
      <c r="P872" t="b">
        <v>0</v>
      </c>
      <c r="Q872" t="s">
        <v>8281</v>
      </c>
      <c r="R872" t="s">
        <v>8284</v>
      </c>
      <c r="S872" s="11">
        <f t="shared" si="68"/>
        <v>0</v>
      </c>
      <c r="T872" s="11">
        <f t="shared" si="69"/>
        <v>12.4</v>
      </c>
    </row>
    <row r="873" spans="1:20" ht="60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65"/>
        <v>41607.602951388886</v>
      </c>
      <c r="K873">
        <v>1383139695</v>
      </c>
      <c r="L873" s="14">
        <f t="shared" si="66"/>
        <v>41577.561284722222</v>
      </c>
      <c r="M873" s="16">
        <f t="shared" si="67"/>
        <v>2013</v>
      </c>
      <c r="N873" t="b">
        <v>0</v>
      </c>
      <c r="O873">
        <v>12</v>
      </c>
      <c r="P873" t="b">
        <v>0</v>
      </c>
      <c r="Q873" t="s">
        <v>8281</v>
      </c>
      <c r="R873" t="s">
        <v>8284</v>
      </c>
      <c r="S873" s="11">
        <f t="shared" si="68"/>
        <v>5</v>
      </c>
      <c r="T873" s="11">
        <f t="shared" si="69"/>
        <v>27.08</v>
      </c>
    </row>
    <row r="874" spans="1:20" ht="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65"/>
        <v>40612.825543981482</v>
      </c>
      <c r="K874">
        <v>1295898527</v>
      </c>
      <c r="L874" s="14">
        <f t="shared" si="66"/>
        <v>40567.825543981482</v>
      </c>
      <c r="M874" s="16">
        <f t="shared" si="67"/>
        <v>2011</v>
      </c>
      <c r="N874" t="b">
        <v>0</v>
      </c>
      <c r="O874">
        <v>2</v>
      </c>
      <c r="P874" t="b">
        <v>0</v>
      </c>
      <c r="Q874" t="s">
        <v>8281</v>
      </c>
      <c r="R874" t="s">
        <v>8284</v>
      </c>
      <c r="S874" s="11">
        <f t="shared" si="68"/>
        <v>1</v>
      </c>
      <c r="T874" s="11">
        <f t="shared" si="69"/>
        <v>32.5</v>
      </c>
    </row>
    <row r="875" spans="1:20" ht="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65"/>
        <v>41224.208796296298</v>
      </c>
      <c r="K875">
        <v>1349150440</v>
      </c>
      <c r="L875" s="14">
        <f t="shared" si="66"/>
        <v>41184.167129629634</v>
      </c>
      <c r="M875" s="16">
        <f t="shared" si="67"/>
        <v>2012</v>
      </c>
      <c r="N875" t="b">
        <v>0</v>
      </c>
      <c r="O875">
        <v>5</v>
      </c>
      <c r="P875" t="b">
        <v>0</v>
      </c>
      <c r="Q875" t="s">
        <v>8281</v>
      </c>
      <c r="R875" t="s">
        <v>8284</v>
      </c>
      <c r="S875" s="11">
        <f t="shared" si="68"/>
        <v>1</v>
      </c>
      <c r="T875" s="11">
        <f t="shared" si="69"/>
        <v>9</v>
      </c>
    </row>
    <row r="876" spans="1:20" ht="60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65"/>
        <v>41398.583726851852</v>
      </c>
      <c r="K876">
        <v>1365084034</v>
      </c>
      <c r="L876" s="14">
        <f t="shared" si="66"/>
        <v>41368.583726851852</v>
      </c>
      <c r="M876" s="16">
        <f t="shared" si="67"/>
        <v>2013</v>
      </c>
      <c r="N876" t="b">
        <v>0</v>
      </c>
      <c r="O876">
        <v>21</v>
      </c>
      <c r="P876" t="b">
        <v>0</v>
      </c>
      <c r="Q876" t="s">
        <v>8281</v>
      </c>
      <c r="R876" t="s">
        <v>8284</v>
      </c>
      <c r="S876" s="11">
        <f t="shared" si="68"/>
        <v>24</v>
      </c>
      <c r="T876" s="11">
        <f t="shared" si="69"/>
        <v>34.76</v>
      </c>
    </row>
    <row r="877" spans="1:20" ht="60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65"/>
        <v>42268.723738425921</v>
      </c>
      <c r="K877">
        <v>1441128131</v>
      </c>
      <c r="L877" s="14">
        <f t="shared" si="66"/>
        <v>42248.723738425921</v>
      </c>
      <c r="M877" s="16">
        <f t="shared" si="67"/>
        <v>2015</v>
      </c>
      <c r="N877" t="b">
        <v>0</v>
      </c>
      <c r="O877">
        <v>0</v>
      </c>
      <c r="P877" t="b">
        <v>0</v>
      </c>
      <c r="Q877" t="s">
        <v>8281</v>
      </c>
      <c r="R877" t="s">
        <v>8284</v>
      </c>
      <c r="S877" s="11">
        <f t="shared" si="68"/>
        <v>0</v>
      </c>
      <c r="T877" s="11">
        <f t="shared" si="69"/>
        <v>0</v>
      </c>
    </row>
    <row r="878" spans="1:20" ht="30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65"/>
        <v>41309.496840277774</v>
      </c>
      <c r="K878">
        <v>1357127727</v>
      </c>
      <c r="L878" s="14">
        <f t="shared" si="66"/>
        <v>41276.496840277774</v>
      </c>
      <c r="M878" s="16">
        <f t="shared" si="67"/>
        <v>2013</v>
      </c>
      <c r="N878" t="b">
        <v>0</v>
      </c>
      <c r="O878">
        <v>45</v>
      </c>
      <c r="P878" t="b">
        <v>0</v>
      </c>
      <c r="Q878" t="s">
        <v>8281</v>
      </c>
      <c r="R878" t="s">
        <v>8284</v>
      </c>
      <c r="S878" s="11">
        <f t="shared" si="68"/>
        <v>41</v>
      </c>
      <c r="T878" s="11">
        <f t="shared" si="69"/>
        <v>28.58</v>
      </c>
    </row>
    <row r="879" spans="1:20" ht="60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65"/>
        <v>41627.788888888892</v>
      </c>
      <c r="K879">
        <v>1384887360</v>
      </c>
      <c r="L879" s="14">
        <f t="shared" si="66"/>
        <v>41597.788888888892</v>
      </c>
      <c r="M879" s="16">
        <f t="shared" si="67"/>
        <v>2013</v>
      </c>
      <c r="N879" t="b">
        <v>0</v>
      </c>
      <c r="O879">
        <v>29</v>
      </c>
      <c r="P879" t="b">
        <v>0</v>
      </c>
      <c r="Q879" t="s">
        <v>8281</v>
      </c>
      <c r="R879" t="s">
        <v>8284</v>
      </c>
      <c r="S879" s="11">
        <f t="shared" si="68"/>
        <v>68</v>
      </c>
      <c r="T879" s="11">
        <f t="shared" si="69"/>
        <v>46.59</v>
      </c>
    </row>
    <row r="880" spans="1:20" ht="60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65"/>
        <v>40535.232916666668</v>
      </c>
      <c r="K880">
        <v>1290490524</v>
      </c>
      <c r="L880" s="14">
        <f t="shared" si="66"/>
        <v>40505.232916666668</v>
      </c>
      <c r="M880" s="16">
        <f t="shared" si="67"/>
        <v>2010</v>
      </c>
      <c r="N880" t="b">
        <v>0</v>
      </c>
      <c r="O880">
        <v>2</v>
      </c>
      <c r="P880" t="b">
        <v>0</v>
      </c>
      <c r="Q880" t="s">
        <v>8281</v>
      </c>
      <c r="R880" t="s">
        <v>8284</v>
      </c>
      <c r="S880" s="11">
        <f t="shared" si="68"/>
        <v>1</v>
      </c>
      <c r="T880" s="11">
        <f t="shared" si="69"/>
        <v>32.5</v>
      </c>
    </row>
    <row r="881" spans="1:20" ht="60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65"/>
        <v>41058.829918981479</v>
      </c>
      <c r="K881">
        <v>1336506905</v>
      </c>
      <c r="L881" s="14">
        <f t="shared" si="66"/>
        <v>41037.829918981479</v>
      </c>
      <c r="M881" s="16">
        <f t="shared" si="67"/>
        <v>2012</v>
      </c>
      <c r="N881" t="b">
        <v>0</v>
      </c>
      <c r="O881">
        <v>30</v>
      </c>
      <c r="P881" t="b">
        <v>0</v>
      </c>
      <c r="Q881" t="s">
        <v>8281</v>
      </c>
      <c r="R881" t="s">
        <v>8284</v>
      </c>
      <c r="S881" s="11">
        <f t="shared" si="68"/>
        <v>31</v>
      </c>
      <c r="T881" s="11">
        <f t="shared" si="69"/>
        <v>21.47</v>
      </c>
    </row>
    <row r="882" spans="1:20" ht="60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65"/>
        <v>41212.32104166667</v>
      </c>
      <c r="K882">
        <v>1348731738</v>
      </c>
      <c r="L882" s="14">
        <f t="shared" si="66"/>
        <v>41179.32104166667</v>
      </c>
      <c r="M882" s="16">
        <f t="shared" si="67"/>
        <v>2012</v>
      </c>
      <c r="N882" t="b">
        <v>0</v>
      </c>
      <c r="O882">
        <v>8</v>
      </c>
      <c r="P882" t="b">
        <v>0</v>
      </c>
      <c r="Q882" t="s">
        <v>8281</v>
      </c>
      <c r="R882" t="s">
        <v>8285</v>
      </c>
      <c r="S882" s="11">
        <f t="shared" si="68"/>
        <v>3</v>
      </c>
      <c r="T882" s="11">
        <f t="shared" si="69"/>
        <v>14.13</v>
      </c>
    </row>
    <row r="883" spans="1:20" ht="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65"/>
        <v>40922.25099537037</v>
      </c>
      <c r="K883">
        <v>1322632886</v>
      </c>
      <c r="L883" s="14">
        <f t="shared" si="66"/>
        <v>40877.25099537037</v>
      </c>
      <c r="M883" s="16">
        <f t="shared" si="67"/>
        <v>2011</v>
      </c>
      <c r="N883" t="b">
        <v>0</v>
      </c>
      <c r="O883">
        <v>1</v>
      </c>
      <c r="P883" t="b">
        <v>0</v>
      </c>
      <c r="Q883" t="s">
        <v>8281</v>
      </c>
      <c r="R883" t="s">
        <v>8285</v>
      </c>
      <c r="S883" s="11">
        <f t="shared" si="68"/>
        <v>1</v>
      </c>
      <c r="T883" s="11">
        <f t="shared" si="69"/>
        <v>30</v>
      </c>
    </row>
    <row r="884" spans="1:20" ht="60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65"/>
        <v>40792.860532407409</v>
      </c>
      <c r="K884">
        <v>1312490350</v>
      </c>
      <c r="L884" s="14">
        <f t="shared" si="66"/>
        <v>40759.860532407409</v>
      </c>
      <c r="M884" s="16">
        <f t="shared" si="67"/>
        <v>2011</v>
      </c>
      <c r="N884" t="b">
        <v>0</v>
      </c>
      <c r="O884">
        <v>14</v>
      </c>
      <c r="P884" t="b">
        <v>0</v>
      </c>
      <c r="Q884" t="s">
        <v>8281</v>
      </c>
      <c r="R884" t="s">
        <v>8285</v>
      </c>
      <c r="S884" s="11">
        <f t="shared" si="68"/>
        <v>20</v>
      </c>
      <c r="T884" s="11">
        <f t="shared" si="69"/>
        <v>21.57</v>
      </c>
    </row>
    <row r="885" spans="1:20" ht="60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65"/>
        <v>42431.935590277775</v>
      </c>
      <c r="K885">
        <v>1451773635</v>
      </c>
      <c r="L885" s="14">
        <f t="shared" si="66"/>
        <v>42371.935590277775</v>
      </c>
      <c r="M885" s="16">
        <f t="shared" si="67"/>
        <v>2016</v>
      </c>
      <c r="N885" t="b">
        <v>0</v>
      </c>
      <c r="O885">
        <v>24</v>
      </c>
      <c r="P885" t="b">
        <v>0</v>
      </c>
      <c r="Q885" t="s">
        <v>8281</v>
      </c>
      <c r="R885" t="s">
        <v>8285</v>
      </c>
      <c r="S885" s="11">
        <f t="shared" si="68"/>
        <v>40</v>
      </c>
      <c r="T885" s="11">
        <f t="shared" si="69"/>
        <v>83.38</v>
      </c>
    </row>
    <row r="886" spans="1:20" ht="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65"/>
        <v>41041.104861111111</v>
      </c>
      <c r="K886">
        <v>1331666146</v>
      </c>
      <c r="L886" s="14">
        <f t="shared" si="66"/>
        <v>40981.802615740737</v>
      </c>
      <c r="M886" s="16">
        <f t="shared" si="67"/>
        <v>2012</v>
      </c>
      <c r="N886" t="b">
        <v>0</v>
      </c>
      <c r="O886">
        <v>2</v>
      </c>
      <c r="P886" t="b">
        <v>0</v>
      </c>
      <c r="Q886" t="s">
        <v>8281</v>
      </c>
      <c r="R886" t="s">
        <v>8285</v>
      </c>
      <c r="S886" s="11">
        <f t="shared" si="68"/>
        <v>1</v>
      </c>
      <c r="T886" s="11">
        <f t="shared" si="69"/>
        <v>10</v>
      </c>
    </row>
    <row r="887" spans="1:20" ht="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65"/>
        <v>42734.941099537042</v>
      </c>
      <c r="K887">
        <v>1481322911</v>
      </c>
      <c r="L887" s="14">
        <f t="shared" si="66"/>
        <v>42713.941099537042</v>
      </c>
      <c r="M887" s="16">
        <f t="shared" si="67"/>
        <v>2016</v>
      </c>
      <c r="N887" t="b">
        <v>0</v>
      </c>
      <c r="O887">
        <v>21</v>
      </c>
      <c r="P887" t="b">
        <v>0</v>
      </c>
      <c r="Q887" t="s">
        <v>8281</v>
      </c>
      <c r="R887" t="s">
        <v>8285</v>
      </c>
      <c r="S887" s="11">
        <f t="shared" si="68"/>
        <v>75</v>
      </c>
      <c r="T887" s="11">
        <f t="shared" si="69"/>
        <v>35.71</v>
      </c>
    </row>
    <row r="888" spans="1:20" ht="60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65"/>
        <v>42628.870520833334</v>
      </c>
      <c r="K888">
        <v>1471812813</v>
      </c>
      <c r="L888" s="14">
        <f t="shared" si="66"/>
        <v>42603.870520833334</v>
      </c>
      <c r="M888" s="16">
        <f t="shared" si="67"/>
        <v>2016</v>
      </c>
      <c r="N888" t="b">
        <v>0</v>
      </c>
      <c r="O888">
        <v>7</v>
      </c>
      <c r="P888" t="b">
        <v>0</v>
      </c>
      <c r="Q888" t="s">
        <v>8281</v>
      </c>
      <c r="R888" t="s">
        <v>8285</v>
      </c>
      <c r="S888" s="11">
        <f t="shared" si="68"/>
        <v>41</v>
      </c>
      <c r="T888" s="11">
        <f t="shared" si="69"/>
        <v>29.29</v>
      </c>
    </row>
    <row r="889" spans="1:20" ht="60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65"/>
        <v>41056.958969907406</v>
      </c>
      <c r="K889">
        <v>1335567655</v>
      </c>
      <c r="L889" s="14">
        <f t="shared" si="66"/>
        <v>41026.958969907406</v>
      </c>
      <c r="M889" s="16">
        <f t="shared" si="67"/>
        <v>2012</v>
      </c>
      <c r="N889" t="b">
        <v>0</v>
      </c>
      <c r="O889">
        <v>0</v>
      </c>
      <c r="P889" t="b">
        <v>0</v>
      </c>
      <c r="Q889" t="s">
        <v>8281</v>
      </c>
      <c r="R889" t="s">
        <v>8285</v>
      </c>
      <c r="S889" s="11">
        <f t="shared" si="68"/>
        <v>0</v>
      </c>
      <c r="T889" s="11">
        <f t="shared" si="69"/>
        <v>0</v>
      </c>
    </row>
    <row r="890" spans="1:20" ht="60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65"/>
        <v>40787.25</v>
      </c>
      <c r="K890">
        <v>1311789885</v>
      </c>
      <c r="L890" s="14">
        <f t="shared" si="66"/>
        <v>40751.753298611111</v>
      </c>
      <c r="M890" s="16">
        <f t="shared" si="67"/>
        <v>2011</v>
      </c>
      <c r="N890" t="b">
        <v>0</v>
      </c>
      <c r="O890">
        <v>4</v>
      </c>
      <c r="P890" t="b">
        <v>0</v>
      </c>
      <c r="Q890" t="s">
        <v>8281</v>
      </c>
      <c r="R890" t="s">
        <v>8285</v>
      </c>
      <c r="S890" s="11">
        <f t="shared" si="68"/>
        <v>7</v>
      </c>
      <c r="T890" s="11">
        <f t="shared" si="69"/>
        <v>18</v>
      </c>
    </row>
    <row r="891" spans="1:20" ht="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65"/>
        <v>41917.784062500003</v>
      </c>
      <c r="K891">
        <v>1409942943</v>
      </c>
      <c r="L891" s="14">
        <f t="shared" si="66"/>
        <v>41887.784062500003</v>
      </c>
      <c r="M891" s="16">
        <f t="shared" si="67"/>
        <v>2014</v>
      </c>
      <c r="N891" t="b">
        <v>0</v>
      </c>
      <c r="O891">
        <v>32</v>
      </c>
      <c r="P891" t="b">
        <v>0</v>
      </c>
      <c r="Q891" t="s">
        <v>8281</v>
      </c>
      <c r="R891" t="s">
        <v>8285</v>
      </c>
      <c r="S891" s="11">
        <f t="shared" si="68"/>
        <v>9</v>
      </c>
      <c r="T891" s="11">
        <f t="shared" si="69"/>
        <v>73.760000000000005</v>
      </c>
    </row>
    <row r="892" spans="1:20" ht="60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65"/>
        <v>41599.740497685183</v>
      </c>
      <c r="K892">
        <v>1382460379</v>
      </c>
      <c r="L892" s="14">
        <f t="shared" si="66"/>
        <v>41569.698831018519</v>
      </c>
      <c r="M892" s="16">
        <f t="shared" si="67"/>
        <v>2013</v>
      </c>
      <c r="N892" t="b">
        <v>0</v>
      </c>
      <c r="O892">
        <v>4</v>
      </c>
      <c r="P892" t="b">
        <v>0</v>
      </c>
      <c r="Q892" t="s">
        <v>8281</v>
      </c>
      <c r="R892" t="s">
        <v>8285</v>
      </c>
      <c r="S892" s="11">
        <f t="shared" si="68"/>
        <v>4</v>
      </c>
      <c r="T892" s="11">
        <f t="shared" si="69"/>
        <v>31.25</v>
      </c>
    </row>
    <row r="893" spans="1:20" ht="60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65"/>
        <v>41872.031597222223</v>
      </c>
      <c r="K893">
        <v>1405989930</v>
      </c>
      <c r="L893" s="14">
        <f t="shared" si="66"/>
        <v>41842.031597222223</v>
      </c>
      <c r="M893" s="16">
        <f t="shared" si="67"/>
        <v>2014</v>
      </c>
      <c r="N893" t="b">
        <v>0</v>
      </c>
      <c r="O893">
        <v>9</v>
      </c>
      <c r="P893" t="b">
        <v>0</v>
      </c>
      <c r="Q893" t="s">
        <v>8281</v>
      </c>
      <c r="R893" t="s">
        <v>8285</v>
      </c>
      <c r="S893" s="11">
        <f t="shared" si="68"/>
        <v>3</v>
      </c>
      <c r="T893" s="11">
        <f t="shared" si="69"/>
        <v>28.89</v>
      </c>
    </row>
    <row r="894" spans="1:20" ht="60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65"/>
        <v>40391.166666666664</v>
      </c>
      <c r="K894">
        <v>1273121283</v>
      </c>
      <c r="L894" s="14">
        <f t="shared" si="66"/>
        <v>40304.20003472222</v>
      </c>
      <c r="M894" s="16">
        <f t="shared" si="67"/>
        <v>2010</v>
      </c>
      <c r="N894" t="b">
        <v>0</v>
      </c>
      <c r="O894">
        <v>17</v>
      </c>
      <c r="P894" t="b">
        <v>0</v>
      </c>
      <c r="Q894" t="s">
        <v>8281</v>
      </c>
      <c r="R894" t="s">
        <v>8285</v>
      </c>
      <c r="S894" s="11">
        <f t="shared" si="68"/>
        <v>41</v>
      </c>
      <c r="T894" s="11">
        <f t="shared" si="69"/>
        <v>143.82</v>
      </c>
    </row>
    <row r="895" spans="1:20" ht="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65"/>
        <v>42095.856053240743</v>
      </c>
      <c r="K895">
        <v>1425331963</v>
      </c>
      <c r="L895" s="14">
        <f t="shared" si="66"/>
        <v>42065.897719907407</v>
      </c>
      <c r="M895" s="16">
        <f t="shared" si="67"/>
        <v>2015</v>
      </c>
      <c r="N895" t="b">
        <v>0</v>
      </c>
      <c r="O895">
        <v>5</v>
      </c>
      <c r="P895" t="b">
        <v>0</v>
      </c>
      <c r="Q895" t="s">
        <v>8281</v>
      </c>
      <c r="R895" t="s">
        <v>8285</v>
      </c>
      <c r="S895" s="11">
        <f t="shared" si="68"/>
        <v>10</v>
      </c>
      <c r="T895" s="11">
        <f t="shared" si="69"/>
        <v>40</v>
      </c>
    </row>
    <row r="896" spans="1:20" ht="60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65"/>
        <v>42526.981597222228</v>
      </c>
      <c r="K896">
        <v>1462577610</v>
      </c>
      <c r="L896" s="14">
        <f t="shared" si="66"/>
        <v>42496.981597222228</v>
      </c>
      <c r="M896" s="16">
        <f t="shared" si="67"/>
        <v>2016</v>
      </c>
      <c r="N896" t="b">
        <v>0</v>
      </c>
      <c r="O896">
        <v>53</v>
      </c>
      <c r="P896" t="b">
        <v>0</v>
      </c>
      <c r="Q896" t="s">
        <v>8281</v>
      </c>
      <c r="R896" t="s">
        <v>8285</v>
      </c>
      <c r="S896" s="11">
        <f t="shared" si="68"/>
        <v>39</v>
      </c>
      <c r="T896" s="11">
        <f t="shared" si="69"/>
        <v>147.81</v>
      </c>
    </row>
    <row r="897" spans="1:20" ht="60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65"/>
        <v>40476.127650462964</v>
      </c>
      <c r="K897">
        <v>1284087829</v>
      </c>
      <c r="L897" s="14">
        <f t="shared" si="66"/>
        <v>40431.127650462964</v>
      </c>
      <c r="M897" s="16">
        <f t="shared" si="67"/>
        <v>2010</v>
      </c>
      <c r="N897" t="b">
        <v>0</v>
      </c>
      <c r="O897">
        <v>7</v>
      </c>
      <c r="P897" t="b">
        <v>0</v>
      </c>
      <c r="Q897" t="s">
        <v>8281</v>
      </c>
      <c r="R897" t="s">
        <v>8285</v>
      </c>
      <c r="S897" s="11">
        <f t="shared" si="68"/>
        <v>2</v>
      </c>
      <c r="T897" s="11">
        <f t="shared" si="69"/>
        <v>27.86</v>
      </c>
    </row>
    <row r="898" spans="1:20" ht="60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ref="J898:J961" si="70">(((I898/60)/60)/24)+DATE(1970,1,1)</f>
        <v>42244.166666666672</v>
      </c>
      <c r="K898">
        <v>1438549026</v>
      </c>
      <c r="L898" s="14">
        <f t="shared" ref="L898:L961" si="71">(((K898/60)/60)/24)+DATE(1970,1,1)</f>
        <v>42218.872986111113</v>
      </c>
      <c r="M898" s="16">
        <f t="shared" ref="M898:M961" si="72">YEAR(L898)</f>
        <v>2015</v>
      </c>
      <c r="N898" t="b">
        <v>0</v>
      </c>
      <c r="O898">
        <v>72</v>
      </c>
      <c r="P898" t="b">
        <v>0</v>
      </c>
      <c r="Q898" t="s">
        <v>8281</v>
      </c>
      <c r="R898" t="s">
        <v>8285</v>
      </c>
      <c r="S898" s="11">
        <f t="shared" ref="S898:S961" si="73">ROUND(E898/D898*100,0)</f>
        <v>40</v>
      </c>
      <c r="T898" s="11">
        <f t="shared" ref="T898:T961" si="74">IFERROR(ROUND(E898/O898,2),0)</f>
        <v>44.44</v>
      </c>
    </row>
    <row r="899" spans="1:20" ht="60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si="70"/>
        <v>41241.730416666665</v>
      </c>
      <c r="K899">
        <v>1351528308</v>
      </c>
      <c r="L899" s="14">
        <f t="shared" si="71"/>
        <v>41211.688750000001</v>
      </c>
      <c r="M899" s="16">
        <f t="shared" si="72"/>
        <v>2012</v>
      </c>
      <c r="N899" t="b">
        <v>0</v>
      </c>
      <c r="O899">
        <v>0</v>
      </c>
      <c r="P899" t="b">
        <v>0</v>
      </c>
      <c r="Q899" t="s">
        <v>8281</v>
      </c>
      <c r="R899" t="s">
        <v>8285</v>
      </c>
      <c r="S899" s="11">
        <f t="shared" si="73"/>
        <v>0</v>
      </c>
      <c r="T899" s="11">
        <f t="shared" si="74"/>
        <v>0</v>
      </c>
    </row>
    <row r="900" spans="1:20" ht="60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70"/>
        <v>40923.758217592593</v>
      </c>
      <c r="K900">
        <v>1322763110</v>
      </c>
      <c r="L900" s="14">
        <f t="shared" si="71"/>
        <v>40878.758217592593</v>
      </c>
      <c r="M900" s="16">
        <f t="shared" si="72"/>
        <v>2011</v>
      </c>
      <c r="N900" t="b">
        <v>0</v>
      </c>
      <c r="O900">
        <v>2</v>
      </c>
      <c r="P900" t="b">
        <v>0</v>
      </c>
      <c r="Q900" t="s">
        <v>8281</v>
      </c>
      <c r="R900" t="s">
        <v>8285</v>
      </c>
      <c r="S900" s="11">
        <f t="shared" si="73"/>
        <v>3</v>
      </c>
      <c r="T900" s="11">
        <f t="shared" si="74"/>
        <v>35</v>
      </c>
    </row>
    <row r="901" spans="1:20" ht="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70"/>
        <v>40691.099097222221</v>
      </c>
      <c r="K901">
        <v>1302661362</v>
      </c>
      <c r="L901" s="14">
        <f t="shared" si="71"/>
        <v>40646.099097222221</v>
      </c>
      <c r="M901" s="16">
        <f t="shared" si="72"/>
        <v>2011</v>
      </c>
      <c r="N901" t="b">
        <v>0</v>
      </c>
      <c r="O901">
        <v>8</v>
      </c>
      <c r="P901" t="b">
        <v>0</v>
      </c>
      <c r="Q901" t="s">
        <v>8281</v>
      </c>
      <c r="R901" t="s">
        <v>8285</v>
      </c>
      <c r="S901" s="11">
        <f t="shared" si="73"/>
        <v>37</v>
      </c>
      <c r="T901" s="11">
        <f t="shared" si="74"/>
        <v>35</v>
      </c>
    </row>
    <row r="902" spans="1:20" ht="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70"/>
        <v>42459.807893518519</v>
      </c>
      <c r="K902">
        <v>1456777402</v>
      </c>
      <c r="L902" s="14">
        <f t="shared" si="71"/>
        <v>42429.84956018519</v>
      </c>
      <c r="M902" s="16">
        <f t="shared" si="72"/>
        <v>2016</v>
      </c>
      <c r="N902" t="b">
        <v>0</v>
      </c>
      <c r="O902">
        <v>2</v>
      </c>
      <c r="P902" t="b">
        <v>0</v>
      </c>
      <c r="Q902" t="s">
        <v>8281</v>
      </c>
      <c r="R902" t="s">
        <v>8284</v>
      </c>
      <c r="S902" s="11">
        <f t="shared" si="73"/>
        <v>0</v>
      </c>
      <c r="T902" s="11">
        <f t="shared" si="74"/>
        <v>10.5</v>
      </c>
    </row>
    <row r="903" spans="1:20" ht="60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70"/>
        <v>40337.799305555556</v>
      </c>
      <c r="K903">
        <v>1272050914</v>
      </c>
      <c r="L903" s="14">
        <f t="shared" si="71"/>
        <v>40291.81150462963</v>
      </c>
      <c r="M903" s="16">
        <f t="shared" si="72"/>
        <v>2010</v>
      </c>
      <c r="N903" t="b">
        <v>0</v>
      </c>
      <c r="O903">
        <v>0</v>
      </c>
      <c r="P903" t="b">
        <v>0</v>
      </c>
      <c r="Q903" t="s">
        <v>8281</v>
      </c>
      <c r="R903" t="s">
        <v>8284</v>
      </c>
      <c r="S903" s="11">
        <f t="shared" si="73"/>
        <v>0</v>
      </c>
      <c r="T903" s="11">
        <f t="shared" si="74"/>
        <v>0</v>
      </c>
    </row>
    <row r="904" spans="1:20" ht="60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70"/>
        <v>41881.645833333336</v>
      </c>
      <c r="K904">
        <v>1404947422</v>
      </c>
      <c r="L904" s="14">
        <f t="shared" si="71"/>
        <v>41829.965532407405</v>
      </c>
      <c r="M904" s="16">
        <f t="shared" si="72"/>
        <v>2014</v>
      </c>
      <c r="N904" t="b">
        <v>0</v>
      </c>
      <c r="O904">
        <v>3</v>
      </c>
      <c r="P904" t="b">
        <v>0</v>
      </c>
      <c r="Q904" t="s">
        <v>8281</v>
      </c>
      <c r="R904" t="s">
        <v>8284</v>
      </c>
      <c r="S904" s="11">
        <f t="shared" si="73"/>
        <v>0</v>
      </c>
      <c r="T904" s="11">
        <f t="shared" si="74"/>
        <v>30</v>
      </c>
    </row>
    <row r="905" spans="1:20" ht="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70"/>
        <v>41175.100694444445</v>
      </c>
      <c r="K905">
        <v>1346180780</v>
      </c>
      <c r="L905" s="14">
        <f t="shared" si="71"/>
        <v>41149.796064814815</v>
      </c>
      <c r="M905" s="16">
        <f t="shared" si="72"/>
        <v>2012</v>
      </c>
      <c r="N905" t="b">
        <v>0</v>
      </c>
      <c r="O905">
        <v>4</v>
      </c>
      <c r="P905" t="b">
        <v>0</v>
      </c>
      <c r="Q905" t="s">
        <v>8281</v>
      </c>
      <c r="R905" t="s">
        <v>8284</v>
      </c>
      <c r="S905" s="11">
        <f t="shared" si="73"/>
        <v>3</v>
      </c>
      <c r="T905" s="11">
        <f t="shared" si="74"/>
        <v>40</v>
      </c>
    </row>
    <row r="906" spans="1:20" ht="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70"/>
        <v>42372.080289351856</v>
      </c>
      <c r="K906">
        <v>1449194137</v>
      </c>
      <c r="L906" s="14">
        <f t="shared" si="71"/>
        <v>42342.080289351856</v>
      </c>
      <c r="M906" s="16">
        <f t="shared" si="72"/>
        <v>2015</v>
      </c>
      <c r="N906" t="b">
        <v>0</v>
      </c>
      <c r="O906">
        <v>3</v>
      </c>
      <c r="P906" t="b">
        <v>0</v>
      </c>
      <c r="Q906" t="s">
        <v>8281</v>
      </c>
      <c r="R906" t="s">
        <v>8284</v>
      </c>
      <c r="S906" s="11">
        <f t="shared" si="73"/>
        <v>0</v>
      </c>
      <c r="T906" s="11">
        <f t="shared" si="74"/>
        <v>50.33</v>
      </c>
    </row>
    <row r="907" spans="1:20" ht="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70"/>
        <v>40567.239884259259</v>
      </c>
      <c r="K907">
        <v>1290663926</v>
      </c>
      <c r="L907" s="14">
        <f t="shared" si="71"/>
        <v>40507.239884259259</v>
      </c>
      <c r="M907" s="16">
        <f t="shared" si="72"/>
        <v>2010</v>
      </c>
      <c r="N907" t="b">
        <v>0</v>
      </c>
      <c r="O907">
        <v>6</v>
      </c>
      <c r="P907" t="b">
        <v>0</v>
      </c>
      <c r="Q907" t="s">
        <v>8281</v>
      </c>
      <c r="R907" t="s">
        <v>8284</v>
      </c>
      <c r="S907" s="11">
        <f t="shared" si="73"/>
        <v>3</v>
      </c>
      <c r="T907" s="11">
        <f t="shared" si="74"/>
        <v>32.67</v>
      </c>
    </row>
    <row r="908" spans="1:20" ht="30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70"/>
        <v>41711.148032407407</v>
      </c>
      <c r="K908">
        <v>1392093190</v>
      </c>
      <c r="L908" s="14">
        <f t="shared" si="71"/>
        <v>41681.189699074072</v>
      </c>
      <c r="M908" s="16">
        <f t="shared" si="72"/>
        <v>2014</v>
      </c>
      <c r="N908" t="b">
        <v>0</v>
      </c>
      <c r="O908">
        <v>0</v>
      </c>
      <c r="P908" t="b">
        <v>0</v>
      </c>
      <c r="Q908" t="s">
        <v>8281</v>
      </c>
      <c r="R908" t="s">
        <v>8284</v>
      </c>
      <c r="S908" s="11">
        <f t="shared" si="73"/>
        <v>0</v>
      </c>
      <c r="T908" s="11">
        <f t="shared" si="74"/>
        <v>0</v>
      </c>
    </row>
    <row r="909" spans="1:20" ht="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70"/>
        <v>40797.192395833335</v>
      </c>
      <c r="K909">
        <v>1313123823</v>
      </c>
      <c r="L909" s="14">
        <f t="shared" si="71"/>
        <v>40767.192395833335</v>
      </c>
      <c r="M909" s="16">
        <f t="shared" si="72"/>
        <v>2011</v>
      </c>
      <c r="N909" t="b">
        <v>0</v>
      </c>
      <c r="O909">
        <v>0</v>
      </c>
      <c r="P909" t="b">
        <v>0</v>
      </c>
      <c r="Q909" t="s">
        <v>8281</v>
      </c>
      <c r="R909" t="s">
        <v>8284</v>
      </c>
      <c r="S909" s="11">
        <f t="shared" si="73"/>
        <v>0</v>
      </c>
      <c r="T909" s="11">
        <f t="shared" si="74"/>
        <v>0</v>
      </c>
    </row>
    <row r="910" spans="1:20" ht="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70"/>
        <v>40386.207638888889</v>
      </c>
      <c r="K910">
        <v>1276283655</v>
      </c>
      <c r="L910" s="14">
        <f t="shared" si="71"/>
        <v>40340.801562499997</v>
      </c>
      <c r="M910" s="16">
        <f t="shared" si="72"/>
        <v>2010</v>
      </c>
      <c r="N910" t="b">
        <v>0</v>
      </c>
      <c r="O910">
        <v>0</v>
      </c>
      <c r="P910" t="b">
        <v>0</v>
      </c>
      <c r="Q910" t="s">
        <v>8281</v>
      </c>
      <c r="R910" t="s">
        <v>8284</v>
      </c>
      <c r="S910" s="11">
        <f t="shared" si="73"/>
        <v>0</v>
      </c>
      <c r="T910" s="11">
        <f t="shared" si="74"/>
        <v>0</v>
      </c>
    </row>
    <row r="911" spans="1:20" ht="60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70"/>
        <v>41113.166666666664</v>
      </c>
      <c r="K911">
        <v>1340296440</v>
      </c>
      <c r="L911" s="14">
        <f t="shared" si="71"/>
        <v>41081.69027777778</v>
      </c>
      <c r="M911" s="16">
        <f t="shared" si="72"/>
        <v>2012</v>
      </c>
      <c r="N911" t="b">
        <v>0</v>
      </c>
      <c r="O911">
        <v>8</v>
      </c>
      <c r="P911" t="b">
        <v>0</v>
      </c>
      <c r="Q911" t="s">
        <v>8281</v>
      </c>
      <c r="R911" t="s">
        <v>8284</v>
      </c>
      <c r="S911" s="11">
        <f t="shared" si="73"/>
        <v>3</v>
      </c>
      <c r="T911" s="11">
        <f t="shared" si="74"/>
        <v>65</v>
      </c>
    </row>
    <row r="912" spans="1:20" ht="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70"/>
        <v>42797.545358796298</v>
      </c>
      <c r="K912">
        <v>1483362319</v>
      </c>
      <c r="L912" s="14">
        <f t="shared" si="71"/>
        <v>42737.545358796298</v>
      </c>
      <c r="M912" s="16">
        <f t="shared" si="72"/>
        <v>2017</v>
      </c>
      <c r="N912" t="b">
        <v>0</v>
      </c>
      <c r="O912">
        <v>5</v>
      </c>
      <c r="P912" t="b">
        <v>0</v>
      </c>
      <c r="Q912" t="s">
        <v>8281</v>
      </c>
      <c r="R912" t="s">
        <v>8284</v>
      </c>
      <c r="S912" s="11">
        <f t="shared" si="73"/>
        <v>22</v>
      </c>
      <c r="T912" s="11">
        <f t="shared" si="74"/>
        <v>24.6</v>
      </c>
    </row>
    <row r="913" spans="1:20" ht="60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70"/>
        <v>41663.005150462966</v>
      </c>
      <c r="K913">
        <v>1388707645</v>
      </c>
      <c r="L913" s="14">
        <f t="shared" si="71"/>
        <v>41642.005150462966</v>
      </c>
      <c r="M913" s="16">
        <f t="shared" si="72"/>
        <v>2014</v>
      </c>
      <c r="N913" t="b">
        <v>0</v>
      </c>
      <c r="O913">
        <v>0</v>
      </c>
      <c r="P913" t="b">
        <v>0</v>
      </c>
      <c r="Q913" t="s">
        <v>8281</v>
      </c>
      <c r="R913" t="s">
        <v>8284</v>
      </c>
      <c r="S913" s="11">
        <f t="shared" si="73"/>
        <v>0</v>
      </c>
      <c r="T913" s="11">
        <f t="shared" si="74"/>
        <v>0</v>
      </c>
    </row>
    <row r="914" spans="1:20" ht="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70"/>
        <v>41254.151006944441</v>
      </c>
      <c r="K914">
        <v>1350009447</v>
      </c>
      <c r="L914" s="14">
        <f t="shared" si="71"/>
        <v>41194.109340277777</v>
      </c>
      <c r="M914" s="16">
        <f t="shared" si="72"/>
        <v>2012</v>
      </c>
      <c r="N914" t="b">
        <v>0</v>
      </c>
      <c r="O914">
        <v>2</v>
      </c>
      <c r="P914" t="b">
        <v>0</v>
      </c>
      <c r="Q914" t="s">
        <v>8281</v>
      </c>
      <c r="R914" t="s">
        <v>8284</v>
      </c>
      <c r="S914" s="11">
        <f t="shared" si="73"/>
        <v>1</v>
      </c>
      <c r="T914" s="11">
        <f t="shared" si="74"/>
        <v>15</v>
      </c>
    </row>
    <row r="915" spans="1:20" ht="60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70"/>
        <v>41034.139108796298</v>
      </c>
      <c r="K915">
        <v>1333596019</v>
      </c>
      <c r="L915" s="14">
        <f t="shared" si="71"/>
        <v>41004.139108796298</v>
      </c>
      <c r="M915" s="16">
        <f t="shared" si="72"/>
        <v>2012</v>
      </c>
      <c r="N915" t="b">
        <v>0</v>
      </c>
      <c r="O915">
        <v>24</v>
      </c>
      <c r="P915" t="b">
        <v>0</v>
      </c>
      <c r="Q915" t="s">
        <v>8281</v>
      </c>
      <c r="R915" t="s">
        <v>8284</v>
      </c>
      <c r="S915" s="11">
        <f t="shared" si="73"/>
        <v>7</v>
      </c>
      <c r="T915" s="11">
        <f t="shared" si="74"/>
        <v>82.58</v>
      </c>
    </row>
    <row r="916" spans="1:20" ht="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70"/>
        <v>41146.763275462967</v>
      </c>
      <c r="K916">
        <v>1343326747</v>
      </c>
      <c r="L916" s="14">
        <f t="shared" si="71"/>
        <v>41116.763275462967</v>
      </c>
      <c r="M916" s="16">
        <f t="shared" si="72"/>
        <v>2012</v>
      </c>
      <c r="N916" t="b">
        <v>0</v>
      </c>
      <c r="O916">
        <v>0</v>
      </c>
      <c r="P916" t="b">
        <v>0</v>
      </c>
      <c r="Q916" t="s">
        <v>8281</v>
      </c>
      <c r="R916" t="s">
        <v>8284</v>
      </c>
      <c r="S916" s="11">
        <f t="shared" si="73"/>
        <v>0</v>
      </c>
      <c r="T916" s="11">
        <f t="shared" si="74"/>
        <v>0</v>
      </c>
    </row>
    <row r="917" spans="1:20" ht="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70"/>
        <v>40969.207638888889</v>
      </c>
      <c r="K917">
        <v>1327853914</v>
      </c>
      <c r="L917" s="14">
        <f t="shared" si="71"/>
        <v>40937.679560185185</v>
      </c>
      <c r="M917" s="16">
        <f t="shared" si="72"/>
        <v>2012</v>
      </c>
      <c r="N917" t="b">
        <v>0</v>
      </c>
      <c r="O917">
        <v>9</v>
      </c>
      <c r="P917" t="b">
        <v>0</v>
      </c>
      <c r="Q917" t="s">
        <v>8281</v>
      </c>
      <c r="R917" t="s">
        <v>8284</v>
      </c>
      <c r="S917" s="11">
        <f t="shared" si="73"/>
        <v>6</v>
      </c>
      <c r="T917" s="11">
        <f t="shared" si="74"/>
        <v>41.67</v>
      </c>
    </row>
    <row r="918" spans="1:20" ht="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70"/>
        <v>40473.208333333336</v>
      </c>
      <c r="K918">
        <v>1284409734</v>
      </c>
      <c r="L918" s="14">
        <f t="shared" si="71"/>
        <v>40434.853402777779</v>
      </c>
      <c r="M918" s="16">
        <f t="shared" si="72"/>
        <v>2010</v>
      </c>
      <c r="N918" t="b">
        <v>0</v>
      </c>
      <c r="O918">
        <v>0</v>
      </c>
      <c r="P918" t="b">
        <v>0</v>
      </c>
      <c r="Q918" t="s">
        <v>8281</v>
      </c>
      <c r="R918" t="s">
        <v>8284</v>
      </c>
      <c r="S918" s="11">
        <f t="shared" si="73"/>
        <v>0</v>
      </c>
      <c r="T918" s="11">
        <f t="shared" si="74"/>
        <v>0</v>
      </c>
    </row>
    <row r="919" spans="1:20" ht="60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70"/>
        <v>41834.104166666664</v>
      </c>
      <c r="K919">
        <v>1402612730</v>
      </c>
      <c r="L919" s="14">
        <f t="shared" si="71"/>
        <v>41802.94363425926</v>
      </c>
      <c r="M919" s="16">
        <f t="shared" si="72"/>
        <v>2014</v>
      </c>
      <c r="N919" t="b">
        <v>0</v>
      </c>
      <c r="O919">
        <v>1</v>
      </c>
      <c r="P919" t="b">
        <v>0</v>
      </c>
      <c r="Q919" t="s">
        <v>8281</v>
      </c>
      <c r="R919" t="s">
        <v>8284</v>
      </c>
      <c r="S919" s="11">
        <f t="shared" si="73"/>
        <v>1</v>
      </c>
      <c r="T919" s="11">
        <f t="shared" si="74"/>
        <v>30</v>
      </c>
    </row>
    <row r="920" spans="1:20" ht="60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70"/>
        <v>41974.957881944443</v>
      </c>
      <c r="K920">
        <v>1414879161</v>
      </c>
      <c r="L920" s="14">
        <f t="shared" si="71"/>
        <v>41944.916215277779</v>
      </c>
      <c r="M920" s="16">
        <f t="shared" si="72"/>
        <v>2014</v>
      </c>
      <c r="N920" t="b">
        <v>0</v>
      </c>
      <c r="O920">
        <v>10</v>
      </c>
      <c r="P920" t="b">
        <v>0</v>
      </c>
      <c r="Q920" t="s">
        <v>8281</v>
      </c>
      <c r="R920" t="s">
        <v>8284</v>
      </c>
      <c r="S920" s="11">
        <f t="shared" si="73"/>
        <v>5</v>
      </c>
      <c r="T920" s="11">
        <f t="shared" si="74"/>
        <v>19.600000000000001</v>
      </c>
    </row>
    <row r="921" spans="1:20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70"/>
        <v>41262.641724537039</v>
      </c>
      <c r="K921">
        <v>1352906645</v>
      </c>
      <c r="L921" s="14">
        <f t="shared" si="71"/>
        <v>41227.641724537039</v>
      </c>
      <c r="M921" s="16">
        <f t="shared" si="72"/>
        <v>2012</v>
      </c>
      <c r="N921" t="b">
        <v>0</v>
      </c>
      <c r="O921">
        <v>1</v>
      </c>
      <c r="P921" t="b">
        <v>0</v>
      </c>
      <c r="Q921" t="s">
        <v>8281</v>
      </c>
      <c r="R921" t="s">
        <v>8284</v>
      </c>
      <c r="S921" s="11">
        <f t="shared" si="73"/>
        <v>1</v>
      </c>
      <c r="T921" s="11">
        <f t="shared" si="74"/>
        <v>100</v>
      </c>
    </row>
    <row r="922" spans="1:20" ht="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70"/>
        <v>41592.713217592594</v>
      </c>
      <c r="K922">
        <v>1381853222</v>
      </c>
      <c r="L922" s="14">
        <f t="shared" si="71"/>
        <v>41562.67155092593</v>
      </c>
      <c r="M922" s="16">
        <f t="shared" si="72"/>
        <v>2013</v>
      </c>
      <c r="N922" t="b">
        <v>0</v>
      </c>
      <c r="O922">
        <v>0</v>
      </c>
      <c r="P922" t="b">
        <v>0</v>
      </c>
      <c r="Q922" t="s">
        <v>8281</v>
      </c>
      <c r="R922" t="s">
        <v>8284</v>
      </c>
      <c r="S922" s="11">
        <f t="shared" si="73"/>
        <v>0</v>
      </c>
      <c r="T922" s="11">
        <f t="shared" si="74"/>
        <v>0</v>
      </c>
    </row>
    <row r="923" spans="1:20" ht="60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70"/>
        <v>40889.212685185186</v>
      </c>
      <c r="K923">
        <v>1320033976</v>
      </c>
      <c r="L923" s="14">
        <f t="shared" si="71"/>
        <v>40847.171018518515</v>
      </c>
      <c r="M923" s="16">
        <f t="shared" si="72"/>
        <v>2011</v>
      </c>
      <c r="N923" t="b">
        <v>0</v>
      </c>
      <c r="O923">
        <v>20</v>
      </c>
      <c r="P923" t="b">
        <v>0</v>
      </c>
      <c r="Q923" t="s">
        <v>8281</v>
      </c>
      <c r="R923" t="s">
        <v>8284</v>
      </c>
      <c r="S923" s="11">
        <f t="shared" si="73"/>
        <v>31</v>
      </c>
      <c r="T923" s="11">
        <f t="shared" si="74"/>
        <v>231.75</v>
      </c>
    </row>
    <row r="924" spans="1:20" ht="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70"/>
        <v>41913.530011574076</v>
      </c>
      <c r="K924">
        <v>1409143393</v>
      </c>
      <c r="L924" s="14">
        <f t="shared" si="71"/>
        <v>41878.530011574076</v>
      </c>
      <c r="M924" s="16">
        <f t="shared" si="72"/>
        <v>2014</v>
      </c>
      <c r="N924" t="b">
        <v>0</v>
      </c>
      <c r="O924">
        <v>30</v>
      </c>
      <c r="P924" t="b">
        <v>0</v>
      </c>
      <c r="Q924" t="s">
        <v>8281</v>
      </c>
      <c r="R924" t="s">
        <v>8284</v>
      </c>
      <c r="S924" s="11">
        <f t="shared" si="73"/>
        <v>21</v>
      </c>
      <c r="T924" s="11">
        <f t="shared" si="74"/>
        <v>189.33</v>
      </c>
    </row>
    <row r="925" spans="1:20" ht="60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70"/>
        <v>41965.001423611116</v>
      </c>
      <c r="K925">
        <v>1414018923</v>
      </c>
      <c r="L925" s="14">
        <f t="shared" si="71"/>
        <v>41934.959756944445</v>
      </c>
      <c r="M925" s="16">
        <f t="shared" si="72"/>
        <v>2014</v>
      </c>
      <c r="N925" t="b">
        <v>0</v>
      </c>
      <c r="O925">
        <v>6</v>
      </c>
      <c r="P925" t="b">
        <v>0</v>
      </c>
      <c r="Q925" t="s">
        <v>8281</v>
      </c>
      <c r="R925" t="s">
        <v>8284</v>
      </c>
      <c r="S925" s="11">
        <f t="shared" si="73"/>
        <v>2</v>
      </c>
      <c r="T925" s="11">
        <f t="shared" si="74"/>
        <v>55</v>
      </c>
    </row>
    <row r="926" spans="1:20" ht="60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70"/>
        <v>41318.942928240744</v>
      </c>
      <c r="K926">
        <v>1358203069</v>
      </c>
      <c r="L926" s="14">
        <f t="shared" si="71"/>
        <v>41288.942928240744</v>
      </c>
      <c r="M926" s="16">
        <f t="shared" si="72"/>
        <v>2013</v>
      </c>
      <c r="N926" t="b">
        <v>0</v>
      </c>
      <c r="O926">
        <v>15</v>
      </c>
      <c r="P926" t="b">
        <v>0</v>
      </c>
      <c r="Q926" t="s">
        <v>8281</v>
      </c>
      <c r="R926" t="s">
        <v>8284</v>
      </c>
      <c r="S926" s="11">
        <f t="shared" si="73"/>
        <v>11</v>
      </c>
      <c r="T926" s="11">
        <f t="shared" si="74"/>
        <v>21.8</v>
      </c>
    </row>
    <row r="927" spans="1:20" ht="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70"/>
        <v>41605.922581018516</v>
      </c>
      <c r="K927">
        <v>1382994511</v>
      </c>
      <c r="L927" s="14">
        <f t="shared" si="71"/>
        <v>41575.880914351852</v>
      </c>
      <c r="M927" s="16">
        <f t="shared" si="72"/>
        <v>2013</v>
      </c>
      <c r="N927" t="b">
        <v>0</v>
      </c>
      <c r="O927">
        <v>5</v>
      </c>
      <c r="P927" t="b">
        <v>0</v>
      </c>
      <c r="Q927" t="s">
        <v>8281</v>
      </c>
      <c r="R927" t="s">
        <v>8284</v>
      </c>
      <c r="S927" s="11">
        <f t="shared" si="73"/>
        <v>3</v>
      </c>
      <c r="T927" s="11">
        <f t="shared" si="74"/>
        <v>32</v>
      </c>
    </row>
    <row r="928" spans="1:20" ht="60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70"/>
        <v>40367.944444444445</v>
      </c>
      <c r="K928">
        <v>1276043330</v>
      </c>
      <c r="L928" s="14">
        <f t="shared" si="71"/>
        <v>40338.02002314815</v>
      </c>
      <c r="M928" s="16">
        <f t="shared" si="72"/>
        <v>2010</v>
      </c>
      <c r="N928" t="b">
        <v>0</v>
      </c>
      <c r="O928">
        <v>0</v>
      </c>
      <c r="P928" t="b">
        <v>0</v>
      </c>
      <c r="Q928" t="s">
        <v>8281</v>
      </c>
      <c r="R928" t="s">
        <v>8284</v>
      </c>
      <c r="S928" s="11">
        <f t="shared" si="73"/>
        <v>0</v>
      </c>
      <c r="T928" s="11">
        <f t="shared" si="74"/>
        <v>0</v>
      </c>
    </row>
    <row r="929" spans="1:20" ht="30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70"/>
        <v>41043.822858796295</v>
      </c>
      <c r="K929">
        <v>1334432695</v>
      </c>
      <c r="L929" s="14">
        <f t="shared" si="71"/>
        <v>41013.822858796295</v>
      </c>
      <c r="M929" s="16">
        <f t="shared" si="72"/>
        <v>2012</v>
      </c>
      <c r="N929" t="b">
        <v>0</v>
      </c>
      <c r="O929">
        <v>0</v>
      </c>
      <c r="P929" t="b">
        <v>0</v>
      </c>
      <c r="Q929" t="s">
        <v>8281</v>
      </c>
      <c r="R929" t="s">
        <v>8284</v>
      </c>
      <c r="S929" s="11">
        <f t="shared" si="73"/>
        <v>0</v>
      </c>
      <c r="T929" s="11">
        <f t="shared" si="74"/>
        <v>0</v>
      </c>
    </row>
    <row r="930" spans="1:20" ht="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70"/>
        <v>41231</v>
      </c>
      <c r="K930">
        <v>1348864913</v>
      </c>
      <c r="L930" s="14">
        <f t="shared" si="71"/>
        <v>41180.86241898148</v>
      </c>
      <c r="M930" s="16">
        <f t="shared" si="72"/>
        <v>2012</v>
      </c>
      <c r="N930" t="b">
        <v>0</v>
      </c>
      <c r="O930">
        <v>28</v>
      </c>
      <c r="P930" t="b">
        <v>0</v>
      </c>
      <c r="Q930" t="s">
        <v>8281</v>
      </c>
      <c r="R930" t="s">
        <v>8284</v>
      </c>
      <c r="S930" s="11">
        <f t="shared" si="73"/>
        <v>11</v>
      </c>
      <c r="T930" s="11">
        <f t="shared" si="74"/>
        <v>56.25</v>
      </c>
    </row>
    <row r="931" spans="1:20" ht="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70"/>
        <v>41008.196400462963</v>
      </c>
      <c r="K931">
        <v>1331358169</v>
      </c>
      <c r="L931" s="14">
        <f t="shared" si="71"/>
        <v>40978.238067129627</v>
      </c>
      <c r="M931" s="16">
        <f t="shared" si="72"/>
        <v>2012</v>
      </c>
      <c r="N931" t="b">
        <v>0</v>
      </c>
      <c r="O931">
        <v>0</v>
      </c>
      <c r="P931" t="b">
        <v>0</v>
      </c>
      <c r="Q931" t="s">
        <v>8281</v>
      </c>
      <c r="R931" t="s">
        <v>8284</v>
      </c>
      <c r="S931" s="11">
        <f t="shared" si="73"/>
        <v>0</v>
      </c>
      <c r="T931" s="11">
        <f t="shared" si="74"/>
        <v>0</v>
      </c>
    </row>
    <row r="932" spans="1:20" ht="60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70"/>
        <v>40354.897222222222</v>
      </c>
      <c r="K932">
        <v>1273874306</v>
      </c>
      <c r="L932" s="14">
        <f t="shared" si="71"/>
        <v>40312.915578703702</v>
      </c>
      <c r="M932" s="16">
        <f t="shared" si="72"/>
        <v>2010</v>
      </c>
      <c r="N932" t="b">
        <v>0</v>
      </c>
      <c r="O932">
        <v>5</v>
      </c>
      <c r="P932" t="b">
        <v>0</v>
      </c>
      <c r="Q932" t="s">
        <v>8281</v>
      </c>
      <c r="R932" t="s">
        <v>8284</v>
      </c>
      <c r="S932" s="11">
        <f t="shared" si="73"/>
        <v>38</v>
      </c>
      <c r="T932" s="11">
        <f t="shared" si="74"/>
        <v>69</v>
      </c>
    </row>
    <row r="933" spans="1:20" ht="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70"/>
        <v>41714.916666666664</v>
      </c>
      <c r="K933">
        <v>1392021502</v>
      </c>
      <c r="L933" s="14">
        <f t="shared" si="71"/>
        <v>41680.359976851854</v>
      </c>
      <c r="M933" s="16">
        <f t="shared" si="72"/>
        <v>2014</v>
      </c>
      <c r="N933" t="b">
        <v>0</v>
      </c>
      <c r="O933">
        <v>7</v>
      </c>
      <c r="P933" t="b">
        <v>0</v>
      </c>
      <c r="Q933" t="s">
        <v>8281</v>
      </c>
      <c r="R933" t="s">
        <v>8284</v>
      </c>
      <c r="S933" s="11">
        <f t="shared" si="73"/>
        <v>7</v>
      </c>
      <c r="T933" s="11">
        <f t="shared" si="74"/>
        <v>18.71</v>
      </c>
    </row>
    <row r="934" spans="1:20" ht="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70"/>
        <v>41355.927604166667</v>
      </c>
      <c r="K934">
        <v>1360106145</v>
      </c>
      <c r="L934" s="14">
        <f t="shared" si="71"/>
        <v>41310.969270833331</v>
      </c>
      <c r="M934" s="16">
        <f t="shared" si="72"/>
        <v>2013</v>
      </c>
      <c r="N934" t="b">
        <v>0</v>
      </c>
      <c r="O934">
        <v>30</v>
      </c>
      <c r="P934" t="b">
        <v>0</v>
      </c>
      <c r="Q934" t="s">
        <v>8281</v>
      </c>
      <c r="R934" t="s">
        <v>8284</v>
      </c>
      <c r="S934" s="11">
        <f t="shared" si="73"/>
        <v>15</v>
      </c>
      <c r="T934" s="11">
        <f t="shared" si="74"/>
        <v>46.03</v>
      </c>
    </row>
    <row r="935" spans="1:20" ht="60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70"/>
        <v>41771.169085648151</v>
      </c>
      <c r="K935">
        <v>1394683409</v>
      </c>
      <c r="L935" s="14">
        <f t="shared" si="71"/>
        <v>41711.169085648151</v>
      </c>
      <c r="M935" s="16">
        <f t="shared" si="72"/>
        <v>2014</v>
      </c>
      <c r="N935" t="b">
        <v>0</v>
      </c>
      <c r="O935">
        <v>2</v>
      </c>
      <c r="P935" t="b">
        <v>0</v>
      </c>
      <c r="Q935" t="s">
        <v>8281</v>
      </c>
      <c r="R935" t="s">
        <v>8284</v>
      </c>
      <c r="S935" s="11">
        <f t="shared" si="73"/>
        <v>6</v>
      </c>
      <c r="T935" s="11">
        <f t="shared" si="74"/>
        <v>60</v>
      </c>
    </row>
    <row r="936" spans="1:20" ht="60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70"/>
        <v>41763.25</v>
      </c>
      <c r="K936">
        <v>1396633284</v>
      </c>
      <c r="L936" s="14">
        <f t="shared" si="71"/>
        <v>41733.737083333333</v>
      </c>
      <c r="M936" s="16">
        <f t="shared" si="72"/>
        <v>2014</v>
      </c>
      <c r="N936" t="b">
        <v>0</v>
      </c>
      <c r="O936">
        <v>30</v>
      </c>
      <c r="P936" t="b">
        <v>0</v>
      </c>
      <c r="Q936" t="s">
        <v>8281</v>
      </c>
      <c r="R936" t="s">
        <v>8284</v>
      </c>
      <c r="S936" s="11">
        <f t="shared" si="73"/>
        <v>30</v>
      </c>
      <c r="T936" s="11">
        <f t="shared" si="74"/>
        <v>50.67</v>
      </c>
    </row>
    <row r="937" spans="1:20" ht="60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70"/>
        <v>42398.333668981482</v>
      </c>
      <c r="K937">
        <v>1451462429</v>
      </c>
      <c r="L937" s="14">
        <f t="shared" si="71"/>
        <v>42368.333668981482</v>
      </c>
      <c r="M937" s="16">
        <f t="shared" si="72"/>
        <v>2015</v>
      </c>
      <c r="N937" t="b">
        <v>0</v>
      </c>
      <c r="O937">
        <v>2</v>
      </c>
      <c r="P937" t="b">
        <v>0</v>
      </c>
      <c r="Q937" t="s">
        <v>8281</v>
      </c>
      <c r="R937" t="s">
        <v>8284</v>
      </c>
      <c r="S937" s="11">
        <f t="shared" si="73"/>
        <v>1</v>
      </c>
      <c r="T937" s="11">
        <f t="shared" si="74"/>
        <v>25</v>
      </c>
    </row>
    <row r="938" spans="1:20" ht="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70"/>
        <v>40926.833333333336</v>
      </c>
      <c r="K938">
        <v>1323131689</v>
      </c>
      <c r="L938" s="14">
        <f t="shared" si="71"/>
        <v>40883.024178240739</v>
      </c>
      <c r="M938" s="16">
        <f t="shared" si="72"/>
        <v>2011</v>
      </c>
      <c r="N938" t="b">
        <v>0</v>
      </c>
      <c r="O938">
        <v>0</v>
      </c>
      <c r="P938" t="b">
        <v>0</v>
      </c>
      <c r="Q938" t="s">
        <v>8281</v>
      </c>
      <c r="R938" t="s">
        <v>8284</v>
      </c>
      <c r="S938" s="11">
        <f t="shared" si="73"/>
        <v>0</v>
      </c>
      <c r="T938" s="11">
        <f t="shared" si="74"/>
        <v>0</v>
      </c>
    </row>
    <row r="939" spans="1:20" ht="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70"/>
        <v>41581.839780092596</v>
      </c>
      <c r="K939">
        <v>1380913757</v>
      </c>
      <c r="L939" s="14">
        <f t="shared" si="71"/>
        <v>41551.798113425924</v>
      </c>
      <c r="M939" s="16">
        <f t="shared" si="72"/>
        <v>2013</v>
      </c>
      <c r="N939" t="b">
        <v>0</v>
      </c>
      <c r="O939">
        <v>2</v>
      </c>
      <c r="P939" t="b">
        <v>0</v>
      </c>
      <c r="Q939" t="s">
        <v>8281</v>
      </c>
      <c r="R939" t="s">
        <v>8284</v>
      </c>
      <c r="S939" s="11">
        <f t="shared" si="73"/>
        <v>1</v>
      </c>
      <c r="T939" s="11">
        <f t="shared" si="74"/>
        <v>20</v>
      </c>
    </row>
    <row r="940" spans="1:20" ht="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70"/>
        <v>41154.479722222226</v>
      </c>
      <c r="K940">
        <v>1343993448</v>
      </c>
      <c r="L940" s="14">
        <f t="shared" si="71"/>
        <v>41124.479722222226</v>
      </c>
      <c r="M940" s="16">
        <f t="shared" si="72"/>
        <v>2012</v>
      </c>
      <c r="N940" t="b">
        <v>0</v>
      </c>
      <c r="O940">
        <v>1</v>
      </c>
      <c r="P940" t="b">
        <v>0</v>
      </c>
      <c r="Q940" t="s">
        <v>8281</v>
      </c>
      <c r="R940" t="s">
        <v>8284</v>
      </c>
      <c r="S940" s="11">
        <f t="shared" si="73"/>
        <v>0</v>
      </c>
      <c r="T940" s="11">
        <f t="shared" si="74"/>
        <v>25</v>
      </c>
    </row>
    <row r="941" spans="1:20" ht="60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70"/>
        <v>41455.831944444442</v>
      </c>
      <c r="K941">
        <v>1369246738</v>
      </c>
      <c r="L941" s="14">
        <f t="shared" si="71"/>
        <v>41416.763171296298</v>
      </c>
      <c r="M941" s="16">
        <f t="shared" si="72"/>
        <v>2013</v>
      </c>
      <c r="N941" t="b">
        <v>0</v>
      </c>
      <c r="O941">
        <v>2</v>
      </c>
      <c r="P941" t="b">
        <v>0</v>
      </c>
      <c r="Q941" t="s">
        <v>8281</v>
      </c>
      <c r="R941" t="s">
        <v>8284</v>
      </c>
      <c r="S941" s="11">
        <f t="shared" si="73"/>
        <v>1</v>
      </c>
      <c r="T941" s="11">
        <f t="shared" si="74"/>
        <v>20</v>
      </c>
    </row>
    <row r="942" spans="1:20" ht="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70"/>
        <v>42227.008402777778</v>
      </c>
      <c r="K942">
        <v>1435363926</v>
      </c>
      <c r="L942" s="14">
        <f t="shared" si="71"/>
        <v>42182.008402777778</v>
      </c>
      <c r="M942" s="16">
        <f t="shared" si="72"/>
        <v>2015</v>
      </c>
      <c r="N942" t="b">
        <v>0</v>
      </c>
      <c r="O942">
        <v>14</v>
      </c>
      <c r="P942" t="b">
        <v>0</v>
      </c>
      <c r="Q942" t="s">
        <v>8275</v>
      </c>
      <c r="R942" t="s">
        <v>8277</v>
      </c>
      <c r="S942" s="11">
        <f t="shared" si="73"/>
        <v>17</v>
      </c>
      <c r="T942" s="11">
        <f t="shared" si="74"/>
        <v>110.29</v>
      </c>
    </row>
    <row r="943" spans="1:20" ht="60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70"/>
        <v>42776.096585648149</v>
      </c>
      <c r="K943">
        <v>1484101145</v>
      </c>
      <c r="L943" s="14">
        <f t="shared" si="71"/>
        <v>42746.096585648149</v>
      </c>
      <c r="M943" s="16">
        <f t="shared" si="72"/>
        <v>2017</v>
      </c>
      <c r="N943" t="b">
        <v>0</v>
      </c>
      <c r="O943">
        <v>31</v>
      </c>
      <c r="P943" t="b">
        <v>0</v>
      </c>
      <c r="Q943" t="s">
        <v>8275</v>
      </c>
      <c r="R943" t="s">
        <v>8277</v>
      </c>
      <c r="S943" s="11">
        <f t="shared" si="73"/>
        <v>2</v>
      </c>
      <c r="T943" s="11">
        <f t="shared" si="74"/>
        <v>37.450000000000003</v>
      </c>
    </row>
    <row r="944" spans="1:20" ht="60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70"/>
        <v>42418.843287037031</v>
      </c>
      <c r="K944">
        <v>1452716060</v>
      </c>
      <c r="L944" s="14">
        <f t="shared" si="71"/>
        <v>42382.843287037031</v>
      </c>
      <c r="M944" s="16">
        <f t="shared" si="72"/>
        <v>2016</v>
      </c>
      <c r="N944" t="b">
        <v>0</v>
      </c>
      <c r="O944">
        <v>16</v>
      </c>
      <c r="P944" t="b">
        <v>0</v>
      </c>
      <c r="Q944" t="s">
        <v>8275</v>
      </c>
      <c r="R944" t="s">
        <v>8277</v>
      </c>
      <c r="S944" s="11">
        <f t="shared" si="73"/>
        <v>9</v>
      </c>
      <c r="T944" s="11">
        <f t="shared" si="74"/>
        <v>41.75</v>
      </c>
    </row>
    <row r="945" spans="1:20" ht="30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70"/>
        <v>42703.709548611107</v>
      </c>
      <c r="K945">
        <v>1477843305</v>
      </c>
      <c r="L945" s="14">
        <f t="shared" si="71"/>
        <v>42673.66788194445</v>
      </c>
      <c r="M945" s="16">
        <f t="shared" si="72"/>
        <v>2016</v>
      </c>
      <c r="N945" t="b">
        <v>0</v>
      </c>
      <c r="O945">
        <v>12</v>
      </c>
      <c r="P945" t="b">
        <v>0</v>
      </c>
      <c r="Q945" t="s">
        <v>8275</v>
      </c>
      <c r="R945" t="s">
        <v>8277</v>
      </c>
      <c r="S945" s="11">
        <f t="shared" si="73"/>
        <v>10</v>
      </c>
      <c r="T945" s="11">
        <f t="shared" si="74"/>
        <v>24.08</v>
      </c>
    </row>
    <row r="946" spans="1:20" ht="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70"/>
        <v>42478.583333333328</v>
      </c>
      <c r="K946">
        <v>1458050450</v>
      </c>
      <c r="L946" s="14">
        <f t="shared" si="71"/>
        <v>42444.583912037036</v>
      </c>
      <c r="M946" s="16">
        <f t="shared" si="72"/>
        <v>2016</v>
      </c>
      <c r="N946" t="b">
        <v>0</v>
      </c>
      <c r="O946">
        <v>96</v>
      </c>
      <c r="P946" t="b">
        <v>0</v>
      </c>
      <c r="Q946" t="s">
        <v>8275</v>
      </c>
      <c r="R946" t="s">
        <v>8277</v>
      </c>
      <c r="S946" s="11">
        <f t="shared" si="73"/>
        <v>13</v>
      </c>
      <c r="T946" s="11">
        <f t="shared" si="74"/>
        <v>69.41</v>
      </c>
    </row>
    <row r="947" spans="1:20" ht="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70"/>
        <v>42784.999305555553</v>
      </c>
      <c r="K947">
        <v>1482958626</v>
      </c>
      <c r="L947" s="14">
        <f t="shared" si="71"/>
        <v>42732.872986111113</v>
      </c>
      <c r="M947" s="16">
        <f t="shared" si="72"/>
        <v>2016</v>
      </c>
      <c r="N947" t="b">
        <v>0</v>
      </c>
      <c r="O947">
        <v>16</v>
      </c>
      <c r="P947" t="b">
        <v>0</v>
      </c>
      <c r="Q947" t="s">
        <v>8275</v>
      </c>
      <c r="R947" t="s">
        <v>8277</v>
      </c>
      <c r="S947" s="11">
        <f t="shared" si="73"/>
        <v>2</v>
      </c>
      <c r="T947" s="11">
        <f t="shared" si="74"/>
        <v>155.25</v>
      </c>
    </row>
    <row r="948" spans="1:20" ht="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70"/>
        <v>42622.750555555554</v>
      </c>
      <c r="K948">
        <v>1470852048</v>
      </c>
      <c r="L948" s="14">
        <f t="shared" si="71"/>
        <v>42592.750555555554</v>
      </c>
      <c r="M948" s="16">
        <f t="shared" si="72"/>
        <v>2016</v>
      </c>
      <c r="N948" t="b">
        <v>0</v>
      </c>
      <c r="O948">
        <v>5</v>
      </c>
      <c r="P948" t="b">
        <v>0</v>
      </c>
      <c r="Q948" t="s">
        <v>8275</v>
      </c>
      <c r="R948" t="s">
        <v>8277</v>
      </c>
      <c r="S948" s="11">
        <f t="shared" si="73"/>
        <v>2</v>
      </c>
      <c r="T948" s="11">
        <f t="shared" si="74"/>
        <v>57.2</v>
      </c>
    </row>
    <row r="949" spans="1:20" ht="60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70"/>
        <v>42551.781319444446</v>
      </c>
      <c r="K949">
        <v>1462128306</v>
      </c>
      <c r="L949" s="14">
        <f t="shared" si="71"/>
        <v>42491.781319444446</v>
      </c>
      <c r="M949" s="16">
        <f t="shared" si="72"/>
        <v>2016</v>
      </c>
      <c r="N949" t="b">
        <v>0</v>
      </c>
      <c r="O949">
        <v>0</v>
      </c>
      <c r="P949" t="b">
        <v>0</v>
      </c>
      <c r="Q949" t="s">
        <v>8275</v>
      </c>
      <c r="R949" t="s">
        <v>8277</v>
      </c>
      <c r="S949" s="11">
        <f t="shared" si="73"/>
        <v>0</v>
      </c>
      <c r="T949" s="11">
        <f t="shared" si="74"/>
        <v>0</v>
      </c>
    </row>
    <row r="950" spans="1:20" ht="60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70"/>
        <v>42441.828287037039</v>
      </c>
      <c r="K950">
        <v>1455220364</v>
      </c>
      <c r="L950" s="14">
        <f t="shared" si="71"/>
        <v>42411.828287037039</v>
      </c>
      <c r="M950" s="16">
        <f t="shared" si="72"/>
        <v>2016</v>
      </c>
      <c r="N950" t="b">
        <v>0</v>
      </c>
      <c r="O950">
        <v>8</v>
      </c>
      <c r="P950" t="b">
        <v>0</v>
      </c>
      <c r="Q950" t="s">
        <v>8275</v>
      </c>
      <c r="R950" t="s">
        <v>8277</v>
      </c>
      <c r="S950" s="11">
        <f t="shared" si="73"/>
        <v>12</v>
      </c>
      <c r="T950" s="11">
        <f t="shared" si="74"/>
        <v>60</v>
      </c>
    </row>
    <row r="951" spans="1:20" ht="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70"/>
        <v>42421.043703703705</v>
      </c>
      <c r="K951">
        <v>1450832576</v>
      </c>
      <c r="L951" s="14">
        <f t="shared" si="71"/>
        <v>42361.043703703705</v>
      </c>
      <c r="M951" s="16">
        <f t="shared" si="72"/>
        <v>2015</v>
      </c>
      <c r="N951" t="b">
        <v>0</v>
      </c>
      <c r="O951">
        <v>7</v>
      </c>
      <c r="P951" t="b">
        <v>0</v>
      </c>
      <c r="Q951" t="s">
        <v>8275</v>
      </c>
      <c r="R951" t="s">
        <v>8277</v>
      </c>
      <c r="S951" s="11">
        <f t="shared" si="73"/>
        <v>1</v>
      </c>
      <c r="T951" s="11">
        <f t="shared" si="74"/>
        <v>39</v>
      </c>
    </row>
    <row r="952" spans="1:20" ht="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70"/>
        <v>42386.750706018516</v>
      </c>
      <c r="K952">
        <v>1450461661</v>
      </c>
      <c r="L952" s="14">
        <f t="shared" si="71"/>
        <v>42356.750706018516</v>
      </c>
      <c r="M952" s="16">
        <f t="shared" si="72"/>
        <v>2015</v>
      </c>
      <c r="N952" t="b">
        <v>0</v>
      </c>
      <c r="O952">
        <v>24</v>
      </c>
      <c r="P952" t="b">
        <v>0</v>
      </c>
      <c r="Q952" t="s">
        <v>8275</v>
      </c>
      <c r="R952" t="s">
        <v>8277</v>
      </c>
      <c r="S952" s="11">
        <f t="shared" si="73"/>
        <v>28</v>
      </c>
      <c r="T952" s="11">
        <f t="shared" si="74"/>
        <v>58.42</v>
      </c>
    </row>
    <row r="953" spans="1:20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70"/>
        <v>42525.653611111105</v>
      </c>
      <c r="K953">
        <v>1461166872</v>
      </c>
      <c r="L953" s="14">
        <f t="shared" si="71"/>
        <v>42480.653611111105</v>
      </c>
      <c r="M953" s="16">
        <f t="shared" si="72"/>
        <v>2016</v>
      </c>
      <c r="N953" t="b">
        <v>0</v>
      </c>
      <c r="O953">
        <v>121</v>
      </c>
      <c r="P953" t="b">
        <v>0</v>
      </c>
      <c r="Q953" t="s">
        <v>8275</v>
      </c>
      <c r="R953" t="s">
        <v>8277</v>
      </c>
      <c r="S953" s="11">
        <f t="shared" si="73"/>
        <v>38</v>
      </c>
      <c r="T953" s="11">
        <f t="shared" si="74"/>
        <v>158.63999999999999</v>
      </c>
    </row>
    <row r="954" spans="1:20" ht="30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70"/>
        <v>42692.655231481483</v>
      </c>
      <c r="K954">
        <v>1476888212</v>
      </c>
      <c r="L954" s="14">
        <f t="shared" si="71"/>
        <v>42662.613564814819</v>
      </c>
      <c r="M954" s="16">
        <f t="shared" si="72"/>
        <v>2016</v>
      </c>
      <c r="N954" t="b">
        <v>0</v>
      </c>
      <c r="O954">
        <v>196</v>
      </c>
      <c r="P954" t="b">
        <v>0</v>
      </c>
      <c r="Q954" t="s">
        <v>8275</v>
      </c>
      <c r="R954" t="s">
        <v>8277</v>
      </c>
      <c r="S954" s="11">
        <f t="shared" si="73"/>
        <v>40</v>
      </c>
      <c r="T954" s="11">
        <f t="shared" si="74"/>
        <v>99.86</v>
      </c>
    </row>
    <row r="955" spans="1:20" ht="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70"/>
        <v>42029.164340277777</v>
      </c>
      <c r="K955">
        <v>1419566199</v>
      </c>
      <c r="L955" s="14">
        <f t="shared" si="71"/>
        <v>41999.164340277777</v>
      </c>
      <c r="M955" s="16">
        <f t="shared" si="72"/>
        <v>2014</v>
      </c>
      <c r="N955" t="b">
        <v>0</v>
      </c>
      <c r="O955">
        <v>5</v>
      </c>
      <c r="P955" t="b">
        <v>0</v>
      </c>
      <c r="Q955" t="s">
        <v>8275</v>
      </c>
      <c r="R955" t="s">
        <v>8277</v>
      </c>
      <c r="S955" s="11">
        <f t="shared" si="73"/>
        <v>1</v>
      </c>
      <c r="T955" s="11">
        <f t="shared" si="74"/>
        <v>25.2</v>
      </c>
    </row>
    <row r="956" spans="1:20" ht="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70"/>
        <v>42236.833784722221</v>
      </c>
      <c r="K956">
        <v>1436472039</v>
      </c>
      <c r="L956" s="14">
        <f t="shared" si="71"/>
        <v>42194.833784722221</v>
      </c>
      <c r="M956" s="16">
        <f t="shared" si="72"/>
        <v>2015</v>
      </c>
      <c r="N956" t="b">
        <v>0</v>
      </c>
      <c r="O956">
        <v>73</v>
      </c>
      <c r="P956" t="b">
        <v>0</v>
      </c>
      <c r="Q956" t="s">
        <v>8275</v>
      </c>
      <c r="R956" t="s">
        <v>8277</v>
      </c>
      <c r="S956" s="11">
        <f t="shared" si="73"/>
        <v>43</v>
      </c>
      <c r="T956" s="11">
        <f t="shared" si="74"/>
        <v>89.19</v>
      </c>
    </row>
    <row r="957" spans="1:20" ht="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70"/>
        <v>42626.295138888891</v>
      </c>
      <c r="K957">
        <v>1470294300</v>
      </c>
      <c r="L957" s="14">
        <f t="shared" si="71"/>
        <v>42586.295138888891</v>
      </c>
      <c r="M957" s="16">
        <f t="shared" si="72"/>
        <v>2016</v>
      </c>
      <c r="N957" t="b">
        <v>0</v>
      </c>
      <c r="O957">
        <v>93</v>
      </c>
      <c r="P957" t="b">
        <v>0</v>
      </c>
      <c r="Q957" t="s">
        <v>8275</v>
      </c>
      <c r="R957" t="s">
        <v>8277</v>
      </c>
      <c r="S957" s="11">
        <f t="shared" si="73"/>
        <v>6</v>
      </c>
      <c r="T957" s="11">
        <f t="shared" si="74"/>
        <v>182.62</v>
      </c>
    </row>
    <row r="958" spans="1:20" ht="60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70"/>
        <v>42120.872210648144</v>
      </c>
      <c r="K958">
        <v>1424901359</v>
      </c>
      <c r="L958" s="14">
        <f t="shared" si="71"/>
        <v>42060.913877314815</v>
      </c>
      <c r="M958" s="16">
        <f t="shared" si="72"/>
        <v>2015</v>
      </c>
      <c r="N958" t="b">
        <v>0</v>
      </c>
      <c r="O958">
        <v>17</v>
      </c>
      <c r="P958" t="b">
        <v>0</v>
      </c>
      <c r="Q958" t="s">
        <v>8275</v>
      </c>
      <c r="R958" t="s">
        <v>8277</v>
      </c>
      <c r="S958" s="11">
        <f t="shared" si="73"/>
        <v>2</v>
      </c>
      <c r="T958" s="11">
        <f t="shared" si="74"/>
        <v>50.65</v>
      </c>
    </row>
    <row r="959" spans="1:20" ht="30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70"/>
        <v>42691.594131944439</v>
      </c>
      <c r="K959">
        <v>1476710133</v>
      </c>
      <c r="L959" s="14">
        <f t="shared" si="71"/>
        <v>42660.552465277782</v>
      </c>
      <c r="M959" s="16">
        <f t="shared" si="72"/>
        <v>2016</v>
      </c>
      <c r="N959" t="b">
        <v>0</v>
      </c>
      <c r="O959">
        <v>7</v>
      </c>
      <c r="P959" t="b">
        <v>0</v>
      </c>
      <c r="Q959" t="s">
        <v>8275</v>
      </c>
      <c r="R959" t="s">
        <v>8277</v>
      </c>
      <c r="S959" s="11">
        <f t="shared" si="73"/>
        <v>2</v>
      </c>
      <c r="T959" s="11">
        <f t="shared" si="74"/>
        <v>33.29</v>
      </c>
    </row>
    <row r="960" spans="1:20" ht="60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70"/>
        <v>42104.207638888889</v>
      </c>
      <c r="K960">
        <v>1426792563</v>
      </c>
      <c r="L960" s="14">
        <f t="shared" si="71"/>
        <v>42082.802812499998</v>
      </c>
      <c r="M960" s="16">
        <f t="shared" si="72"/>
        <v>2015</v>
      </c>
      <c r="N960" t="b">
        <v>0</v>
      </c>
      <c r="O960">
        <v>17</v>
      </c>
      <c r="P960" t="b">
        <v>0</v>
      </c>
      <c r="Q960" t="s">
        <v>8275</v>
      </c>
      <c r="R960" t="s">
        <v>8277</v>
      </c>
      <c r="S960" s="11">
        <f t="shared" si="73"/>
        <v>11</v>
      </c>
      <c r="T960" s="11">
        <f t="shared" si="74"/>
        <v>51.82</v>
      </c>
    </row>
    <row r="961" spans="1:20" ht="60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70"/>
        <v>42023.174363425926</v>
      </c>
      <c r="K961">
        <v>1419048665</v>
      </c>
      <c r="L961" s="14">
        <f t="shared" si="71"/>
        <v>41993.174363425926</v>
      </c>
      <c r="M961" s="16">
        <f t="shared" si="72"/>
        <v>2014</v>
      </c>
      <c r="N961" t="b">
        <v>0</v>
      </c>
      <c r="O961">
        <v>171</v>
      </c>
      <c r="P961" t="b">
        <v>0</v>
      </c>
      <c r="Q961" t="s">
        <v>8275</v>
      </c>
      <c r="R961" t="s">
        <v>8277</v>
      </c>
      <c r="S961" s="11">
        <f t="shared" si="73"/>
        <v>39</v>
      </c>
      <c r="T961" s="11">
        <f t="shared" si="74"/>
        <v>113.63</v>
      </c>
    </row>
    <row r="962" spans="1:20" ht="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ref="J962:J1025" si="75">(((I962/60)/60)/24)+DATE(1970,1,1)</f>
        <v>42808.585127314815</v>
      </c>
      <c r="K962">
        <v>1485874955</v>
      </c>
      <c r="L962" s="14">
        <f t="shared" ref="L962:L1025" si="76">(((K962/60)/60)/24)+DATE(1970,1,1)</f>
        <v>42766.626793981486</v>
      </c>
      <c r="M962" s="16">
        <f t="shared" ref="M962:M1025" si="77">YEAR(L962)</f>
        <v>2017</v>
      </c>
      <c r="N962" t="b">
        <v>0</v>
      </c>
      <c r="O962">
        <v>188</v>
      </c>
      <c r="P962" t="b">
        <v>0</v>
      </c>
      <c r="Q962" t="s">
        <v>8275</v>
      </c>
      <c r="R962" t="s">
        <v>8277</v>
      </c>
      <c r="S962" s="11">
        <f t="shared" ref="S962:S1025" si="78">ROUND(E962/D962*100,0)</f>
        <v>46</v>
      </c>
      <c r="T962" s="11">
        <f t="shared" ref="T962:T1025" si="79">IFERROR(ROUND(E962/O962,2),0)</f>
        <v>136.46</v>
      </c>
    </row>
    <row r="963" spans="1:20" ht="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si="75"/>
        <v>42786.791666666672</v>
      </c>
      <c r="K963">
        <v>1483634335</v>
      </c>
      <c r="L963" s="14">
        <f t="shared" si="76"/>
        <v>42740.693692129629</v>
      </c>
      <c r="M963" s="16">
        <f t="shared" si="77"/>
        <v>2017</v>
      </c>
      <c r="N963" t="b">
        <v>0</v>
      </c>
      <c r="O963">
        <v>110</v>
      </c>
      <c r="P963" t="b">
        <v>0</v>
      </c>
      <c r="Q963" t="s">
        <v>8275</v>
      </c>
      <c r="R963" t="s">
        <v>8277</v>
      </c>
      <c r="S963" s="11">
        <f t="shared" si="78"/>
        <v>42</v>
      </c>
      <c r="T963" s="11">
        <f t="shared" si="79"/>
        <v>364.35</v>
      </c>
    </row>
    <row r="964" spans="1:20" ht="60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75"/>
        <v>42411.712418981479</v>
      </c>
      <c r="K964">
        <v>1451927153</v>
      </c>
      <c r="L964" s="14">
        <f t="shared" si="76"/>
        <v>42373.712418981479</v>
      </c>
      <c r="M964" s="16">
        <f t="shared" si="77"/>
        <v>2016</v>
      </c>
      <c r="N964" t="b">
        <v>0</v>
      </c>
      <c r="O964">
        <v>37</v>
      </c>
      <c r="P964" t="b">
        <v>0</v>
      </c>
      <c r="Q964" t="s">
        <v>8275</v>
      </c>
      <c r="R964" t="s">
        <v>8277</v>
      </c>
      <c r="S964" s="11">
        <f t="shared" si="78"/>
        <v>28</v>
      </c>
      <c r="T964" s="11">
        <f t="shared" si="79"/>
        <v>19.239999999999998</v>
      </c>
    </row>
    <row r="965" spans="1:20" ht="30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75"/>
        <v>42660.635636574079</v>
      </c>
      <c r="K965">
        <v>1473693319</v>
      </c>
      <c r="L965" s="14">
        <f t="shared" si="76"/>
        <v>42625.635636574079</v>
      </c>
      <c r="M965" s="16">
        <f t="shared" si="77"/>
        <v>2016</v>
      </c>
      <c r="N965" t="b">
        <v>0</v>
      </c>
      <c r="O965">
        <v>9</v>
      </c>
      <c r="P965" t="b">
        <v>0</v>
      </c>
      <c r="Q965" t="s">
        <v>8275</v>
      </c>
      <c r="R965" t="s">
        <v>8277</v>
      </c>
      <c r="S965" s="11">
        <f t="shared" si="78"/>
        <v>1</v>
      </c>
      <c r="T965" s="11">
        <f t="shared" si="79"/>
        <v>41.89</v>
      </c>
    </row>
    <row r="966" spans="1:20" ht="60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75"/>
        <v>42248.628692129627</v>
      </c>
      <c r="K966">
        <v>1437663919</v>
      </c>
      <c r="L966" s="14">
        <f t="shared" si="76"/>
        <v>42208.628692129627</v>
      </c>
      <c r="M966" s="16">
        <f t="shared" si="77"/>
        <v>2015</v>
      </c>
      <c r="N966" t="b">
        <v>0</v>
      </c>
      <c r="O966">
        <v>29</v>
      </c>
      <c r="P966" t="b">
        <v>0</v>
      </c>
      <c r="Q966" t="s">
        <v>8275</v>
      </c>
      <c r="R966" t="s">
        <v>8277</v>
      </c>
      <c r="S966" s="11">
        <f t="shared" si="78"/>
        <v>1</v>
      </c>
      <c r="T966" s="11">
        <f t="shared" si="79"/>
        <v>30.31</v>
      </c>
    </row>
    <row r="967" spans="1:20" ht="60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75"/>
        <v>42669.165972222225</v>
      </c>
      <c r="K967">
        <v>1474676646</v>
      </c>
      <c r="L967" s="14">
        <f t="shared" si="76"/>
        <v>42637.016736111109</v>
      </c>
      <c r="M967" s="16">
        <f t="shared" si="77"/>
        <v>2016</v>
      </c>
      <c r="N967" t="b">
        <v>0</v>
      </c>
      <c r="O967">
        <v>6</v>
      </c>
      <c r="P967" t="b">
        <v>0</v>
      </c>
      <c r="Q967" t="s">
        <v>8275</v>
      </c>
      <c r="R967" t="s">
        <v>8277</v>
      </c>
      <c r="S967" s="11">
        <f t="shared" si="78"/>
        <v>1</v>
      </c>
      <c r="T967" s="11">
        <f t="shared" si="79"/>
        <v>49.67</v>
      </c>
    </row>
    <row r="968" spans="1:20" ht="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75"/>
        <v>42649.635787037041</v>
      </c>
      <c r="K968">
        <v>1473174932</v>
      </c>
      <c r="L968" s="14">
        <f t="shared" si="76"/>
        <v>42619.635787037041</v>
      </c>
      <c r="M968" s="16">
        <f t="shared" si="77"/>
        <v>2016</v>
      </c>
      <c r="N968" t="b">
        <v>0</v>
      </c>
      <c r="O968">
        <v>30</v>
      </c>
      <c r="P968" t="b">
        <v>0</v>
      </c>
      <c r="Q968" t="s">
        <v>8275</v>
      </c>
      <c r="R968" t="s">
        <v>8277</v>
      </c>
      <c r="S968" s="11">
        <f t="shared" si="78"/>
        <v>15</v>
      </c>
      <c r="T968" s="11">
        <f t="shared" si="79"/>
        <v>59.2</v>
      </c>
    </row>
    <row r="969" spans="1:20" ht="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75"/>
        <v>42482.21266203704</v>
      </c>
      <c r="K969">
        <v>1456121174</v>
      </c>
      <c r="L969" s="14">
        <f t="shared" si="76"/>
        <v>42422.254328703704</v>
      </c>
      <c r="M969" s="16">
        <f t="shared" si="77"/>
        <v>2016</v>
      </c>
      <c r="N969" t="b">
        <v>0</v>
      </c>
      <c r="O969">
        <v>81</v>
      </c>
      <c r="P969" t="b">
        <v>0</v>
      </c>
      <c r="Q969" t="s">
        <v>8275</v>
      </c>
      <c r="R969" t="s">
        <v>8277</v>
      </c>
      <c r="S969" s="11">
        <f t="shared" si="78"/>
        <v>18</v>
      </c>
      <c r="T969" s="11">
        <f t="shared" si="79"/>
        <v>43.98</v>
      </c>
    </row>
    <row r="970" spans="1:20" ht="60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75"/>
        <v>41866.847615740742</v>
      </c>
      <c r="K970">
        <v>1405542034</v>
      </c>
      <c r="L970" s="14">
        <f t="shared" si="76"/>
        <v>41836.847615740742</v>
      </c>
      <c r="M970" s="16">
        <f t="shared" si="77"/>
        <v>2014</v>
      </c>
      <c r="N970" t="b">
        <v>0</v>
      </c>
      <c r="O970">
        <v>4</v>
      </c>
      <c r="P970" t="b">
        <v>0</v>
      </c>
      <c r="Q970" t="s">
        <v>8275</v>
      </c>
      <c r="R970" t="s">
        <v>8277</v>
      </c>
      <c r="S970" s="11">
        <f t="shared" si="78"/>
        <v>1</v>
      </c>
      <c r="T970" s="11">
        <f t="shared" si="79"/>
        <v>26.5</v>
      </c>
    </row>
    <row r="971" spans="1:20" ht="30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75"/>
        <v>42775.30332175926</v>
      </c>
      <c r="K971">
        <v>1483773407</v>
      </c>
      <c r="L971" s="14">
        <f t="shared" si="76"/>
        <v>42742.30332175926</v>
      </c>
      <c r="M971" s="16">
        <f t="shared" si="77"/>
        <v>2017</v>
      </c>
      <c r="N971" t="b">
        <v>0</v>
      </c>
      <c r="O971">
        <v>11</v>
      </c>
      <c r="P971" t="b">
        <v>0</v>
      </c>
      <c r="Q971" t="s">
        <v>8275</v>
      </c>
      <c r="R971" t="s">
        <v>8277</v>
      </c>
      <c r="S971" s="11">
        <f t="shared" si="78"/>
        <v>47</v>
      </c>
      <c r="T971" s="11">
        <f t="shared" si="79"/>
        <v>1272.73</v>
      </c>
    </row>
    <row r="972" spans="1:20" ht="60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75"/>
        <v>42758.207638888889</v>
      </c>
      <c r="K972">
        <v>1481951853</v>
      </c>
      <c r="L972" s="14">
        <f t="shared" si="76"/>
        <v>42721.220520833333</v>
      </c>
      <c r="M972" s="16">
        <f t="shared" si="77"/>
        <v>2016</v>
      </c>
      <c r="N972" t="b">
        <v>0</v>
      </c>
      <c r="O972">
        <v>14</v>
      </c>
      <c r="P972" t="b">
        <v>0</v>
      </c>
      <c r="Q972" t="s">
        <v>8275</v>
      </c>
      <c r="R972" t="s">
        <v>8277</v>
      </c>
      <c r="S972" s="11">
        <f t="shared" si="78"/>
        <v>46</v>
      </c>
      <c r="T972" s="11">
        <f t="shared" si="79"/>
        <v>164</v>
      </c>
    </row>
    <row r="973" spans="1:20" ht="60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75"/>
        <v>42156.709027777775</v>
      </c>
      <c r="K973">
        <v>1429290060</v>
      </c>
      <c r="L973" s="14">
        <f t="shared" si="76"/>
        <v>42111.709027777775</v>
      </c>
      <c r="M973" s="16">
        <f t="shared" si="77"/>
        <v>2015</v>
      </c>
      <c r="N973" t="b">
        <v>0</v>
      </c>
      <c r="O973">
        <v>5</v>
      </c>
      <c r="P973" t="b">
        <v>0</v>
      </c>
      <c r="Q973" t="s">
        <v>8275</v>
      </c>
      <c r="R973" t="s">
        <v>8277</v>
      </c>
      <c r="S973" s="11">
        <f t="shared" si="78"/>
        <v>0</v>
      </c>
      <c r="T973" s="11">
        <f t="shared" si="79"/>
        <v>45.2</v>
      </c>
    </row>
    <row r="974" spans="1:20" ht="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75"/>
        <v>41886.290972222225</v>
      </c>
      <c r="K974">
        <v>1407271598</v>
      </c>
      <c r="L974" s="14">
        <f t="shared" si="76"/>
        <v>41856.865717592591</v>
      </c>
      <c r="M974" s="16">
        <f t="shared" si="77"/>
        <v>2014</v>
      </c>
      <c r="N974" t="b">
        <v>0</v>
      </c>
      <c r="O974">
        <v>45</v>
      </c>
      <c r="P974" t="b">
        <v>0</v>
      </c>
      <c r="Q974" t="s">
        <v>8275</v>
      </c>
      <c r="R974" t="s">
        <v>8277</v>
      </c>
      <c r="S974" s="11">
        <f t="shared" si="78"/>
        <v>35</v>
      </c>
      <c r="T974" s="11">
        <f t="shared" si="79"/>
        <v>153.88999999999999</v>
      </c>
    </row>
    <row r="975" spans="1:20" ht="60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75"/>
        <v>42317.056631944448</v>
      </c>
      <c r="K975">
        <v>1441844493</v>
      </c>
      <c r="L975" s="14">
        <f t="shared" si="76"/>
        <v>42257.014965277776</v>
      </c>
      <c r="M975" s="16">
        <f t="shared" si="77"/>
        <v>2015</v>
      </c>
      <c r="N975" t="b">
        <v>0</v>
      </c>
      <c r="O975">
        <v>8</v>
      </c>
      <c r="P975" t="b">
        <v>0</v>
      </c>
      <c r="Q975" t="s">
        <v>8275</v>
      </c>
      <c r="R975" t="s">
        <v>8277</v>
      </c>
      <c r="S975" s="11">
        <f t="shared" si="78"/>
        <v>2</v>
      </c>
      <c r="T975" s="11">
        <f t="shared" si="79"/>
        <v>51.38</v>
      </c>
    </row>
    <row r="976" spans="1:20" ht="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75"/>
        <v>42454.707824074074</v>
      </c>
      <c r="K976">
        <v>1456336756</v>
      </c>
      <c r="L976" s="14">
        <f t="shared" si="76"/>
        <v>42424.749490740738</v>
      </c>
      <c r="M976" s="16">
        <f t="shared" si="77"/>
        <v>2016</v>
      </c>
      <c r="N976" t="b">
        <v>0</v>
      </c>
      <c r="O976">
        <v>3</v>
      </c>
      <c r="P976" t="b">
        <v>0</v>
      </c>
      <c r="Q976" t="s">
        <v>8275</v>
      </c>
      <c r="R976" t="s">
        <v>8277</v>
      </c>
      <c r="S976" s="11">
        <f t="shared" si="78"/>
        <v>1</v>
      </c>
      <c r="T976" s="11">
        <f t="shared" si="79"/>
        <v>93.33</v>
      </c>
    </row>
    <row r="977" spans="1:20" ht="60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75"/>
        <v>42549.696585648147</v>
      </c>
      <c r="K977">
        <v>1461948185</v>
      </c>
      <c r="L977" s="14">
        <f t="shared" si="76"/>
        <v>42489.696585648147</v>
      </c>
      <c r="M977" s="16">
        <f t="shared" si="77"/>
        <v>2016</v>
      </c>
      <c r="N977" t="b">
        <v>0</v>
      </c>
      <c r="O977">
        <v>24</v>
      </c>
      <c r="P977" t="b">
        <v>0</v>
      </c>
      <c r="Q977" t="s">
        <v>8275</v>
      </c>
      <c r="R977" t="s">
        <v>8277</v>
      </c>
      <c r="S977" s="11">
        <f t="shared" si="78"/>
        <v>3</v>
      </c>
      <c r="T977" s="11">
        <f t="shared" si="79"/>
        <v>108.63</v>
      </c>
    </row>
    <row r="978" spans="1:20" ht="60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75"/>
        <v>42230.058993055558</v>
      </c>
      <c r="K978">
        <v>1435627497</v>
      </c>
      <c r="L978" s="14">
        <f t="shared" si="76"/>
        <v>42185.058993055558</v>
      </c>
      <c r="M978" s="16">
        <f t="shared" si="77"/>
        <v>2015</v>
      </c>
      <c r="N978" t="b">
        <v>0</v>
      </c>
      <c r="O978">
        <v>18</v>
      </c>
      <c r="P978" t="b">
        <v>0</v>
      </c>
      <c r="Q978" t="s">
        <v>8275</v>
      </c>
      <c r="R978" t="s">
        <v>8277</v>
      </c>
      <c r="S978" s="11">
        <f t="shared" si="78"/>
        <v>2</v>
      </c>
      <c r="T978" s="11">
        <f t="shared" si="79"/>
        <v>160.5</v>
      </c>
    </row>
    <row r="979" spans="1:20" ht="60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75"/>
        <v>42421.942094907412</v>
      </c>
      <c r="K979">
        <v>1453502197</v>
      </c>
      <c r="L979" s="14">
        <f t="shared" si="76"/>
        <v>42391.942094907412</v>
      </c>
      <c r="M979" s="16">
        <f t="shared" si="77"/>
        <v>2016</v>
      </c>
      <c r="N979" t="b">
        <v>0</v>
      </c>
      <c r="O979">
        <v>12</v>
      </c>
      <c r="P979" t="b">
        <v>0</v>
      </c>
      <c r="Q979" t="s">
        <v>8275</v>
      </c>
      <c r="R979" t="s">
        <v>8277</v>
      </c>
      <c r="S979" s="11">
        <f t="shared" si="78"/>
        <v>34</v>
      </c>
      <c r="T979" s="11">
        <f t="shared" si="79"/>
        <v>75.75</v>
      </c>
    </row>
    <row r="980" spans="1:20" ht="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75"/>
        <v>42425.309039351851</v>
      </c>
      <c r="K980">
        <v>1453793101</v>
      </c>
      <c r="L980" s="14">
        <f t="shared" si="76"/>
        <v>42395.309039351851</v>
      </c>
      <c r="M980" s="16">
        <f t="shared" si="77"/>
        <v>2016</v>
      </c>
      <c r="N980" t="b">
        <v>0</v>
      </c>
      <c r="O980">
        <v>123</v>
      </c>
      <c r="P980" t="b">
        <v>0</v>
      </c>
      <c r="Q980" t="s">
        <v>8275</v>
      </c>
      <c r="R980" t="s">
        <v>8277</v>
      </c>
      <c r="S980" s="11">
        <f t="shared" si="78"/>
        <v>56</v>
      </c>
      <c r="T980" s="11">
        <f t="shared" si="79"/>
        <v>790.84</v>
      </c>
    </row>
    <row r="981" spans="1:20" ht="60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75"/>
        <v>42541.790972222225</v>
      </c>
      <c r="K981">
        <v>1463392828</v>
      </c>
      <c r="L981" s="14">
        <f t="shared" si="76"/>
        <v>42506.416990740734</v>
      </c>
      <c r="M981" s="16">
        <f t="shared" si="77"/>
        <v>2016</v>
      </c>
      <c r="N981" t="b">
        <v>0</v>
      </c>
      <c r="O981">
        <v>96</v>
      </c>
      <c r="P981" t="b">
        <v>0</v>
      </c>
      <c r="Q981" t="s">
        <v>8275</v>
      </c>
      <c r="R981" t="s">
        <v>8277</v>
      </c>
      <c r="S981" s="11">
        <f t="shared" si="78"/>
        <v>83</v>
      </c>
      <c r="T981" s="11">
        <f t="shared" si="79"/>
        <v>301.94</v>
      </c>
    </row>
    <row r="982" spans="1:20" ht="60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75"/>
        <v>41973.945856481485</v>
      </c>
      <c r="K982">
        <v>1413495722</v>
      </c>
      <c r="L982" s="14">
        <f t="shared" si="76"/>
        <v>41928.904189814813</v>
      </c>
      <c r="M982" s="16">
        <f t="shared" si="77"/>
        <v>2014</v>
      </c>
      <c r="N982" t="b">
        <v>0</v>
      </c>
      <c r="O982">
        <v>31</v>
      </c>
      <c r="P982" t="b">
        <v>0</v>
      </c>
      <c r="Q982" t="s">
        <v>8275</v>
      </c>
      <c r="R982" t="s">
        <v>8277</v>
      </c>
      <c r="S982" s="11">
        <f t="shared" si="78"/>
        <v>15</v>
      </c>
      <c r="T982" s="11">
        <f t="shared" si="79"/>
        <v>47.94</v>
      </c>
    </row>
    <row r="983" spans="1:20" ht="60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75"/>
        <v>41860.947013888886</v>
      </c>
      <c r="K983">
        <v>1405032222</v>
      </c>
      <c r="L983" s="14">
        <f t="shared" si="76"/>
        <v>41830.947013888886</v>
      </c>
      <c r="M983" s="16">
        <f t="shared" si="77"/>
        <v>2014</v>
      </c>
      <c r="N983" t="b">
        <v>0</v>
      </c>
      <c r="O983">
        <v>4</v>
      </c>
      <c r="P983" t="b">
        <v>0</v>
      </c>
      <c r="Q983" t="s">
        <v>8275</v>
      </c>
      <c r="R983" t="s">
        <v>8277</v>
      </c>
      <c r="S983" s="11">
        <f t="shared" si="78"/>
        <v>0</v>
      </c>
      <c r="T983" s="11">
        <f t="shared" si="79"/>
        <v>2.75</v>
      </c>
    </row>
    <row r="984" spans="1:20" ht="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75"/>
        <v>42645.753310185188</v>
      </c>
      <c r="K984">
        <v>1472839486</v>
      </c>
      <c r="L984" s="14">
        <f t="shared" si="76"/>
        <v>42615.753310185188</v>
      </c>
      <c r="M984" s="16">
        <f t="shared" si="77"/>
        <v>2016</v>
      </c>
      <c r="N984" t="b">
        <v>0</v>
      </c>
      <c r="O984">
        <v>3</v>
      </c>
      <c r="P984" t="b">
        <v>0</v>
      </c>
      <c r="Q984" t="s">
        <v>8275</v>
      </c>
      <c r="R984" t="s">
        <v>8277</v>
      </c>
      <c r="S984" s="11">
        <f t="shared" si="78"/>
        <v>0</v>
      </c>
      <c r="T984" s="11">
        <f t="shared" si="79"/>
        <v>1</v>
      </c>
    </row>
    <row r="985" spans="1:20" ht="60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75"/>
        <v>42605.870833333334</v>
      </c>
      <c r="K985">
        <v>1469289685</v>
      </c>
      <c r="L985" s="14">
        <f t="shared" si="76"/>
        <v>42574.667650462965</v>
      </c>
      <c r="M985" s="16">
        <f t="shared" si="77"/>
        <v>2016</v>
      </c>
      <c r="N985" t="b">
        <v>0</v>
      </c>
      <c r="O985">
        <v>179</v>
      </c>
      <c r="P985" t="b">
        <v>0</v>
      </c>
      <c r="Q985" t="s">
        <v>8275</v>
      </c>
      <c r="R985" t="s">
        <v>8277</v>
      </c>
      <c r="S985" s="11">
        <f t="shared" si="78"/>
        <v>30</v>
      </c>
      <c r="T985" s="11">
        <f t="shared" si="79"/>
        <v>171.79</v>
      </c>
    </row>
    <row r="986" spans="1:20" ht="90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75"/>
        <v>42091.074166666673</v>
      </c>
      <c r="K986">
        <v>1424918808</v>
      </c>
      <c r="L986" s="14">
        <f t="shared" si="76"/>
        <v>42061.11583333333</v>
      </c>
      <c r="M986" s="16">
        <f t="shared" si="77"/>
        <v>2015</v>
      </c>
      <c r="N986" t="b">
        <v>0</v>
      </c>
      <c r="O986">
        <v>3</v>
      </c>
      <c r="P986" t="b">
        <v>0</v>
      </c>
      <c r="Q986" t="s">
        <v>8275</v>
      </c>
      <c r="R986" t="s">
        <v>8277</v>
      </c>
      <c r="S986" s="11">
        <f t="shared" si="78"/>
        <v>1</v>
      </c>
      <c r="T986" s="11">
        <f t="shared" si="79"/>
        <v>35.33</v>
      </c>
    </row>
    <row r="987" spans="1:20" ht="60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75"/>
        <v>42369.958333333328</v>
      </c>
      <c r="K987">
        <v>1449011610</v>
      </c>
      <c r="L987" s="14">
        <f t="shared" si="76"/>
        <v>42339.967708333337</v>
      </c>
      <c r="M987" s="16">
        <f t="shared" si="77"/>
        <v>2015</v>
      </c>
      <c r="N987" t="b">
        <v>0</v>
      </c>
      <c r="O987">
        <v>23</v>
      </c>
      <c r="P987" t="b">
        <v>0</v>
      </c>
      <c r="Q987" t="s">
        <v>8275</v>
      </c>
      <c r="R987" t="s">
        <v>8277</v>
      </c>
      <c r="S987" s="11">
        <f t="shared" si="78"/>
        <v>6</v>
      </c>
      <c r="T987" s="11">
        <f t="shared" si="79"/>
        <v>82.09</v>
      </c>
    </row>
    <row r="988" spans="1:20" ht="60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75"/>
        <v>42379</v>
      </c>
      <c r="K988">
        <v>1447698300</v>
      </c>
      <c r="L988" s="14">
        <f t="shared" si="76"/>
        <v>42324.767361111109</v>
      </c>
      <c r="M988" s="16">
        <f t="shared" si="77"/>
        <v>2015</v>
      </c>
      <c r="N988" t="b">
        <v>0</v>
      </c>
      <c r="O988">
        <v>23</v>
      </c>
      <c r="P988" t="b">
        <v>0</v>
      </c>
      <c r="Q988" t="s">
        <v>8275</v>
      </c>
      <c r="R988" t="s">
        <v>8277</v>
      </c>
      <c r="S988" s="11">
        <f t="shared" si="78"/>
        <v>13</v>
      </c>
      <c r="T988" s="11">
        <f t="shared" si="79"/>
        <v>110.87</v>
      </c>
    </row>
    <row r="989" spans="1:20" ht="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75"/>
        <v>41813.294560185182</v>
      </c>
      <c r="K989">
        <v>1400051050</v>
      </c>
      <c r="L989" s="14">
        <f t="shared" si="76"/>
        <v>41773.294560185182</v>
      </c>
      <c r="M989" s="16">
        <f t="shared" si="77"/>
        <v>2014</v>
      </c>
      <c r="N989" t="b">
        <v>0</v>
      </c>
      <c r="O989">
        <v>41</v>
      </c>
      <c r="P989" t="b">
        <v>0</v>
      </c>
      <c r="Q989" t="s">
        <v>8275</v>
      </c>
      <c r="R989" t="s">
        <v>8277</v>
      </c>
      <c r="S989" s="11">
        <f t="shared" si="78"/>
        <v>13</v>
      </c>
      <c r="T989" s="11">
        <f t="shared" si="79"/>
        <v>161.22</v>
      </c>
    </row>
    <row r="990" spans="1:20" ht="60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75"/>
        <v>42644.356770833328</v>
      </c>
      <c r="K990">
        <v>1472718825</v>
      </c>
      <c r="L990" s="14">
        <f t="shared" si="76"/>
        <v>42614.356770833328</v>
      </c>
      <c r="M990" s="16">
        <f t="shared" si="77"/>
        <v>2016</v>
      </c>
      <c r="N990" t="b">
        <v>0</v>
      </c>
      <c r="O990">
        <v>0</v>
      </c>
      <c r="P990" t="b">
        <v>0</v>
      </c>
      <c r="Q990" t="s">
        <v>8275</v>
      </c>
      <c r="R990" t="s">
        <v>8277</v>
      </c>
      <c r="S990" s="11">
        <f t="shared" si="78"/>
        <v>0</v>
      </c>
      <c r="T990" s="11">
        <f t="shared" si="79"/>
        <v>0</v>
      </c>
    </row>
    <row r="991" spans="1:20" ht="30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75"/>
        <v>42641.933969907404</v>
      </c>
      <c r="K991">
        <v>1472509495</v>
      </c>
      <c r="L991" s="14">
        <f t="shared" si="76"/>
        <v>42611.933969907404</v>
      </c>
      <c r="M991" s="16">
        <f t="shared" si="77"/>
        <v>2016</v>
      </c>
      <c r="N991" t="b">
        <v>0</v>
      </c>
      <c r="O991">
        <v>32</v>
      </c>
      <c r="P991" t="b">
        <v>0</v>
      </c>
      <c r="Q991" t="s">
        <v>8275</v>
      </c>
      <c r="R991" t="s">
        <v>8277</v>
      </c>
      <c r="S991" s="11">
        <f t="shared" si="78"/>
        <v>17</v>
      </c>
      <c r="T991" s="11">
        <f t="shared" si="79"/>
        <v>52.41</v>
      </c>
    </row>
    <row r="992" spans="1:20" ht="60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75"/>
        <v>41885.784305555557</v>
      </c>
      <c r="K992">
        <v>1407178164</v>
      </c>
      <c r="L992" s="14">
        <f t="shared" si="76"/>
        <v>41855.784305555557</v>
      </c>
      <c r="M992" s="16">
        <f t="shared" si="77"/>
        <v>2014</v>
      </c>
      <c r="N992" t="b">
        <v>0</v>
      </c>
      <c r="O992">
        <v>2</v>
      </c>
      <c r="P992" t="b">
        <v>0</v>
      </c>
      <c r="Q992" t="s">
        <v>8275</v>
      </c>
      <c r="R992" t="s">
        <v>8277</v>
      </c>
      <c r="S992" s="11">
        <f t="shared" si="78"/>
        <v>0</v>
      </c>
      <c r="T992" s="11">
        <f t="shared" si="79"/>
        <v>13</v>
      </c>
    </row>
    <row r="993" spans="1:20" ht="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75"/>
        <v>42563.785416666666</v>
      </c>
      <c r="K993">
        <v>1466186988</v>
      </c>
      <c r="L993" s="14">
        <f t="shared" si="76"/>
        <v>42538.75680555556</v>
      </c>
      <c r="M993" s="16">
        <f t="shared" si="77"/>
        <v>2016</v>
      </c>
      <c r="N993" t="b">
        <v>0</v>
      </c>
      <c r="O993">
        <v>7</v>
      </c>
      <c r="P993" t="b">
        <v>0</v>
      </c>
      <c r="Q993" t="s">
        <v>8275</v>
      </c>
      <c r="R993" t="s">
        <v>8277</v>
      </c>
      <c r="S993" s="11">
        <f t="shared" si="78"/>
        <v>4</v>
      </c>
      <c r="T993" s="11">
        <f t="shared" si="79"/>
        <v>30.29</v>
      </c>
    </row>
    <row r="994" spans="1:20" ht="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75"/>
        <v>42497.883321759262</v>
      </c>
      <c r="K994">
        <v>1457475119</v>
      </c>
      <c r="L994" s="14">
        <f t="shared" si="76"/>
        <v>42437.924988425926</v>
      </c>
      <c r="M994" s="16">
        <f t="shared" si="77"/>
        <v>2016</v>
      </c>
      <c r="N994" t="b">
        <v>0</v>
      </c>
      <c r="O994">
        <v>4</v>
      </c>
      <c r="P994" t="b">
        <v>0</v>
      </c>
      <c r="Q994" t="s">
        <v>8275</v>
      </c>
      <c r="R994" t="s">
        <v>8277</v>
      </c>
      <c r="S994" s="11">
        <f t="shared" si="78"/>
        <v>0</v>
      </c>
      <c r="T994" s="11">
        <f t="shared" si="79"/>
        <v>116.75</v>
      </c>
    </row>
    <row r="995" spans="1:20" ht="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75"/>
        <v>42686.208333333328</v>
      </c>
      <c r="K995">
        <v>1476054568</v>
      </c>
      <c r="L995" s="14">
        <f t="shared" si="76"/>
        <v>42652.964907407411</v>
      </c>
      <c r="M995" s="16">
        <f t="shared" si="77"/>
        <v>2016</v>
      </c>
      <c r="N995" t="b">
        <v>0</v>
      </c>
      <c r="O995">
        <v>196</v>
      </c>
      <c r="P995" t="b">
        <v>0</v>
      </c>
      <c r="Q995" t="s">
        <v>8275</v>
      </c>
      <c r="R995" t="s">
        <v>8277</v>
      </c>
      <c r="S995" s="11">
        <f t="shared" si="78"/>
        <v>25</v>
      </c>
      <c r="T995" s="11">
        <f t="shared" si="79"/>
        <v>89.6</v>
      </c>
    </row>
    <row r="996" spans="1:20" ht="60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75"/>
        <v>41973.957638888889</v>
      </c>
      <c r="K996">
        <v>1412835530</v>
      </c>
      <c r="L996" s="14">
        <f t="shared" si="76"/>
        <v>41921.263078703705</v>
      </c>
      <c r="M996" s="16">
        <f t="shared" si="77"/>
        <v>2014</v>
      </c>
      <c r="N996" t="b">
        <v>0</v>
      </c>
      <c r="O996">
        <v>11</v>
      </c>
      <c r="P996" t="b">
        <v>0</v>
      </c>
      <c r="Q996" t="s">
        <v>8275</v>
      </c>
      <c r="R996" t="s">
        <v>8277</v>
      </c>
      <c r="S996" s="11">
        <f t="shared" si="78"/>
        <v>2</v>
      </c>
      <c r="T996" s="11">
        <f t="shared" si="79"/>
        <v>424.45</v>
      </c>
    </row>
    <row r="997" spans="1:20" ht="60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75"/>
        <v>41972.666666666672</v>
      </c>
      <c r="K997">
        <v>1415140480</v>
      </c>
      <c r="L997" s="14">
        <f t="shared" si="76"/>
        <v>41947.940740740742</v>
      </c>
      <c r="M997" s="16">
        <f t="shared" si="77"/>
        <v>2014</v>
      </c>
      <c r="N997" t="b">
        <v>0</v>
      </c>
      <c r="O997">
        <v>9</v>
      </c>
      <c r="P997" t="b">
        <v>0</v>
      </c>
      <c r="Q997" t="s">
        <v>8275</v>
      </c>
      <c r="R997" t="s">
        <v>8277</v>
      </c>
      <c r="S997" s="11">
        <f t="shared" si="78"/>
        <v>7</v>
      </c>
      <c r="T997" s="11">
        <f t="shared" si="79"/>
        <v>80.67</v>
      </c>
    </row>
    <row r="998" spans="1:20" ht="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75"/>
        <v>41847.643750000003</v>
      </c>
      <c r="K998">
        <v>1403902060</v>
      </c>
      <c r="L998" s="14">
        <f t="shared" si="76"/>
        <v>41817.866435185184</v>
      </c>
      <c r="M998" s="16">
        <f t="shared" si="77"/>
        <v>2014</v>
      </c>
      <c r="N998" t="b">
        <v>0</v>
      </c>
      <c r="O998">
        <v>5</v>
      </c>
      <c r="P998" t="b">
        <v>0</v>
      </c>
      <c r="Q998" t="s">
        <v>8275</v>
      </c>
      <c r="R998" t="s">
        <v>8277</v>
      </c>
      <c r="S998" s="11">
        <f t="shared" si="78"/>
        <v>2</v>
      </c>
      <c r="T998" s="11">
        <f t="shared" si="79"/>
        <v>13</v>
      </c>
    </row>
    <row r="999" spans="1:20" ht="30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75"/>
        <v>41971.144641203704</v>
      </c>
      <c r="K999">
        <v>1414549697</v>
      </c>
      <c r="L999" s="14">
        <f t="shared" si="76"/>
        <v>41941.10297453704</v>
      </c>
      <c r="M999" s="16">
        <f t="shared" si="77"/>
        <v>2014</v>
      </c>
      <c r="N999" t="b">
        <v>0</v>
      </c>
      <c r="O999">
        <v>8</v>
      </c>
      <c r="P999" t="b">
        <v>0</v>
      </c>
      <c r="Q999" t="s">
        <v>8275</v>
      </c>
      <c r="R999" t="s">
        <v>8277</v>
      </c>
      <c r="S999" s="11">
        <f t="shared" si="78"/>
        <v>1</v>
      </c>
      <c r="T999" s="11">
        <f t="shared" si="79"/>
        <v>8.1300000000000008</v>
      </c>
    </row>
    <row r="1000" spans="1:20" ht="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75"/>
        <v>42327.210659722223</v>
      </c>
      <c r="K1000">
        <v>1444017801</v>
      </c>
      <c r="L1000" s="14">
        <f t="shared" si="76"/>
        <v>42282.168993055559</v>
      </c>
      <c r="M1000" s="16">
        <f t="shared" si="77"/>
        <v>2015</v>
      </c>
      <c r="N1000" t="b">
        <v>0</v>
      </c>
      <c r="O1000">
        <v>229</v>
      </c>
      <c r="P1000" t="b">
        <v>0</v>
      </c>
      <c r="Q1000" t="s">
        <v>8275</v>
      </c>
      <c r="R1000" t="s">
        <v>8277</v>
      </c>
      <c r="S1000" s="11">
        <f t="shared" si="78"/>
        <v>59</v>
      </c>
      <c r="T1000" s="11">
        <f t="shared" si="79"/>
        <v>153.43</v>
      </c>
    </row>
    <row r="1001" spans="1:20" ht="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75"/>
        <v>41956.334722222222</v>
      </c>
      <c r="K1001">
        <v>1413270690</v>
      </c>
      <c r="L1001" s="14">
        <f t="shared" si="76"/>
        <v>41926.29965277778</v>
      </c>
      <c r="M1001" s="16">
        <f t="shared" si="77"/>
        <v>2014</v>
      </c>
      <c r="N1001" t="b">
        <v>0</v>
      </c>
      <c r="O1001">
        <v>40</v>
      </c>
      <c r="P1001" t="b">
        <v>0</v>
      </c>
      <c r="Q1001" t="s">
        <v>8275</v>
      </c>
      <c r="R1001" t="s">
        <v>8277</v>
      </c>
      <c r="S1001" s="11">
        <f t="shared" si="78"/>
        <v>8</v>
      </c>
      <c r="T1001" s="11">
        <f t="shared" si="79"/>
        <v>292.08</v>
      </c>
    </row>
    <row r="1002" spans="1:20" ht="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75"/>
        <v>42809.018055555556</v>
      </c>
      <c r="K1002">
        <v>1484357160</v>
      </c>
      <c r="L1002" s="14">
        <f t="shared" si="76"/>
        <v>42749.059722222228</v>
      </c>
      <c r="M1002" s="16">
        <f t="shared" si="77"/>
        <v>2017</v>
      </c>
      <c r="N1002" t="b">
        <v>0</v>
      </c>
      <c r="O1002">
        <v>6</v>
      </c>
      <c r="P1002" t="b">
        <v>0</v>
      </c>
      <c r="Q1002" t="s">
        <v>8275</v>
      </c>
      <c r="R1002" t="s">
        <v>8277</v>
      </c>
      <c r="S1002" s="11">
        <f t="shared" si="78"/>
        <v>2</v>
      </c>
      <c r="T1002" s="11">
        <f t="shared" si="79"/>
        <v>3304</v>
      </c>
    </row>
    <row r="1003" spans="1:20" ht="60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75"/>
        <v>42765.720057870371</v>
      </c>
      <c r="K1003">
        <v>1481908613</v>
      </c>
      <c r="L1003" s="14">
        <f t="shared" si="76"/>
        <v>42720.720057870371</v>
      </c>
      <c r="M1003" s="16">
        <f t="shared" si="77"/>
        <v>2016</v>
      </c>
      <c r="N1003" t="b">
        <v>0</v>
      </c>
      <c r="O1003">
        <v>4</v>
      </c>
      <c r="P1003" t="b">
        <v>0</v>
      </c>
      <c r="Q1003" t="s">
        <v>8275</v>
      </c>
      <c r="R1003" t="s">
        <v>8277</v>
      </c>
      <c r="S1003" s="11">
        <f t="shared" si="78"/>
        <v>104</v>
      </c>
      <c r="T1003" s="11">
        <f t="shared" si="79"/>
        <v>1300</v>
      </c>
    </row>
    <row r="1004" spans="1:20" ht="60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75"/>
        <v>42355.249305555553</v>
      </c>
      <c r="K1004">
        <v>1447777514</v>
      </c>
      <c r="L1004" s="14">
        <f t="shared" si="76"/>
        <v>42325.684189814812</v>
      </c>
      <c r="M1004" s="16">
        <f t="shared" si="77"/>
        <v>2015</v>
      </c>
      <c r="N1004" t="b">
        <v>0</v>
      </c>
      <c r="O1004">
        <v>22</v>
      </c>
      <c r="P1004" t="b">
        <v>0</v>
      </c>
      <c r="Q1004" t="s">
        <v>8275</v>
      </c>
      <c r="R1004" t="s">
        <v>8277</v>
      </c>
      <c r="S1004" s="11">
        <f t="shared" si="78"/>
        <v>30</v>
      </c>
      <c r="T1004" s="11">
        <f t="shared" si="79"/>
        <v>134.55000000000001</v>
      </c>
    </row>
    <row r="1005" spans="1:20" ht="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75"/>
        <v>42810.667372685188</v>
      </c>
      <c r="K1005">
        <v>1487091661</v>
      </c>
      <c r="L1005" s="14">
        <f t="shared" si="76"/>
        <v>42780.709039351852</v>
      </c>
      <c r="M1005" s="16">
        <f t="shared" si="77"/>
        <v>2017</v>
      </c>
      <c r="N1005" t="b">
        <v>0</v>
      </c>
      <c r="O1005">
        <v>15</v>
      </c>
      <c r="P1005" t="b">
        <v>0</v>
      </c>
      <c r="Q1005" t="s">
        <v>8275</v>
      </c>
      <c r="R1005" t="s">
        <v>8277</v>
      </c>
      <c r="S1005" s="11">
        <f t="shared" si="78"/>
        <v>16</v>
      </c>
      <c r="T1005" s="11">
        <f t="shared" si="79"/>
        <v>214.07</v>
      </c>
    </row>
    <row r="1006" spans="1:20" ht="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75"/>
        <v>42418.708645833336</v>
      </c>
      <c r="K1006">
        <v>1453222827</v>
      </c>
      <c r="L1006" s="14">
        <f t="shared" si="76"/>
        <v>42388.708645833336</v>
      </c>
      <c r="M1006" s="16">
        <f t="shared" si="77"/>
        <v>2016</v>
      </c>
      <c r="N1006" t="b">
        <v>0</v>
      </c>
      <c r="O1006">
        <v>95</v>
      </c>
      <c r="P1006" t="b">
        <v>0</v>
      </c>
      <c r="Q1006" t="s">
        <v>8275</v>
      </c>
      <c r="R1006" t="s">
        <v>8277</v>
      </c>
      <c r="S1006" s="11">
        <f t="shared" si="78"/>
        <v>82</v>
      </c>
      <c r="T1006" s="11">
        <f t="shared" si="79"/>
        <v>216.34</v>
      </c>
    </row>
    <row r="1007" spans="1:20" ht="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75"/>
        <v>42307.624803240738</v>
      </c>
      <c r="K1007">
        <v>1443538783</v>
      </c>
      <c r="L1007" s="14">
        <f t="shared" si="76"/>
        <v>42276.624803240738</v>
      </c>
      <c r="M1007" s="16">
        <f t="shared" si="77"/>
        <v>2015</v>
      </c>
      <c r="N1007" t="b">
        <v>0</v>
      </c>
      <c r="O1007">
        <v>161</v>
      </c>
      <c r="P1007" t="b">
        <v>0</v>
      </c>
      <c r="Q1007" t="s">
        <v>8275</v>
      </c>
      <c r="R1007" t="s">
        <v>8277</v>
      </c>
      <c r="S1007" s="11">
        <f t="shared" si="78"/>
        <v>75</v>
      </c>
      <c r="T1007" s="11">
        <f t="shared" si="79"/>
        <v>932.31</v>
      </c>
    </row>
    <row r="1008" spans="1:20" ht="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75"/>
        <v>41985.299305555556</v>
      </c>
      <c r="K1008">
        <v>1417654672</v>
      </c>
      <c r="L1008" s="14">
        <f t="shared" si="76"/>
        <v>41977.040185185186</v>
      </c>
      <c r="M1008" s="16">
        <f t="shared" si="77"/>
        <v>2014</v>
      </c>
      <c r="N1008" t="b">
        <v>0</v>
      </c>
      <c r="O1008">
        <v>8</v>
      </c>
      <c r="P1008" t="b">
        <v>0</v>
      </c>
      <c r="Q1008" t="s">
        <v>8275</v>
      </c>
      <c r="R1008" t="s">
        <v>8277</v>
      </c>
      <c r="S1008" s="11">
        <f t="shared" si="78"/>
        <v>6</v>
      </c>
      <c r="T1008" s="11">
        <f t="shared" si="79"/>
        <v>29.25</v>
      </c>
    </row>
    <row r="1009" spans="1:20" ht="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75"/>
        <v>42718.6252662037</v>
      </c>
      <c r="K1009">
        <v>1478095223</v>
      </c>
      <c r="L1009" s="14">
        <f t="shared" si="76"/>
        <v>42676.583599537036</v>
      </c>
      <c r="M1009" s="16">
        <f t="shared" si="77"/>
        <v>2016</v>
      </c>
      <c r="N1009" t="b">
        <v>0</v>
      </c>
      <c r="O1009">
        <v>76</v>
      </c>
      <c r="P1009" t="b">
        <v>0</v>
      </c>
      <c r="Q1009" t="s">
        <v>8275</v>
      </c>
      <c r="R1009" t="s">
        <v>8277</v>
      </c>
      <c r="S1009" s="11">
        <f t="shared" si="78"/>
        <v>44</v>
      </c>
      <c r="T1009" s="11">
        <f t="shared" si="79"/>
        <v>174.95</v>
      </c>
    </row>
    <row r="1010" spans="1:20" ht="60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75"/>
        <v>42732.809201388889</v>
      </c>
      <c r="K1010">
        <v>1480361115</v>
      </c>
      <c r="L1010" s="14">
        <f t="shared" si="76"/>
        <v>42702.809201388889</v>
      </c>
      <c r="M1010" s="16">
        <f t="shared" si="77"/>
        <v>2016</v>
      </c>
      <c r="N1010" t="b">
        <v>0</v>
      </c>
      <c r="O1010">
        <v>1</v>
      </c>
      <c r="P1010" t="b">
        <v>0</v>
      </c>
      <c r="Q1010" t="s">
        <v>8275</v>
      </c>
      <c r="R1010" t="s">
        <v>8277</v>
      </c>
      <c r="S1010" s="11">
        <f t="shared" si="78"/>
        <v>0</v>
      </c>
      <c r="T1010" s="11">
        <f t="shared" si="79"/>
        <v>250</v>
      </c>
    </row>
    <row r="1011" spans="1:20" ht="60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75"/>
        <v>42540.604699074072</v>
      </c>
      <c r="K1011">
        <v>1463754646</v>
      </c>
      <c r="L1011" s="14">
        <f t="shared" si="76"/>
        <v>42510.604699074072</v>
      </c>
      <c r="M1011" s="16">
        <f t="shared" si="77"/>
        <v>2016</v>
      </c>
      <c r="N1011" t="b">
        <v>0</v>
      </c>
      <c r="O1011">
        <v>101</v>
      </c>
      <c r="P1011" t="b">
        <v>0</v>
      </c>
      <c r="Q1011" t="s">
        <v>8275</v>
      </c>
      <c r="R1011" t="s">
        <v>8277</v>
      </c>
      <c r="S1011" s="11">
        <f t="shared" si="78"/>
        <v>13</v>
      </c>
      <c r="T1011" s="11">
        <f t="shared" si="79"/>
        <v>65</v>
      </c>
    </row>
    <row r="1012" spans="1:20" ht="60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75"/>
        <v>42618.124305555553</v>
      </c>
      <c r="K1012">
        <v>1468180462</v>
      </c>
      <c r="L1012" s="14">
        <f t="shared" si="76"/>
        <v>42561.829421296294</v>
      </c>
      <c r="M1012" s="16">
        <f t="shared" si="77"/>
        <v>2016</v>
      </c>
      <c r="N1012" t="b">
        <v>0</v>
      </c>
      <c r="O1012">
        <v>4</v>
      </c>
      <c r="P1012" t="b">
        <v>0</v>
      </c>
      <c r="Q1012" t="s">
        <v>8275</v>
      </c>
      <c r="R1012" t="s">
        <v>8277</v>
      </c>
      <c r="S1012" s="11">
        <f t="shared" si="78"/>
        <v>0</v>
      </c>
      <c r="T1012" s="11">
        <f t="shared" si="79"/>
        <v>55</v>
      </c>
    </row>
    <row r="1013" spans="1:20" ht="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75"/>
        <v>41991.898090277777</v>
      </c>
      <c r="K1013">
        <v>1415050395</v>
      </c>
      <c r="L1013" s="14">
        <f t="shared" si="76"/>
        <v>41946.898090277777</v>
      </c>
      <c r="M1013" s="16">
        <f t="shared" si="77"/>
        <v>2014</v>
      </c>
      <c r="N1013" t="b">
        <v>0</v>
      </c>
      <c r="O1013">
        <v>1</v>
      </c>
      <c r="P1013" t="b">
        <v>0</v>
      </c>
      <c r="Q1013" t="s">
        <v>8275</v>
      </c>
      <c r="R1013" t="s">
        <v>8277</v>
      </c>
      <c r="S1013" s="11">
        <f t="shared" si="78"/>
        <v>0</v>
      </c>
      <c r="T1013" s="11">
        <f t="shared" si="79"/>
        <v>75</v>
      </c>
    </row>
    <row r="1014" spans="1:20" ht="60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75"/>
        <v>42759.440416666665</v>
      </c>
      <c r="K1014">
        <v>1481366052</v>
      </c>
      <c r="L1014" s="14">
        <f t="shared" si="76"/>
        <v>42714.440416666665</v>
      </c>
      <c r="M1014" s="16">
        <f t="shared" si="77"/>
        <v>2016</v>
      </c>
      <c r="N1014" t="b">
        <v>0</v>
      </c>
      <c r="O1014">
        <v>775</v>
      </c>
      <c r="P1014" t="b">
        <v>0</v>
      </c>
      <c r="Q1014" t="s">
        <v>8275</v>
      </c>
      <c r="R1014" t="s">
        <v>8277</v>
      </c>
      <c r="S1014" s="11">
        <f t="shared" si="78"/>
        <v>21535</v>
      </c>
      <c r="T1014" s="11">
        <f t="shared" si="79"/>
        <v>1389.36</v>
      </c>
    </row>
    <row r="1015" spans="1:20" ht="60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75"/>
        <v>42367.833333333328</v>
      </c>
      <c r="K1015">
        <v>1449000056</v>
      </c>
      <c r="L1015" s="14">
        <f t="shared" si="76"/>
        <v>42339.833981481483</v>
      </c>
      <c r="M1015" s="16">
        <f t="shared" si="77"/>
        <v>2015</v>
      </c>
      <c r="N1015" t="b">
        <v>0</v>
      </c>
      <c r="O1015">
        <v>90</v>
      </c>
      <c r="P1015" t="b">
        <v>0</v>
      </c>
      <c r="Q1015" t="s">
        <v>8275</v>
      </c>
      <c r="R1015" t="s">
        <v>8277</v>
      </c>
      <c r="S1015" s="11">
        <f t="shared" si="78"/>
        <v>35</v>
      </c>
      <c r="T1015" s="11">
        <f t="shared" si="79"/>
        <v>95.91</v>
      </c>
    </row>
    <row r="1016" spans="1:20" ht="30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75"/>
        <v>42005.002488425926</v>
      </c>
      <c r="K1016">
        <v>1415750615</v>
      </c>
      <c r="L1016" s="14">
        <f t="shared" si="76"/>
        <v>41955.002488425926</v>
      </c>
      <c r="M1016" s="16">
        <f t="shared" si="77"/>
        <v>2014</v>
      </c>
      <c r="N1016" t="b">
        <v>0</v>
      </c>
      <c r="O1016">
        <v>16</v>
      </c>
      <c r="P1016" t="b">
        <v>0</v>
      </c>
      <c r="Q1016" t="s">
        <v>8275</v>
      </c>
      <c r="R1016" t="s">
        <v>8277</v>
      </c>
      <c r="S1016" s="11">
        <f t="shared" si="78"/>
        <v>31</v>
      </c>
      <c r="T1016" s="11">
        <f t="shared" si="79"/>
        <v>191.25</v>
      </c>
    </row>
    <row r="1017" spans="1:20" ht="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75"/>
        <v>42333.920081018514</v>
      </c>
      <c r="K1017">
        <v>1445893495</v>
      </c>
      <c r="L1017" s="14">
        <f t="shared" si="76"/>
        <v>42303.878414351857</v>
      </c>
      <c r="M1017" s="16">
        <f t="shared" si="77"/>
        <v>2015</v>
      </c>
      <c r="N1017" t="b">
        <v>0</v>
      </c>
      <c r="O1017">
        <v>6</v>
      </c>
      <c r="P1017" t="b">
        <v>0</v>
      </c>
      <c r="Q1017" t="s">
        <v>8275</v>
      </c>
      <c r="R1017" t="s">
        <v>8277</v>
      </c>
      <c r="S1017" s="11">
        <f t="shared" si="78"/>
        <v>3</v>
      </c>
      <c r="T1017" s="11">
        <f t="shared" si="79"/>
        <v>40</v>
      </c>
    </row>
    <row r="1018" spans="1:20" ht="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75"/>
        <v>42467.065462962957</v>
      </c>
      <c r="K1018">
        <v>1456108456</v>
      </c>
      <c r="L1018" s="14">
        <f t="shared" si="76"/>
        <v>42422.107129629629</v>
      </c>
      <c r="M1018" s="16">
        <f t="shared" si="77"/>
        <v>2016</v>
      </c>
      <c r="N1018" t="b">
        <v>0</v>
      </c>
      <c r="O1018">
        <v>38</v>
      </c>
      <c r="P1018" t="b">
        <v>0</v>
      </c>
      <c r="Q1018" t="s">
        <v>8275</v>
      </c>
      <c r="R1018" t="s">
        <v>8277</v>
      </c>
      <c r="S1018" s="11">
        <f t="shared" si="78"/>
        <v>3</v>
      </c>
      <c r="T1018" s="11">
        <f t="shared" si="79"/>
        <v>74.790000000000006</v>
      </c>
    </row>
    <row r="1019" spans="1:20" ht="60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75"/>
        <v>42329.716840277775</v>
      </c>
      <c r="K1019">
        <v>1444666335</v>
      </c>
      <c r="L1019" s="14">
        <f t="shared" si="76"/>
        <v>42289.675173611111</v>
      </c>
      <c r="M1019" s="16">
        <f t="shared" si="77"/>
        <v>2015</v>
      </c>
      <c r="N1019" t="b">
        <v>0</v>
      </c>
      <c r="O1019">
        <v>355</v>
      </c>
      <c r="P1019" t="b">
        <v>0</v>
      </c>
      <c r="Q1019" t="s">
        <v>8275</v>
      </c>
      <c r="R1019" t="s">
        <v>8277</v>
      </c>
      <c r="S1019" s="11">
        <f t="shared" si="78"/>
        <v>23</v>
      </c>
      <c r="T1019" s="11">
        <f t="shared" si="79"/>
        <v>161.12</v>
      </c>
    </row>
    <row r="1020" spans="1:20" ht="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75"/>
        <v>42565.492280092592</v>
      </c>
      <c r="K1020">
        <v>1465904933</v>
      </c>
      <c r="L1020" s="14">
        <f t="shared" si="76"/>
        <v>42535.492280092592</v>
      </c>
      <c r="M1020" s="16">
        <f t="shared" si="77"/>
        <v>2016</v>
      </c>
      <c r="N1020" t="b">
        <v>0</v>
      </c>
      <c r="O1020">
        <v>7</v>
      </c>
      <c r="P1020" t="b">
        <v>0</v>
      </c>
      <c r="Q1020" t="s">
        <v>8275</v>
      </c>
      <c r="R1020" t="s">
        <v>8277</v>
      </c>
      <c r="S1020" s="11">
        <f t="shared" si="78"/>
        <v>3</v>
      </c>
      <c r="T1020" s="11">
        <f t="shared" si="79"/>
        <v>88.71</v>
      </c>
    </row>
    <row r="1021" spans="1:20" ht="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75"/>
        <v>42039.973946759259</v>
      </c>
      <c r="K1021">
        <v>1420500149</v>
      </c>
      <c r="L1021" s="14">
        <f t="shared" si="76"/>
        <v>42009.973946759259</v>
      </c>
      <c r="M1021" s="16">
        <f t="shared" si="77"/>
        <v>2015</v>
      </c>
      <c r="N1021" t="b">
        <v>0</v>
      </c>
      <c r="O1021">
        <v>400</v>
      </c>
      <c r="P1021" t="b">
        <v>0</v>
      </c>
      <c r="Q1021" t="s">
        <v>8275</v>
      </c>
      <c r="R1021" t="s">
        <v>8277</v>
      </c>
      <c r="S1021" s="11">
        <f t="shared" si="78"/>
        <v>47</v>
      </c>
      <c r="T1021" s="11">
        <f t="shared" si="79"/>
        <v>53.25</v>
      </c>
    </row>
    <row r="1022" spans="1:20" ht="60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75"/>
        <v>42157.032638888893</v>
      </c>
      <c r="K1022">
        <v>1430617209</v>
      </c>
      <c r="L1022" s="14">
        <f t="shared" si="76"/>
        <v>42127.069548611107</v>
      </c>
      <c r="M1022" s="16">
        <f t="shared" si="77"/>
        <v>2015</v>
      </c>
      <c r="N1022" t="b">
        <v>0</v>
      </c>
      <c r="O1022">
        <v>30</v>
      </c>
      <c r="P1022" t="b">
        <v>1</v>
      </c>
      <c r="Q1022" t="s">
        <v>8281</v>
      </c>
      <c r="R1022" t="s">
        <v>8286</v>
      </c>
      <c r="S1022" s="11">
        <f t="shared" si="78"/>
        <v>206</v>
      </c>
      <c r="T1022" s="11">
        <f t="shared" si="79"/>
        <v>106.2</v>
      </c>
    </row>
    <row r="1023" spans="1:20" ht="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75"/>
        <v>42294.166666666672</v>
      </c>
      <c r="K1023">
        <v>1443074571</v>
      </c>
      <c r="L1023" s="14">
        <f t="shared" si="76"/>
        <v>42271.251979166671</v>
      </c>
      <c r="M1023" s="16">
        <f t="shared" si="77"/>
        <v>2015</v>
      </c>
      <c r="N1023" t="b">
        <v>1</v>
      </c>
      <c r="O1023">
        <v>478</v>
      </c>
      <c r="P1023" t="b">
        <v>1</v>
      </c>
      <c r="Q1023" t="s">
        <v>8281</v>
      </c>
      <c r="R1023" t="s">
        <v>8286</v>
      </c>
      <c r="S1023" s="11">
        <f t="shared" si="78"/>
        <v>352</v>
      </c>
      <c r="T1023" s="11">
        <f t="shared" si="79"/>
        <v>22.08</v>
      </c>
    </row>
    <row r="1024" spans="1:20" ht="30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75"/>
        <v>42141.646724537044</v>
      </c>
      <c r="K1024">
        <v>1429284677</v>
      </c>
      <c r="L1024" s="14">
        <f t="shared" si="76"/>
        <v>42111.646724537044</v>
      </c>
      <c r="M1024" s="16">
        <f t="shared" si="77"/>
        <v>2015</v>
      </c>
      <c r="N1024" t="b">
        <v>1</v>
      </c>
      <c r="O1024">
        <v>74</v>
      </c>
      <c r="P1024" t="b">
        <v>1</v>
      </c>
      <c r="Q1024" t="s">
        <v>8281</v>
      </c>
      <c r="R1024" t="s">
        <v>8286</v>
      </c>
      <c r="S1024" s="11">
        <f t="shared" si="78"/>
        <v>115</v>
      </c>
      <c r="T1024" s="11">
        <f t="shared" si="79"/>
        <v>31.05</v>
      </c>
    </row>
    <row r="1025" spans="1:20" ht="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75"/>
        <v>42175.919687500005</v>
      </c>
      <c r="K1025">
        <v>1432245861</v>
      </c>
      <c r="L1025" s="14">
        <f t="shared" si="76"/>
        <v>42145.919687500005</v>
      </c>
      <c r="M1025" s="16">
        <f t="shared" si="77"/>
        <v>2015</v>
      </c>
      <c r="N1025" t="b">
        <v>0</v>
      </c>
      <c r="O1025">
        <v>131</v>
      </c>
      <c r="P1025" t="b">
        <v>1</v>
      </c>
      <c r="Q1025" t="s">
        <v>8281</v>
      </c>
      <c r="R1025" t="s">
        <v>8286</v>
      </c>
      <c r="S1025" s="11">
        <f t="shared" si="78"/>
        <v>237</v>
      </c>
      <c r="T1025" s="11">
        <f t="shared" si="79"/>
        <v>36.21</v>
      </c>
    </row>
    <row r="1026" spans="1:20" ht="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ref="J1026:J1089" si="80">(((I1026/60)/60)/24)+DATE(1970,1,1)</f>
        <v>42400.580590277779</v>
      </c>
      <c r="K1026">
        <v>1451656563</v>
      </c>
      <c r="L1026" s="14">
        <f t="shared" ref="L1026:L1089" si="81">(((K1026/60)/60)/24)+DATE(1970,1,1)</f>
        <v>42370.580590277779</v>
      </c>
      <c r="M1026" s="16">
        <f t="shared" ref="M1026:M1089" si="82">YEAR(L1026)</f>
        <v>2016</v>
      </c>
      <c r="N1026" t="b">
        <v>1</v>
      </c>
      <c r="O1026">
        <v>61</v>
      </c>
      <c r="P1026" t="b">
        <v>1</v>
      </c>
      <c r="Q1026" t="s">
        <v>8281</v>
      </c>
      <c r="R1026" t="s">
        <v>8286</v>
      </c>
      <c r="S1026" s="11">
        <f t="shared" ref="S1026:S1089" si="83">ROUND(E1026/D1026*100,0)</f>
        <v>119</v>
      </c>
      <c r="T1026" s="11">
        <f t="shared" ref="T1026:T1089" si="84">IFERROR(ROUND(E1026/O1026,2),0)</f>
        <v>388.98</v>
      </c>
    </row>
    <row r="1027" spans="1:20" ht="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si="80"/>
        <v>42079.792094907403</v>
      </c>
      <c r="K1027">
        <v>1423944037</v>
      </c>
      <c r="L1027" s="14">
        <f t="shared" si="81"/>
        <v>42049.833761574075</v>
      </c>
      <c r="M1027" s="16">
        <f t="shared" si="82"/>
        <v>2015</v>
      </c>
      <c r="N1027" t="b">
        <v>1</v>
      </c>
      <c r="O1027">
        <v>1071</v>
      </c>
      <c r="P1027" t="b">
        <v>1</v>
      </c>
      <c r="Q1027" t="s">
        <v>8281</v>
      </c>
      <c r="R1027" t="s">
        <v>8286</v>
      </c>
      <c r="S1027" s="11">
        <f t="shared" si="83"/>
        <v>110</v>
      </c>
      <c r="T1027" s="11">
        <f t="shared" si="84"/>
        <v>71.849999999999994</v>
      </c>
    </row>
    <row r="1028" spans="1:20" ht="60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80"/>
        <v>42460.365925925929</v>
      </c>
      <c r="K1028">
        <v>1456480016</v>
      </c>
      <c r="L1028" s="14">
        <f t="shared" si="81"/>
        <v>42426.407592592594</v>
      </c>
      <c r="M1028" s="16">
        <f t="shared" si="82"/>
        <v>2016</v>
      </c>
      <c r="N1028" t="b">
        <v>1</v>
      </c>
      <c r="O1028">
        <v>122</v>
      </c>
      <c r="P1028" t="b">
        <v>1</v>
      </c>
      <c r="Q1028" t="s">
        <v>8281</v>
      </c>
      <c r="R1028" t="s">
        <v>8286</v>
      </c>
      <c r="S1028" s="11">
        <f t="shared" si="83"/>
        <v>100</v>
      </c>
      <c r="T1028" s="11">
        <f t="shared" si="84"/>
        <v>57.38</v>
      </c>
    </row>
    <row r="1029" spans="1:20" ht="60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80"/>
        <v>41935.034108796295</v>
      </c>
      <c r="K1029">
        <v>1411433347</v>
      </c>
      <c r="L1029" s="14">
        <f t="shared" si="81"/>
        <v>41905.034108796295</v>
      </c>
      <c r="M1029" s="16">
        <f t="shared" si="82"/>
        <v>2014</v>
      </c>
      <c r="N1029" t="b">
        <v>1</v>
      </c>
      <c r="O1029">
        <v>111</v>
      </c>
      <c r="P1029" t="b">
        <v>1</v>
      </c>
      <c r="Q1029" t="s">
        <v>8281</v>
      </c>
      <c r="R1029" t="s">
        <v>8286</v>
      </c>
      <c r="S1029" s="11">
        <f t="shared" si="83"/>
        <v>103</v>
      </c>
      <c r="T1029" s="11">
        <f t="shared" si="84"/>
        <v>69.67</v>
      </c>
    </row>
    <row r="1030" spans="1:20" ht="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80"/>
        <v>42800.833333333328</v>
      </c>
      <c r="K1030">
        <v>1484924605</v>
      </c>
      <c r="L1030" s="14">
        <f t="shared" si="81"/>
        <v>42755.627372685187</v>
      </c>
      <c r="M1030" s="16">
        <f t="shared" si="82"/>
        <v>2017</v>
      </c>
      <c r="N1030" t="b">
        <v>1</v>
      </c>
      <c r="O1030">
        <v>255</v>
      </c>
      <c r="P1030" t="b">
        <v>1</v>
      </c>
      <c r="Q1030" t="s">
        <v>8281</v>
      </c>
      <c r="R1030" t="s">
        <v>8286</v>
      </c>
      <c r="S1030" s="11">
        <f t="shared" si="83"/>
        <v>117</v>
      </c>
      <c r="T1030" s="11">
        <f t="shared" si="84"/>
        <v>45.99</v>
      </c>
    </row>
    <row r="1031" spans="1:20" ht="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80"/>
        <v>42098.915972222225</v>
      </c>
      <c r="K1031">
        <v>1423501507</v>
      </c>
      <c r="L1031" s="14">
        <f t="shared" si="81"/>
        <v>42044.711886574078</v>
      </c>
      <c r="M1031" s="16">
        <f t="shared" si="82"/>
        <v>2015</v>
      </c>
      <c r="N1031" t="b">
        <v>0</v>
      </c>
      <c r="O1031">
        <v>141</v>
      </c>
      <c r="P1031" t="b">
        <v>1</v>
      </c>
      <c r="Q1031" t="s">
        <v>8281</v>
      </c>
      <c r="R1031" t="s">
        <v>8286</v>
      </c>
      <c r="S1031" s="11">
        <f t="shared" si="83"/>
        <v>112</v>
      </c>
      <c r="T1031" s="11">
        <f t="shared" si="84"/>
        <v>79.260000000000005</v>
      </c>
    </row>
    <row r="1032" spans="1:20" ht="30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80"/>
        <v>42625.483206018514</v>
      </c>
      <c r="K1032">
        <v>1472470549</v>
      </c>
      <c r="L1032" s="14">
        <f t="shared" si="81"/>
        <v>42611.483206018514</v>
      </c>
      <c r="M1032" s="16">
        <f t="shared" si="82"/>
        <v>2016</v>
      </c>
      <c r="N1032" t="b">
        <v>0</v>
      </c>
      <c r="O1032">
        <v>159</v>
      </c>
      <c r="P1032" t="b">
        <v>1</v>
      </c>
      <c r="Q1032" t="s">
        <v>8281</v>
      </c>
      <c r="R1032" t="s">
        <v>8286</v>
      </c>
      <c r="S1032" s="11">
        <f t="shared" si="83"/>
        <v>342</v>
      </c>
      <c r="T1032" s="11">
        <f t="shared" si="84"/>
        <v>43.03</v>
      </c>
    </row>
    <row r="1033" spans="1:20" ht="60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80"/>
        <v>42354.764004629629</v>
      </c>
      <c r="K1033">
        <v>1447698010</v>
      </c>
      <c r="L1033" s="14">
        <f t="shared" si="81"/>
        <v>42324.764004629629</v>
      </c>
      <c r="M1033" s="16">
        <f t="shared" si="82"/>
        <v>2015</v>
      </c>
      <c r="N1033" t="b">
        <v>0</v>
      </c>
      <c r="O1033">
        <v>99</v>
      </c>
      <c r="P1033" t="b">
        <v>1</v>
      </c>
      <c r="Q1033" t="s">
        <v>8281</v>
      </c>
      <c r="R1033" t="s">
        <v>8286</v>
      </c>
      <c r="S1033" s="11">
        <f t="shared" si="83"/>
        <v>107</v>
      </c>
      <c r="T1033" s="11">
        <f t="shared" si="84"/>
        <v>108.48</v>
      </c>
    </row>
    <row r="1034" spans="1:20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80"/>
        <v>42544.666956018518</v>
      </c>
      <c r="K1034">
        <v>1464105625</v>
      </c>
      <c r="L1034" s="14">
        <f t="shared" si="81"/>
        <v>42514.666956018518</v>
      </c>
      <c r="M1034" s="16">
        <f t="shared" si="82"/>
        <v>2016</v>
      </c>
      <c r="N1034" t="b">
        <v>0</v>
      </c>
      <c r="O1034">
        <v>96</v>
      </c>
      <c r="P1034" t="b">
        <v>1</v>
      </c>
      <c r="Q1034" t="s">
        <v>8281</v>
      </c>
      <c r="R1034" t="s">
        <v>8286</v>
      </c>
      <c r="S1034" s="11">
        <f t="shared" si="83"/>
        <v>108</v>
      </c>
      <c r="T1034" s="11">
        <f t="shared" si="84"/>
        <v>61.03</v>
      </c>
    </row>
    <row r="1035" spans="1:20" ht="60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80"/>
        <v>42716.732407407413</v>
      </c>
      <c r="K1035">
        <v>1479144880</v>
      </c>
      <c r="L1035" s="14">
        <f t="shared" si="81"/>
        <v>42688.732407407413</v>
      </c>
      <c r="M1035" s="16">
        <f t="shared" si="82"/>
        <v>2016</v>
      </c>
      <c r="N1035" t="b">
        <v>0</v>
      </c>
      <c r="O1035">
        <v>27</v>
      </c>
      <c r="P1035" t="b">
        <v>1</v>
      </c>
      <c r="Q1035" t="s">
        <v>8281</v>
      </c>
      <c r="R1035" t="s">
        <v>8286</v>
      </c>
      <c r="S1035" s="11">
        <f t="shared" si="83"/>
        <v>103</v>
      </c>
      <c r="T1035" s="11">
        <f t="shared" si="84"/>
        <v>50.59</v>
      </c>
    </row>
    <row r="1036" spans="1:20" ht="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80"/>
        <v>42587.165972222225</v>
      </c>
      <c r="K1036">
        <v>1467604804</v>
      </c>
      <c r="L1036" s="14">
        <f t="shared" si="81"/>
        <v>42555.166712962964</v>
      </c>
      <c r="M1036" s="16">
        <f t="shared" si="82"/>
        <v>2016</v>
      </c>
      <c r="N1036" t="b">
        <v>0</v>
      </c>
      <c r="O1036">
        <v>166</v>
      </c>
      <c r="P1036" t="b">
        <v>1</v>
      </c>
      <c r="Q1036" t="s">
        <v>8281</v>
      </c>
      <c r="R1036" t="s">
        <v>8286</v>
      </c>
      <c r="S1036" s="11">
        <f t="shared" si="83"/>
        <v>130</v>
      </c>
      <c r="T1036" s="11">
        <f t="shared" si="84"/>
        <v>39.159999999999997</v>
      </c>
    </row>
    <row r="1037" spans="1:20" ht="60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80"/>
        <v>42046.641435185185</v>
      </c>
      <c r="K1037">
        <v>1421076220</v>
      </c>
      <c r="L1037" s="14">
        <f t="shared" si="81"/>
        <v>42016.641435185185</v>
      </c>
      <c r="M1037" s="16">
        <f t="shared" si="82"/>
        <v>2015</v>
      </c>
      <c r="N1037" t="b">
        <v>0</v>
      </c>
      <c r="O1037">
        <v>76</v>
      </c>
      <c r="P1037" t="b">
        <v>1</v>
      </c>
      <c r="Q1037" t="s">
        <v>8281</v>
      </c>
      <c r="R1037" t="s">
        <v>8286</v>
      </c>
      <c r="S1037" s="11">
        <f t="shared" si="83"/>
        <v>108</v>
      </c>
      <c r="T1037" s="11">
        <f t="shared" si="84"/>
        <v>65.16</v>
      </c>
    </row>
    <row r="1038" spans="1:20" ht="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80"/>
        <v>41281.333333333336</v>
      </c>
      <c r="K1038">
        <v>1354790790</v>
      </c>
      <c r="L1038" s="14">
        <f t="shared" si="81"/>
        <v>41249.448958333334</v>
      </c>
      <c r="M1038" s="16">
        <f t="shared" si="82"/>
        <v>2012</v>
      </c>
      <c r="N1038" t="b">
        <v>0</v>
      </c>
      <c r="O1038">
        <v>211</v>
      </c>
      <c r="P1038" t="b">
        <v>1</v>
      </c>
      <c r="Q1038" t="s">
        <v>8281</v>
      </c>
      <c r="R1038" t="s">
        <v>8286</v>
      </c>
      <c r="S1038" s="11">
        <f t="shared" si="83"/>
        <v>112</v>
      </c>
      <c r="T1038" s="11">
        <f t="shared" si="84"/>
        <v>23.96</v>
      </c>
    </row>
    <row r="1039" spans="1:20" ht="60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80"/>
        <v>42142.208333333328</v>
      </c>
      <c r="K1039">
        <v>1429991062</v>
      </c>
      <c r="L1039" s="14">
        <f t="shared" si="81"/>
        <v>42119.822476851856</v>
      </c>
      <c r="M1039" s="16">
        <f t="shared" si="82"/>
        <v>2015</v>
      </c>
      <c r="N1039" t="b">
        <v>0</v>
      </c>
      <c r="O1039">
        <v>21</v>
      </c>
      <c r="P1039" t="b">
        <v>1</v>
      </c>
      <c r="Q1039" t="s">
        <v>8281</v>
      </c>
      <c r="R1039" t="s">
        <v>8286</v>
      </c>
      <c r="S1039" s="11">
        <f t="shared" si="83"/>
        <v>102</v>
      </c>
      <c r="T1039" s="11">
        <f t="shared" si="84"/>
        <v>48.62</v>
      </c>
    </row>
    <row r="1040" spans="1:20" ht="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80"/>
        <v>42448.190081018518</v>
      </c>
      <c r="K1040">
        <v>1455773623</v>
      </c>
      <c r="L1040" s="14">
        <f t="shared" si="81"/>
        <v>42418.231747685189</v>
      </c>
      <c r="M1040" s="16">
        <f t="shared" si="82"/>
        <v>2016</v>
      </c>
      <c r="N1040" t="b">
        <v>0</v>
      </c>
      <c r="O1040">
        <v>61</v>
      </c>
      <c r="P1040" t="b">
        <v>1</v>
      </c>
      <c r="Q1040" t="s">
        <v>8281</v>
      </c>
      <c r="R1040" t="s">
        <v>8286</v>
      </c>
      <c r="S1040" s="11">
        <f t="shared" si="83"/>
        <v>145</v>
      </c>
      <c r="T1040" s="11">
        <f t="shared" si="84"/>
        <v>35.74</v>
      </c>
    </row>
    <row r="1041" spans="1:20" ht="60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80"/>
        <v>42717.332638888889</v>
      </c>
      <c r="K1041">
        <v>1479436646</v>
      </c>
      <c r="L1041" s="14">
        <f t="shared" si="81"/>
        <v>42692.109328703707</v>
      </c>
      <c r="M1041" s="16">
        <f t="shared" si="82"/>
        <v>2016</v>
      </c>
      <c r="N1041" t="b">
        <v>0</v>
      </c>
      <c r="O1041">
        <v>30</v>
      </c>
      <c r="P1041" t="b">
        <v>1</v>
      </c>
      <c r="Q1041" t="s">
        <v>8281</v>
      </c>
      <c r="R1041" t="s">
        <v>8286</v>
      </c>
      <c r="S1041" s="11">
        <f t="shared" si="83"/>
        <v>128</v>
      </c>
      <c r="T1041" s="11">
        <f t="shared" si="84"/>
        <v>21.37</v>
      </c>
    </row>
    <row r="1042" spans="1:20" ht="60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80"/>
        <v>42609.708437499998</v>
      </c>
      <c r="K1042">
        <v>1469725209</v>
      </c>
      <c r="L1042" s="14">
        <f t="shared" si="81"/>
        <v>42579.708437499998</v>
      </c>
      <c r="M1042" s="16">
        <f t="shared" si="82"/>
        <v>2016</v>
      </c>
      <c r="N1042" t="b">
        <v>0</v>
      </c>
      <c r="O1042">
        <v>1</v>
      </c>
      <c r="P1042" t="b">
        <v>0</v>
      </c>
      <c r="Q1042" t="s">
        <v>8287</v>
      </c>
      <c r="R1042" t="s">
        <v>8288</v>
      </c>
      <c r="S1042" s="11">
        <f t="shared" si="83"/>
        <v>0</v>
      </c>
      <c r="T1042" s="11">
        <f t="shared" si="84"/>
        <v>250</v>
      </c>
    </row>
    <row r="1043" spans="1:20" ht="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80"/>
        <v>41851.060092592597</v>
      </c>
      <c r="K1043">
        <v>1405041992</v>
      </c>
      <c r="L1043" s="14">
        <f t="shared" si="81"/>
        <v>41831.060092592597</v>
      </c>
      <c r="M1043" s="16">
        <f t="shared" si="82"/>
        <v>2014</v>
      </c>
      <c r="N1043" t="b">
        <v>0</v>
      </c>
      <c r="O1043">
        <v>0</v>
      </c>
      <c r="P1043" t="b">
        <v>0</v>
      </c>
      <c r="Q1043" t="s">
        <v>8287</v>
      </c>
      <c r="R1043" t="s">
        <v>8288</v>
      </c>
      <c r="S1043" s="11">
        <f t="shared" si="83"/>
        <v>0</v>
      </c>
      <c r="T1043" s="11">
        <f t="shared" si="84"/>
        <v>0</v>
      </c>
    </row>
    <row r="1044" spans="1:20" ht="60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80"/>
        <v>41894.416666666664</v>
      </c>
      <c r="K1044">
        <v>1406824948</v>
      </c>
      <c r="L1044" s="14">
        <f t="shared" si="81"/>
        <v>41851.696157407408</v>
      </c>
      <c r="M1044" s="16">
        <f t="shared" si="82"/>
        <v>2014</v>
      </c>
      <c r="N1044" t="b">
        <v>0</v>
      </c>
      <c r="O1044">
        <v>1</v>
      </c>
      <c r="P1044" t="b">
        <v>0</v>
      </c>
      <c r="Q1044" t="s">
        <v>8287</v>
      </c>
      <c r="R1044" t="s">
        <v>8288</v>
      </c>
      <c r="S1044" s="11">
        <f t="shared" si="83"/>
        <v>2</v>
      </c>
      <c r="T1044" s="11">
        <f t="shared" si="84"/>
        <v>10</v>
      </c>
    </row>
    <row r="1045" spans="1:20" ht="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80"/>
        <v>42144.252951388888</v>
      </c>
      <c r="K1045">
        <v>1429509855</v>
      </c>
      <c r="L1045" s="14">
        <f t="shared" si="81"/>
        <v>42114.252951388888</v>
      </c>
      <c r="M1045" s="16">
        <f t="shared" si="82"/>
        <v>2015</v>
      </c>
      <c r="N1045" t="b">
        <v>0</v>
      </c>
      <c r="O1045">
        <v>292</v>
      </c>
      <c r="P1045" t="b">
        <v>0</v>
      </c>
      <c r="Q1045" t="s">
        <v>8287</v>
      </c>
      <c r="R1045" t="s">
        <v>8288</v>
      </c>
      <c r="S1045" s="11">
        <f t="shared" si="83"/>
        <v>9</v>
      </c>
      <c r="T1045" s="11">
        <f t="shared" si="84"/>
        <v>29.24</v>
      </c>
    </row>
    <row r="1046" spans="1:20" ht="60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80"/>
        <v>42068.852083333331</v>
      </c>
      <c r="K1046">
        <v>1420668801</v>
      </c>
      <c r="L1046" s="14">
        <f t="shared" si="81"/>
        <v>42011.925937499997</v>
      </c>
      <c r="M1046" s="16">
        <f t="shared" si="82"/>
        <v>2015</v>
      </c>
      <c r="N1046" t="b">
        <v>0</v>
      </c>
      <c r="O1046">
        <v>2</v>
      </c>
      <c r="P1046" t="b">
        <v>0</v>
      </c>
      <c r="Q1046" t="s">
        <v>8287</v>
      </c>
      <c r="R1046" t="s">
        <v>8288</v>
      </c>
      <c r="S1046" s="11">
        <f t="shared" si="83"/>
        <v>0</v>
      </c>
      <c r="T1046" s="11">
        <f t="shared" si="84"/>
        <v>3</v>
      </c>
    </row>
    <row r="1047" spans="1:20" ht="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80"/>
        <v>41874.874421296299</v>
      </c>
      <c r="K1047">
        <v>1406235550</v>
      </c>
      <c r="L1047" s="14">
        <f t="shared" si="81"/>
        <v>41844.874421296299</v>
      </c>
      <c r="M1047" s="16">
        <f t="shared" si="82"/>
        <v>2014</v>
      </c>
      <c r="N1047" t="b">
        <v>0</v>
      </c>
      <c r="O1047">
        <v>8</v>
      </c>
      <c r="P1047" t="b">
        <v>0</v>
      </c>
      <c r="Q1047" t="s">
        <v>8287</v>
      </c>
      <c r="R1047" t="s">
        <v>8288</v>
      </c>
      <c r="S1047" s="11">
        <f t="shared" si="83"/>
        <v>3</v>
      </c>
      <c r="T1047" s="11">
        <f t="shared" si="84"/>
        <v>33.25</v>
      </c>
    </row>
    <row r="1048" spans="1:20" ht="60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80"/>
        <v>42364.851388888885</v>
      </c>
      <c r="K1048">
        <v>1447273560</v>
      </c>
      <c r="L1048" s="14">
        <f t="shared" si="81"/>
        <v>42319.851388888885</v>
      </c>
      <c r="M1048" s="16">
        <f t="shared" si="82"/>
        <v>2015</v>
      </c>
      <c r="N1048" t="b">
        <v>0</v>
      </c>
      <c r="O1048">
        <v>0</v>
      </c>
      <c r="P1048" t="b">
        <v>0</v>
      </c>
      <c r="Q1048" t="s">
        <v>8287</v>
      </c>
      <c r="R1048" t="s">
        <v>8288</v>
      </c>
      <c r="S1048" s="11">
        <f t="shared" si="83"/>
        <v>0</v>
      </c>
      <c r="T1048" s="11">
        <f t="shared" si="84"/>
        <v>0</v>
      </c>
    </row>
    <row r="1049" spans="1:20" ht="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80"/>
        <v>41948.860127314816</v>
      </c>
      <c r="K1049">
        <v>1412624315</v>
      </c>
      <c r="L1049" s="14">
        <f t="shared" si="81"/>
        <v>41918.818460648145</v>
      </c>
      <c r="M1049" s="16">
        <f t="shared" si="82"/>
        <v>2014</v>
      </c>
      <c r="N1049" t="b">
        <v>0</v>
      </c>
      <c r="O1049">
        <v>1</v>
      </c>
      <c r="P1049" t="b">
        <v>0</v>
      </c>
      <c r="Q1049" t="s">
        <v>8287</v>
      </c>
      <c r="R1049" t="s">
        <v>8288</v>
      </c>
      <c r="S1049" s="11">
        <f t="shared" si="83"/>
        <v>0</v>
      </c>
      <c r="T1049" s="11">
        <f t="shared" si="84"/>
        <v>1</v>
      </c>
    </row>
    <row r="1050" spans="1:20" ht="60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80"/>
        <v>42638.053113425922</v>
      </c>
      <c r="K1050">
        <v>1471310189</v>
      </c>
      <c r="L1050" s="14">
        <f t="shared" si="81"/>
        <v>42598.053113425922</v>
      </c>
      <c r="M1050" s="16">
        <f t="shared" si="82"/>
        <v>2016</v>
      </c>
      <c r="N1050" t="b">
        <v>0</v>
      </c>
      <c r="O1050">
        <v>4</v>
      </c>
      <c r="P1050" t="b">
        <v>0</v>
      </c>
      <c r="Q1050" t="s">
        <v>8287</v>
      </c>
      <c r="R1050" t="s">
        <v>8288</v>
      </c>
      <c r="S1050" s="11">
        <f t="shared" si="83"/>
        <v>1</v>
      </c>
      <c r="T1050" s="11">
        <f t="shared" si="84"/>
        <v>53</v>
      </c>
    </row>
    <row r="1051" spans="1:20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80"/>
        <v>42412.431076388893</v>
      </c>
      <c r="K1051">
        <v>1452680445</v>
      </c>
      <c r="L1051" s="14">
        <f t="shared" si="81"/>
        <v>42382.431076388893</v>
      </c>
      <c r="M1051" s="16">
        <f t="shared" si="82"/>
        <v>2016</v>
      </c>
      <c r="N1051" t="b">
        <v>0</v>
      </c>
      <c r="O1051">
        <v>0</v>
      </c>
      <c r="P1051" t="b">
        <v>0</v>
      </c>
      <c r="Q1051" t="s">
        <v>8287</v>
      </c>
      <c r="R1051" t="s">
        <v>8288</v>
      </c>
      <c r="S1051" s="11">
        <f t="shared" si="83"/>
        <v>0</v>
      </c>
      <c r="T1051" s="11">
        <f t="shared" si="84"/>
        <v>0</v>
      </c>
    </row>
    <row r="1052" spans="1:20" ht="30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80"/>
        <v>42261.7971875</v>
      </c>
      <c r="K1052">
        <v>1439665677</v>
      </c>
      <c r="L1052" s="14">
        <f t="shared" si="81"/>
        <v>42231.7971875</v>
      </c>
      <c r="M1052" s="16">
        <f t="shared" si="82"/>
        <v>2015</v>
      </c>
      <c r="N1052" t="b">
        <v>0</v>
      </c>
      <c r="O1052">
        <v>0</v>
      </c>
      <c r="P1052" t="b">
        <v>0</v>
      </c>
      <c r="Q1052" t="s">
        <v>8287</v>
      </c>
      <c r="R1052" t="s">
        <v>8288</v>
      </c>
      <c r="S1052" s="11">
        <f t="shared" si="83"/>
        <v>0</v>
      </c>
      <c r="T1052" s="11">
        <f t="shared" si="84"/>
        <v>0</v>
      </c>
    </row>
    <row r="1053" spans="1:20" ht="60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80"/>
        <v>41878.014178240745</v>
      </c>
      <c r="K1053">
        <v>1406679625</v>
      </c>
      <c r="L1053" s="14">
        <f t="shared" si="81"/>
        <v>41850.014178240745</v>
      </c>
      <c r="M1053" s="16">
        <f t="shared" si="82"/>
        <v>2014</v>
      </c>
      <c r="N1053" t="b">
        <v>0</v>
      </c>
      <c r="O1053">
        <v>0</v>
      </c>
      <c r="P1053" t="b">
        <v>0</v>
      </c>
      <c r="Q1053" t="s">
        <v>8287</v>
      </c>
      <c r="R1053" t="s">
        <v>8288</v>
      </c>
      <c r="S1053" s="11">
        <f t="shared" si="83"/>
        <v>0</v>
      </c>
      <c r="T1053" s="11">
        <f t="shared" si="84"/>
        <v>0</v>
      </c>
    </row>
    <row r="1054" spans="1:20" ht="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80"/>
        <v>42527.839583333334</v>
      </c>
      <c r="K1054">
        <v>1461438495</v>
      </c>
      <c r="L1054" s="14">
        <f t="shared" si="81"/>
        <v>42483.797395833331</v>
      </c>
      <c r="M1054" s="16">
        <f t="shared" si="82"/>
        <v>2016</v>
      </c>
      <c r="N1054" t="b">
        <v>0</v>
      </c>
      <c r="O1054">
        <v>0</v>
      </c>
      <c r="P1054" t="b">
        <v>0</v>
      </c>
      <c r="Q1054" t="s">
        <v>8287</v>
      </c>
      <c r="R1054" t="s">
        <v>8288</v>
      </c>
      <c r="S1054" s="11">
        <f t="shared" si="83"/>
        <v>0</v>
      </c>
      <c r="T1054" s="11">
        <f t="shared" si="84"/>
        <v>0</v>
      </c>
    </row>
    <row r="1055" spans="1:20" ht="60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80"/>
        <v>42800.172824074078</v>
      </c>
      <c r="K1055">
        <v>1486613332</v>
      </c>
      <c r="L1055" s="14">
        <f t="shared" si="81"/>
        <v>42775.172824074078</v>
      </c>
      <c r="M1055" s="16">
        <f t="shared" si="82"/>
        <v>2017</v>
      </c>
      <c r="N1055" t="b">
        <v>0</v>
      </c>
      <c r="O1055">
        <v>1</v>
      </c>
      <c r="P1055" t="b">
        <v>0</v>
      </c>
      <c r="Q1055" t="s">
        <v>8287</v>
      </c>
      <c r="R1055" t="s">
        <v>8288</v>
      </c>
      <c r="S1055" s="11">
        <f t="shared" si="83"/>
        <v>1</v>
      </c>
      <c r="T1055" s="11">
        <f t="shared" si="84"/>
        <v>15</v>
      </c>
    </row>
    <row r="1056" spans="1:20" ht="60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80"/>
        <v>41861.916666666664</v>
      </c>
      <c r="K1056">
        <v>1405110399</v>
      </c>
      <c r="L1056" s="14">
        <f t="shared" si="81"/>
        <v>41831.851840277777</v>
      </c>
      <c r="M1056" s="16">
        <f t="shared" si="82"/>
        <v>2014</v>
      </c>
      <c r="N1056" t="b">
        <v>0</v>
      </c>
      <c r="O1056">
        <v>0</v>
      </c>
      <c r="P1056" t="b">
        <v>0</v>
      </c>
      <c r="Q1056" t="s">
        <v>8287</v>
      </c>
      <c r="R1056" t="s">
        <v>8288</v>
      </c>
      <c r="S1056" s="11">
        <f t="shared" si="83"/>
        <v>0</v>
      </c>
      <c r="T1056" s="11">
        <f t="shared" si="84"/>
        <v>0</v>
      </c>
    </row>
    <row r="1057" spans="1:20" ht="60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80"/>
        <v>42436.992418981477</v>
      </c>
      <c r="K1057">
        <v>1454802545</v>
      </c>
      <c r="L1057" s="14">
        <f t="shared" si="81"/>
        <v>42406.992418981477</v>
      </c>
      <c r="M1057" s="16">
        <f t="shared" si="82"/>
        <v>2016</v>
      </c>
      <c r="N1057" t="b">
        <v>0</v>
      </c>
      <c r="O1057">
        <v>0</v>
      </c>
      <c r="P1057" t="b">
        <v>0</v>
      </c>
      <c r="Q1057" t="s">
        <v>8287</v>
      </c>
      <c r="R1057" t="s">
        <v>8288</v>
      </c>
      <c r="S1057" s="11">
        <f t="shared" si="83"/>
        <v>0</v>
      </c>
      <c r="T1057" s="11">
        <f t="shared" si="84"/>
        <v>0</v>
      </c>
    </row>
    <row r="1058" spans="1:20" ht="60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80"/>
        <v>42118.677974537044</v>
      </c>
      <c r="K1058">
        <v>1424711777</v>
      </c>
      <c r="L1058" s="14">
        <f t="shared" si="81"/>
        <v>42058.719641203701</v>
      </c>
      <c r="M1058" s="16">
        <f t="shared" si="82"/>
        <v>2015</v>
      </c>
      <c r="N1058" t="b">
        <v>0</v>
      </c>
      <c r="O1058">
        <v>0</v>
      </c>
      <c r="P1058" t="b">
        <v>0</v>
      </c>
      <c r="Q1058" t="s">
        <v>8287</v>
      </c>
      <c r="R1058" t="s">
        <v>8288</v>
      </c>
      <c r="S1058" s="11">
        <f t="shared" si="83"/>
        <v>0</v>
      </c>
      <c r="T1058" s="11">
        <f t="shared" si="84"/>
        <v>0</v>
      </c>
    </row>
    <row r="1059" spans="1:20" ht="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80"/>
        <v>42708.912997685184</v>
      </c>
      <c r="K1059">
        <v>1478292883</v>
      </c>
      <c r="L1059" s="14">
        <f t="shared" si="81"/>
        <v>42678.871331018512</v>
      </c>
      <c r="M1059" s="16">
        <f t="shared" si="82"/>
        <v>2016</v>
      </c>
      <c r="N1059" t="b">
        <v>0</v>
      </c>
      <c r="O1059">
        <v>0</v>
      </c>
      <c r="P1059" t="b">
        <v>0</v>
      </c>
      <c r="Q1059" t="s">
        <v>8287</v>
      </c>
      <c r="R1059" t="s">
        <v>8288</v>
      </c>
      <c r="S1059" s="11">
        <f t="shared" si="83"/>
        <v>0</v>
      </c>
      <c r="T1059" s="11">
        <f t="shared" si="84"/>
        <v>0</v>
      </c>
    </row>
    <row r="1060" spans="1:20" ht="60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80"/>
        <v>42089</v>
      </c>
      <c r="K1060">
        <v>1423777043</v>
      </c>
      <c r="L1060" s="14">
        <f t="shared" si="81"/>
        <v>42047.900960648149</v>
      </c>
      <c r="M1060" s="16">
        <f t="shared" si="82"/>
        <v>2015</v>
      </c>
      <c r="N1060" t="b">
        <v>0</v>
      </c>
      <c r="O1060">
        <v>0</v>
      </c>
      <c r="P1060" t="b">
        <v>0</v>
      </c>
      <c r="Q1060" t="s">
        <v>8287</v>
      </c>
      <c r="R1060" t="s">
        <v>8288</v>
      </c>
      <c r="S1060" s="11">
        <f t="shared" si="83"/>
        <v>0</v>
      </c>
      <c r="T1060" s="11">
        <f t="shared" si="84"/>
        <v>0</v>
      </c>
    </row>
    <row r="1061" spans="1:20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80"/>
        <v>42076.748333333337</v>
      </c>
      <c r="K1061">
        <v>1423681056</v>
      </c>
      <c r="L1061" s="14">
        <f t="shared" si="81"/>
        <v>42046.79</v>
      </c>
      <c r="M1061" s="16">
        <f t="shared" si="82"/>
        <v>2015</v>
      </c>
      <c r="N1061" t="b">
        <v>0</v>
      </c>
      <c r="O1061">
        <v>0</v>
      </c>
      <c r="P1061" t="b">
        <v>0</v>
      </c>
      <c r="Q1061" t="s">
        <v>8287</v>
      </c>
      <c r="R1061" t="s">
        <v>8288</v>
      </c>
      <c r="S1061" s="11">
        <f t="shared" si="83"/>
        <v>0</v>
      </c>
      <c r="T1061" s="11">
        <f t="shared" si="84"/>
        <v>0</v>
      </c>
    </row>
    <row r="1062" spans="1:20" ht="60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80"/>
        <v>42109.913113425922</v>
      </c>
      <c r="K1062">
        <v>1426542893</v>
      </c>
      <c r="L1062" s="14">
        <f t="shared" si="81"/>
        <v>42079.913113425922</v>
      </c>
      <c r="M1062" s="16">
        <f t="shared" si="82"/>
        <v>2015</v>
      </c>
      <c r="N1062" t="b">
        <v>0</v>
      </c>
      <c r="O1062">
        <v>1</v>
      </c>
      <c r="P1062" t="b">
        <v>0</v>
      </c>
      <c r="Q1062" t="s">
        <v>8287</v>
      </c>
      <c r="R1062" t="s">
        <v>8288</v>
      </c>
      <c r="S1062" s="11">
        <f t="shared" si="83"/>
        <v>1</v>
      </c>
      <c r="T1062" s="11">
        <f t="shared" si="84"/>
        <v>50</v>
      </c>
    </row>
    <row r="1063" spans="1:20" ht="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80"/>
        <v>42492.041666666672</v>
      </c>
      <c r="K1063">
        <v>1456987108</v>
      </c>
      <c r="L1063" s="14">
        <f t="shared" si="81"/>
        <v>42432.276712962965</v>
      </c>
      <c r="M1063" s="16">
        <f t="shared" si="82"/>
        <v>2016</v>
      </c>
      <c r="N1063" t="b">
        <v>0</v>
      </c>
      <c r="O1063">
        <v>0</v>
      </c>
      <c r="P1063" t="b">
        <v>0</v>
      </c>
      <c r="Q1063" t="s">
        <v>8287</v>
      </c>
      <c r="R1063" t="s">
        <v>8288</v>
      </c>
      <c r="S1063" s="11">
        <f t="shared" si="83"/>
        <v>0</v>
      </c>
      <c r="T1063" s="11">
        <f t="shared" si="84"/>
        <v>0</v>
      </c>
    </row>
    <row r="1064" spans="1:20" ht="30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80"/>
        <v>42563.807187500002</v>
      </c>
      <c r="K1064">
        <v>1467746541</v>
      </c>
      <c r="L1064" s="14">
        <f t="shared" si="81"/>
        <v>42556.807187500002</v>
      </c>
      <c r="M1064" s="16">
        <f t="shared" si="82"/>
        <v>2016</v>
      </c>
      <c r="N1064" t="b">
        <v>0</v>
      </c>
      <c r="O1064">
        <v>4</v>
      </c>
      <c r="P1064" t="b">
        <v>0</v>
      </c>
      <c r="Q1064" t="s">
        <v>8287</v>
      </c>
      <c r="R1064" t="s">
        <v>8288</v>
      </c>
      <c r="S1064" s="11">
        <f t="shared" si="83"/>
        <v>95</v>
      </c>
      <c r="T1064" s="11">
        <f t="shared" si="84"/>
        <v>47.5</v>
      </c>
    </row>
    <row r="1065" spans="1:20" ht="60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80"/>
        <v>42613.030810185184</v>
      </c>
      <c r="K1065">
        <v>1470012262</v>
      </c>
      <c r="L1065" s="14">
        <f t="shared" si="81"/>
        <v>42583.030810185184</v>
      </c>
      <c r="M1065" s="16">
        <f t="shared" si="82"/>
        <v>2016</v>
      </c>
      <c r="N1065" t="b">
        <v>0</v>
      </c>
      <c r="O1065">
        <v>0</v>
      </c>
      <c r="P1065" t="b">
        <v>0</v>
      </c>
      <c r="Q1065" t="s">
        <v>8287</v>
      </c>
      <c r="R1065" t="s">
        <v>8288</v>
      </c>
      <c r="S1065" s="11">
        <f t="shared" si="83"/>
        <v>0</v>
      </c>
      <c r="T1065" s="11">
        <f t="shared" si="84"/>
        <v>0</v>
      </c>
    </row>
    <row r="1066" spans="1:20" ht="60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80"/>
        <v>41462.228043981479</v>
      </c>
      <c r="K1066">
        <v>1369286903</v>
      </c>
      <c r="L1066" s="14">
        <f t="shared" si="81"/>
        <v>41417.228043981479</v>
      </c>
      <c r="M1066" s="16">
        <f t="shared" si="82"/>
        <v>2013</v>
      </c>
      <c r="N1066" t="b">
        <v>0</v>
      </c>
      <c r="O1066">
        <v>123</v>
      </c>
      <c r="P1066" t="b">
        <v>0</v>
      </c>
      <c r="Q1066" t="s">
        <v>8289</v>
      </c>
      <c r="R1066" t="s">
        <v>8290</v>
      </c>
      <c r="S1066" s="11">
        <f t="shared" si="83"/>
        <v>9</v>
      </c>
      <c r="T1066" s="11">
        <f t="shared" si="84"/>
        <v>65.67</v>
      </c>
    </row>
    <row r="1067" spans="1:20" ht="60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80"/>
        <v>41689.381041666667</v>
      </c>
      <c r="K1067">
        <v>1390381722</v>
      </c>
      <c r="L1067" s="14">
        <f t="shared" si="81"/>
        <v>41661.381041666667</v>
      </c>
      <c r="M1067" s="16">
        <f t="shared" si="82"/>
        <v>2014</v>
      </c>
      <c r="N1067" t="b">
        <v>0</v>
      </c>
      <c r="O1067">
        <v>5</v>
      </c>
      <c r="P1067" t="b">
        <v>0</v>
      </c>
      <c r="Q1067" t="s">
        <v>8289</v>
      </c>
      <c r="R1067" t="s">
        <v>8290</v>
      </c>
      <c r="S1067" s="11">
        <f t="shared" si="83"/>
        <v>3</v>
      </c>
      <c r="T1067" s="11">
        <f t="shared" si="84"/>
        <v>16.2</v>
      </c>
    </row>
    <row r="1068" spans="1:20" ht="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80"/>
        <v>41490.962754629632</v>
      </c>
      <c r="K1068">
        <v>1371769582</v>
      </c>
      <c r="L1068" s="14">
        <f t="shared" si="81"/>
        <v>41445.962754629632</v>
      </c>
      <c r="M1068" s="16">
        <f t="shared" si="82"/>
        <v>2013</v>
      </c>
      <c r="N1068" t="b">
        <v>0</v>
      </c>
      <c r="O1068">
        <v>148</v>
      </c>
      <c r="P1068" t="b">
        <v>0</v>
      </c>
      <c r="Q1068" t="s">
        <v>8289</v>
      </c>
      <c r="R1068" t="s">
        <v>8290</v>
      </c>
      <c r="S1068" s="11">
        <f t="shared" si="83"/>
        <v>3</v>
      </c>
      <c r="T1068" s="11">
        <f t="shared" si="84"/>
        <v>34.130000000000003</v>
      </c>
    </row>
    <row r="1069" spans="1:20" ht="60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80"/>
        <v>41629.855682870373</v>
      </c>
      <c r="K1069">
        <v>1385065931</v>
      </c>
      <c r="L1069" s="14">
        <f t="shared" si="81"/>
        <v>41599.855682870373</v>
      </c>
      <c r="M1069" s="16">
        <f t="shared" si="82"/>
        <v>2013</v>
      </c>
      <c r="N1069" t="b">
        <v>0</v>
      </c>
      <c r="O1069">
        <v>10</v>
      </c>
      <c r="P1069" t="b">
        <v>0</v>
      </c>
      <c r="Q1069" t="s">
        <v>8289</v>
      </c>
      <c r="R1069" t="s">
        <v>8290</v>
      </c>
      <c r="S1069" s="11">
        <f t="shared" si="83"/>
        <v>26</v>
      </c>
      <c r="T1069" s="11">
        <f t="shared" si="84"/>
        <v>13</v>
      </c>
    </row>
    <row r="1070" spans="1:20" ht="60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80"/>
        <v>42470.329444444447</v>
      </c>
      <c r="K1070">
        <v>1457686464</v>
      </c>
      <c r="L1070" s="14">
        <f t="shared" si="81"/>
        <v>42440.371111111104</v>
      </c>
      <c r="M1070" s="16">
        <f t="shared" si="82"/>
        <v>2016</v>
      </c>
      <c r="N1070" t="b">
        <v>0</v>
      </c>
      <c r="O1070">
        <v>4</v>
      </c>
      <c r="P1070" t="b">
        <v>0</v>
      </c>
      <c r="Q1070" t="s">
        <v>8289</v>
      </c>
      <c r="R1070" t="s">
        <v>8290</v>
      </c>
      <c r="S1070" s="11">
        <f t="shared" si="83"/>
        <v>0</v>
      </c>
      <c r="T1070" s="11">
        <f t="shared" si="84"/>
        <v>11.25</v>
      </c>
    </row>
    <row r="1071" spans="1:20" ht="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80"/>
        <v>41604.271516203706</v>
      </c>
      <c r="K1071">
        <v>1382679059</v>
      </c>
      <c r="L1071" s="14">
        <f t="shared" si="81"/>
        <v>41572.229849537034</v>
      </c>
      <c r="M1071" s="16">
        <f t="shared" si="82"/>
        <v>2013</v>
      </c>
      <c r="N1071" t="b">
        <v>0</v>
      </c>
      <c r="O1071">
        <v>21</v>
      </c>
      <c r="P1071" t="b">
        <v>0</v>
      </c>
      <c r="Q1071" t="s">
        <v>8289</v>
      </c>
      <c r="R1071" t="s">
        <v>8290</v>
      </c>
      <c r="S1071" s="11">
        <f t="shared" si="83"/>
        <v>39</v>
      </c>
      <c r="T1071" s="11">
        <f t="shared" si="84"/>
        <v>40.479999999999997</v>
      </c>
    </row>
    <row r="1072" spans="1:20" ht="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80"/>
        <v>41183.011828703704</v>
      </c>
      <c r="K1072">
        <v>1347322622</v>
      </c>
      <c r="L1072" s="14">
        <f t="shared" si="81"/>
        <v>41163.011828703704</v>
      </c>
      <c r="M1072" s="16">
        <f t="shared" si="82"/>
        <v>2012</v>
      </c>
      <c r="N1072" t="b">
        <v>0</v>
      </c>
      <c r="O1072">
        <v>2</v>
      </c>
      <c r="P1072" t="b">
        <v>0</v>
      </c>
      <c r="Q1072" t="s">
        <v>8289</v>
      </c>
      <c r="R1072" t="s">
        <v>8290</v>
      </c>
      <c r="S1072" s="11">
        <f t="shared" si="83"/>
        <v>1</v>
      </c>
      <c r="T1072" s="11">
        <f t="shared" si="84"/>
        <v>35</v>
      </c>
    </row>
    <row r="1073" spans="1:20" ht="60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80"/>
        <v>42325.795057870375</v>
      </c>
      <c r="K1073">
        <v>1445191493</v>
      </c>
      <c r="L1073" s="14">
        <f t="shared" si="81"/>
        <v>42295.753391203703</v>
      </c>
      <c r="M1073" s="16">
        <f t="shared" si="82"/>
        <v>2015</v>
      </c>
      <c r="N1073" t="b">
        <v>0</v>
      </c>
      <c r="O1073">
        <v>0</v>
      </c>
      <c r="P1073" t="b">
        <v>0</v>
      </c>
      <c r="Q1073" t="s">
        <v>8289</v>
      </c>
      <c r="R1073" t="s">
        <v>8290</v>
      </c>
      <c r="S1073" s="11">
        <f t="shared" si="83"/>
        <v>0</v>
      </c>
      <c r="T1073" s="11">
        <f t="shared" si="84"/>
        <v>0</v>
      </c>
    </row>
    <row r="1074" spans="1:20" ht="60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80"/>
        <v>41675.832141203704</v>
      </c>
      <c r="K1074">
        <v>1389038297</v>
      </c>
      <c r="L1074" s="14">
        <f t="shared" si="81"/>
        <v>41645.832141203704</v>
      </c>
      <c r="M1074" s="16">
        <f t="shared" si="82"/>
        <v>2014</v>
      </c>
      <c r="N1074" t="b">
        <v>0</v>
      </c>
      <c r="O1074">
        <v>4</v>
      </c>
      <c r="P1074" t="b">
        <v>0</v>
      </c>
      <c r="Q1074" t="s">
        <v>8289</v>
      </c>
      <c r="R1074" t="s">
        <v>8290</v>
      </c>
      <c r="S1074" s="11">
        <f t="shared" si="83"/>
        <v>0</v>
      </c>
      <c r="T1074" s="11">
        <f t="shared" si="84"/>
        <v>12.75</v>
      </c>
    </row>
    <row r="1075" spans="1:20" ht="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80"/>
        <v>40832.964594907404</v>
      </c>
      <c r="K1075">
        <v>1316214541</v>
      </c>
      <c r="L1075" s="14">
        <f t="shared" si="81"/>
        <v>40802.964594907404</v>
      </c>
      <c r="M1075" s="16">
        <f t="shared" si="82"/>
        <v>2011</v>
      </c>
      <c r="N1075" t="b">
        <v>0</v>
      </c>
      <c r="O1075">
        <v>1</v>
      </c>
      <c r="P1075" t="b">
        <v>0</v>
      </c>
      <c r="Q1075" t="s">
        <v>8289</v>
      </c>
      <c r="R1075" t="s">
        <v>8290</v>
      </c>
      <c r="S1075" s="11">
        <f t="shared" si="83"/>
        <v>1</v>
      </c>
      <c r="T1075" s="11">
        <f t="shared" si="84"/>
        <v>10</v>
      </c>
    </row>
    <row r="1076" spans="1:20" ht="60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80"/>
        <v>41643.172974537039</v>
      </c>
      <c r="K1076">
        <v>1386216545</v>
      </c>
      <c r="L1076" s="14">
        <f t="shared" si="81"/>
        <v>41613.172974537039</v>
      </c>
      <c r="M1076" s="16">
        <f t="shared" si="82"/>
        <v>2013</v>
      </c>
      <c r="N1076" t="b">
        <v>0</v>
      </c>
      <c r="O1076">
        <v>30</v>
      </c>
      <c r="P1076" t="b">
        <v>0</v>
      </c>
      <c r="Q1076" t="s">
        <v>8289</v>
      </c>
      <c r="R1076" t="s">
        <v>8290</v>
      </c>
      <c r="S1076" s="11">
        <f t="shared" si="83"/>
        <v>6</v>
      </c>
      <c r="T1076" s="11">
        <f t="shared" si="84"/>
        <v>113.57</v>
      </c>
    </row>
    <row r="1077" spans="1:20" ht="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80"/>
        <v>41035.904120370367</v>
      </c>
      <c r="K1077">
        <v>1333748516</v>
      </c>
      <c r="L1077" s="14">
        <f t="shared" si="81"/>
        <v>41005.904120370367</v>
      </c>
      <c r="M1077" s="16">
        <f t="shared" si="82"/>
        <v>2012</v>
      </c>
      <c r="N1077" t="b">
        <v>0</v>
      </c>
      <c r="O1077">
        <v>3</v>
      </c>
      <c r="P1077" t="b">
        <v>0</v>
      </c>
      <c r="Q1077" t="s">
        <v>8289</v>
      </c>
      <c r="R1077" t="s">
        <v>8290</v>
      </c>
      <c r="S1077" s="11">
        <f t="shared" si="83"/>
        <v>5</v>
      </c>
      <c r="T1077" s="11">
        <f t="shared" si="84"/>
        <v>15</v>
      </c>
    </row>
    <row r="1078" spans="1:20" ht="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80"/>
        <v>41893.377893518518</v>
      </c>
      <c r="K1078">
        <v>1405674250</v>
      </c>
      <c r="L1078" s="14">
        <f t="shared" si="81"/>
        <v>41838.377893518518</v>
      </c>
      <c r="M1078" s="16">
        <f t="shared" si="82"/>
        <v>2014</v>
      </c>
      <c r="N1078" t="b">
        <v>0</v>
      </c>
      <c r="O1078">
        <v>975</v>
      </c>
      <c r="P1078" t="b">
        <v>0</v>
      </c>
      <c r="Q1078" t="s">
        <v>8289</v>
      </c>
      <c r="R1078" t="s">
        <v>8290</v>
      </c>
      <c r="S1078" s="11">
        <f t="shared" si="83"/>
        <v>63</v>
      </c>
      <c r="T1078" s="11">
        <f t="shared" si="84"/>
        <v>48.28</v>
      </c>
    </row>
    <row r="1079" spans="1:20" ht="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80"/>
        <v>42383.16679398148</v>
      </c>
      <c r="K1079">
        <v>1450152011</v>
      </c>
      <c r="L1079" s="14">
        <f t="shared" si="81"/>
        <v>42353.16679398148</v>
      </c>
      <c r="M1079" s="16">
        <f t="shared" si="82"/>
        <v>2015</v>
      </c>
      <c r="N1079" t="b">
        <v>0</v>
      </c>
      <c r="O1079">
        <v>167</v>
      </c>
      <c r="P1079" t="b">
        <v>0</v>
      </c>
      <c r="Q1079" t="s">
        <v>8289</v>
      </c>
      <c r="R1079" t="s">
        <v>8290</v>
      </c>
      <c r="S1079" s="11">
        <f t="shared" si="83"/>
        <v>29</v>
      </c>
      <c r="T1079" s="11">
        <f t="shared" si="84"/>
        <v>43.98</v>
      </c>
    </row>
    <row r="1080" spans="1:20" ht="60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80"/>
        <v>40746.195844907408</v>
      </c>
      <c r="K1080">
        <v>1307421721</v>
      </c>
      <c r="L1080" s="14">
        <f t="shared" si="81"/>
        <v>40701.195844907408</v>
      </c>
      <c r="M1080" s="16">
        <f t="shared" si="82"/>
        <v>2011</v>
      </c>
      <c r="N1080" t="b">
        <v>0</v>
      </c>
      <c r="O1080">
        <v>5</v>
      </c>
      <c r="P1080" t="b">
        <v>0</v>
      </c>
      <c r="Q1080" t="s">
        <v>8289</v>
      </c>
      <c r="R1080" t="s">
        <v>8290</v>
      </c>
      <c r="S1080" s="11">
        <f t="shared" si="83"/>
        <v>8</v>
      </c>
      <c r="T1080" s="11">
        <f t="shared" si="84"/>
        <v>9</v>
      </c>
    </row>
    <row r="1081" spans="1:20" ht="60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80"/>
        <v>42504.566388888896</v>
      </c>
      <c r="K1081">
        <v>1461072936</v>
      </c>
      <c r="L1081" s="14">
        <f t="shared" si="81"/>
        <v>42479.566388888896</v>
      </c>
      <c r="M1081" s="16">
        <f t="shared" si="82"/>
        <v>2016</v>
      </c>
      <c r="N1081" t="b">
        <v>0</v>
      </c>
      <c r="O1081">
        <v>18</v>
      </c>
      <c r="P1081" t="b">
        <v>0</v>
      </c>
      <c r="Q1081" t="s">
        <v>8289</v>
      </c>
      <c r="R1081" t="s">
        <v>8290</v>
      </c>
      <c r="S1081" s="11">
        <f t="shared" si="83"/>
        <v>3</v>
      </c>
      <c r="T1081" s="11">
        <f t="shared" si="84"/>
        <v>37.67</v>
      </c>
    </row>
    <row r="1082" spans="1:20" ht="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80"/>
        <v>41770.138113425928</v>
      </c>
      <c r="K1082">
        <v>1397186333</v>
      </c>
      <c r="L1082" s="14">
        <f t="shared" si="81"/>
        <v>41740.138113425928</v>
      </c>
      <c r="M1082" s="16">
        <f t="shared" si="82"/>
        <v>2014</v>
      </c>
      <c r="N1082" t="b">
        <v>0</v>
      </c>
      <c r="O1082">
        <v>98</v>
      </c>
      <c r="P1082" t="b">
        <v>0</v>
      </c>
      <c r="Q1082" t="s">
        <v>8289</v>
      </c>
      <c r="R1082" t="s">
        <v>8290</v>
      </c>
      <c r="S1082" s="11">
        <f t="shared" si="83"/>
        <v>9</v>
      </c>
      <c r="T1082" s="11">
        <f t="shared" si="84"/>
        <v>18.579999999999998</v>
      </c>
    </row>
    <row r="1083" spans="1:20" ht="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80"/>
        <v>42032.926990740743</v>
      </c>
      <c r="K1083">
        <v>1419891292</v>
      </c>
      <c r="L1083" s="14">
        <f t="shared" si="81"/>
        <v>42002.926990740743</v>
      </c>
      <c r="M1083" s="16">
        <f t="shared" si="82"/>
        <v>2014</v>
      </c>
      <c r="N1083" t="b">
        <v>0</v>
      </c>
      <c r="O1083">
        <v>4</v>
      </c>
      <c r="P1083" t="b">
        <v>0</v>
      </c>
      <c r="Q1083" t="s">
        <v>8289</v>
      </c>
      <c r="R1083" t="s">
        <v>8290</v>
      </c>
      <c r="S1083" s="11">
        <f t="shared" si="83"/>
        <v>0</v>
      </c>
      <c r="T1083" s="11">
        <f t="shared" si="84"/>
        <v>3</v>
      </c>
    </row>
    <row r="1084" spans="1:20" ht="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80"/>
        <v>41131.906111111115</v>
      </c>
      <c r="K1084">
        <v>1342043088</v>
      </c>
      <c r="L1084" s="14">
        <f t="shared" si="81"/>
        <v>41101.906111111115</v>
      </c>
      <c r="M1084" s="16">
        <f t="shared" si="82"/>
        <v>2012</v>
      </c>
      <c r="N1084" t="b">
        <v>0</v>
      </c>
      <c r="O1084">
        <v>3</v>
      </c>
      <c r="P1084" t="b">
        <v>0</v>
      </c>
      <c r="Q1084" t="s">
        <v>8289</v>
      </c>
      <c r="R1084" t="s">
        <v>8290</v>
      </c>
      <c r="S1084" s="11">
        <f t="shared" si="83"/>
        <v>1</v>
      </c>
      <c r="T1084" s="11">
        <f t="shared" si="84"/>
        <v>18.670000000000002</v>
      </c>
    </row>
    <row r="1085" spans="1:20" ht="60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80"/>
        <v>41853.659525462965</v>
      </c>
      <c r="K1085">
        <v>1401810583</v>
      </c>
      <c r="L1085" s="14">
        <f t="shared" si="81"/>
        <v>41793.659525462965</v>
      </c>
      <c r="M1085" s="16">
        <f t="shared" si="82"/>
        <v>2014</v>
      </c>
      <c r="N1085" t="b">
        <v>0</v>
      </c>
      <c r="O1085">
        <v>1</v>
      </c>
      <c r="P1085" t="b">
        <v>0</v>
      </c>
      <c r="Q1085" t="s">
        <v>8289</v>
      </c>
      <c r="R1085" t="s">
        <v>8290</v>
      </c>
      <c r="S1085" s="11">
        <f t="shared" si="83"/>
        <v>1</v>
      </c>
      <c r="T1085" s="11">
        <f t="shared" si="84"/>
        <v>410</v>
      </c>
    </row>
    <row r="1086" spans="1:20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80"/>
        <v>41859.912083333329</v>
      </c>
      <c r="K1086">
        <v>1404942804</v>
      </c>
      <c r="L1086" s="14">
        <f t="shared" si="81"/>
        <v>41829.912083333329</v>
      </c>
      <c r="M1086" s="16">
        <f t="shared" si="82"/>
        <v>2014</v>
      </c>
      <c r="N1086" t="b">
        <v>0</v>
      </c>
      <c r="O1086">
        <v>0</v>
      </c>
      <c r="P1086" t="b">
        <v>0</v>
      </c>
      <c r="Q1086" t="s">
        <v>8289</v>
      </c>
      <c r="R1086" t="s">
        <v>8290</v>
      </c>
      <c r="S1086" s="11">
        <f t="shared" si="83"/>
        <v>0</v>
      </c>
      <c r="T1086" s="11">
        <f t="shared" si="84"/>
        <v>0</v>
      </c>
    </row>
    <row r="1087" spans="1:20" ht="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80"/>
        <v>42443.629340277781</v>
      </c>
      <c r="K1087">
        <v>1455379575</v>
      </c>
      <c r="L1087" s="14">
        <f t="shared" si="81"/>
        <v>42413.671006944445</v>
      </c>
      <c r="M1087" s="16">
        <f t="shared" si="82"/>
        <v>2016</v>
      </c>
      <c r="N1087" t="b">
        <v>0</v>
      </c>
      <c r="O1087">
        <v>9</v>
      </c>
      <c r="P1087" t="b">
        <v>0</v>
      </c>
      <c r="Q1087" t="s">
        <v>8289</v>
      </c>
      <c r="R1087" t="s">
        <v>8290</v>
      </c>
      <c r="S1087" s="11">
        <f t="shared" si="83"/>
        <v>3</v>
      </c>
      <c r="T1087" s="11">
        <f t="shared" si="84"/>
        <v>114</v>
      </c>
    </row>
    <row r="1088" spans="1:20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80"/>
        <v>41875.866793981484</v>
      </c>
      <c r="K1088">
        <v>1406321291</v>
      </c>
      <c r="L1088" s="14">
        <f t="shared" si="81"/>
        <v>41845.866793981484</v>
      </c>
      <c r="M1088" s="16">
        <f t="shared" si="82"/>
        <v>2014</v>
      </c>
      <c r="N1088" t="b">
        <v>0</v>
      </c>
      <c r="O1088">
        <v>2</v>
      </c>
      <c r="P1088" t="b">
        <v>0</v>
      </c>
      <c r="Q1088" t="s">
        <v>8289</v>
      </c>
      <c r="R1088" t="s">
        <v>8290</v>
      </c>
      <c r="S1088" s="11">
        <f t="shared" si="83"/>
        <v>0</v>
      </c>
      <c r="T1088" s="11">
        <f t="shared" si="84"/>
        <v>7.5</v>
      </c>
    </row>
    <row r="1089" spans="1:20" ht="60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80"/>
        <v>41805.713969907411</v>
      </c>
      <c r="K1089">
        <v>1400260087</v>
      </c>
      <c r="L1089" s="14">
        <f t="shared" si="81"/>
        <v>41775.713969907411</v>
      </c>
      <c r="M1089" s="16">
        <f t="shared" si="82"/>
        <v>2014</v>
      </c>
      <c r="N1089" t="b">
        <v>0</v>
      </c>
      <c r="O1089">
        <v>0</v>
      </c>
      <c r="P1089" t="b">
        <v>0</v>
      </c>
      <c r="Q1089" t="s">
        <v>8289</v>
      </c>
      <c r="R1089" t="s">
        <v>8290</v>
      </c>
      <c r="S1089" s="11">
        <f t="shared" si="83"/>
        <v>0</v>
      </c>
      <c r="T1089" s="11">
        <f t="shared" si="84"/>
        <v>0</v>
      </c>
    </row>
    <row r="1090" spans="1:20" ht="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ref="J1090:J1153" si="85">(((I1090/60)/60)/24)+DATE(1970,1,1)</f>
        <v>41753.799386574072</v>
      </c>
      <c r="K1090">
        <v>1395774667</v>
      </c>
      <c r="L1090" s="14">
        <f t="shared" ref="L1090:L1153" si="86">(((K1090/60)/60)/24)+DATE(1970,1,1)</f>
        <v>41723.799386574072</v>
      </c>
      <c r="M1090" s="16">
        <f t="shared" ref="M1090:M1153" si="87">YEAR(L1090)</f>
        <v>2014</v>
      </c>
      <c r="N1090" t="b">
        <v>0</v>
      </c>
      <c r="O1090">
        <v>147</v>
      </c>
      <c r="P1090" t="b">
        <v>0</v>
      </c>
      <c r="Q1090" t="s">
        <v>8289</v>
      </c>
      <c r="R1090" t="s">
        <v>8290</v>
      </c>
      <c r="S1090" s="11">
        <f t="shared" ref="S1090:S1153" si="88">ROUND(E1090/D1090*100,0)</f>
        <v>14</v>
      </c>
      <c r="T1090" s="11">
        <f t="shared" ref="T1090:T1153" si="89">IFERROR(ROUND(E1090/O1090,2),0)</f>
        <v>43.42</v>
      </c>
    </row>
    <row r="1091" spans="1:20" ht="30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si="85"/>
        <v>42181.189525462964</v>
      </c>
      <c r="K1091">
        <v>1432701175</v>
      </c>
      <c r="L1091" s="14">
        <f t="shared" si="86"/>
        <v>42151.189525462964</v>
      </c>
      <c r="M1091" s="16">
        <f t="shared" si="87"/>
        <v>2015</v>
      </c>
      <c r="N1091" t="b">
        <v>0</v>
      </c>
      <c r="O1091">
        <v>49</v>
      </c>
      <c r="P1091" t="b">
        <v>0</v>
      </c>
      <c r="Q1091" t="s">
        <v>8289</v>
      </c>
      <c r="R1091" t="s">
        <v>8290</v>
      </c>
      <c r="S1091" s="11">
        <f t="shared" si="88"/>
        <v>8</v>
      </c>
      <c r="T1091" s="11">
        <f t="shared" si="89"/>
        <v>23.96</v>
      </c>
    </row>
    <row r="1092" spans="1:20" ht="60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85"/>
        <v>42153.185798611114</v>
      </c>
      <c r="K1092">
        <v>1430281653</v>
      </c>
      <c r="L1092" s="14">
        <f t="shared" si="86"/>
        <v>42123.185798611114</v>
      </c>
      <c r="M1092" s="16">
        <f t="shared" si="87"/>
        <v>2015</v>
      </c>
      <c r="N1092" t="b">
        <v>0</v>
      </c>
      <c r="O1092">
        <v>1</v>
      </c>
      <c r="P1092" t="b">
        <v>0</v>
      </c>
      <c r="Q1092" t="s">
        <v>8289</v>
      </c>
      <c r="R1092" t="s">
        <v>8290</v>
      </c>
      <c r="S1092" s="11">
        <f t="shared" si="88"/>
        <v>0</v>
      </c>
      <c r="T1092" s="11">
        <f t="shared" si="89"/>
        <v>5</v>
      </c>
    </row>
    <row r="1093" spans="1:20" ht="60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85"/>
        <v>42470.778611111105</v>
      </c>
      <c r="K1093">
        <v>1457725272</v>
      </c>
      <c r="L1093" s="14">
        <f t="shared" si="86"/>
        <v>42440.820277777777</v>
      </c>
      <c r="M1093" s="16">
        <f t="shared" si="87"/>
        <v>2016</v>
      </c>
      <c r="N1093" t="b">
        <v>0</v>
      </c>
      <c r="O1093">
        <v>2</v>
      </c>
      <c r="P1093" t="b">
        <v>0</v>
      </c>
      <c r="Q1093" t="s">
        <v>8289</v>
      </c>
      <c r="R1093" t="s">
        <v>8290</v>
      </c>
      <c r="S1093" s="11">
        <f t="shared" si="88"/>
        <v>13</v>
      </c>
      <c r="T1093" s="11">
        <f t="shared" si="89"/>
        <v>12.5</v>
      </c>
    </row>
    <row r="1094" spans="1:20" ht="60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85"/>
        <v>41280.025902777779</v>
      </c>
      <c r="K1094">
        <v>1354840638</v>
      </c>
      <c r="L1094" s="14">
        <f t="shared" si="86"/>
        <v>41250.025902777779</v>
      </c>
      <c r="M1094" s="16">
        <f t="shared" si="87"/>
        <v>2012</v>
      </c>
      <c r="N1094" t="b">
        <v>0</v>
      </c>
      <c r="O1094">
        <v>7</v>
      </c>
      <c r="P1094" t="b">
        <v>0</v>
      </c>
      <c r="Q1094" t="s">
        <v>8289</v>
      </c>
      <c r="R1094" t="s">
        <v>8290</v>
      </c>
      <c r="S1094" s="11">
        <f t="shared" si="88"/>
        <v>1</v>
      </c>
      <c r="T1094" s="11">
        <f t="shared" si="89"/>
        <v>3</v>
      </c>
    </row>
    <row r="1095" spans="1:20" ht="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85"/>
        <v>42411.973807870367</v>
      </c>
      <c r="K1095">
        <v>1453936937</v>
      </c>
      <c r="L1095" s="14">
        <f t="shared" si="86"/>
        <v>42396.973807870367</v>
      </c>
      <c r="M1095" s="16">
        <f t="shared" si="87"/>
        <v>2016</v>
      </c>
      <c r="N1095" t="b">
        <v>0</v>
      </c>
      <c r="O1095">
        <v>4</v>
      </c>
      <c r="P1095" t="b">
        <v>0</v>
      </c>
      <c r="Q1095" t="s">
        <v>8289</v>
      </c>
      <c r="R1095" t="s">
        <v>8290</v>
      </c>
      <c r="S1095" s="11">
        <f t="shared" si="88"/>
        <v>14</v>
      </c>
      <c r="T1095" s="11">
        <f t="shared" si="89"/>
        <v>10.56</v>
      </c>
    </row>
    <row r="1096" spans="1:20" ht="60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85"/>
        <v>40825.713344907403</v>
      </c>
      <c r="K1096">
        <v>1315588033</v>
      </c>
      <c r="L1096" s="14">
        <f t="shared" si="86"/>
        <v>40795.713344907403</v>
      </c>
      <c r="M1096" s="16">
        <f t="shared" si="87"/>
        <v>2011</v>
      </c>
      <c r="N1096" t="b">
        <v>0</v>
      </c>
      <c r="O1096">
        <v>27</v>
      </c>
      <c r="P1096" t="b">
        <v>0</v>
      </c>
      <c r="Q1096" t="s">
        <v>8289</v>
      </c>
      <c r="R1096" t="s">
        <v>8290</v>
      </c>
      <c r="S1096" s="11">
        <f t="shared" si="88"/>
        <v>18</v>
      </c>
      <c r="T1096" s="11">
        <f t="shared" si="89"/>
        <v>122</v>
      </c>
    </row>
    <row r="1097" spans="1:20" ht="60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85"/>
        <v>41516.537268518521</v>
      </c>
      <c r="K1097">
        <v>1375275220</v>
      </c>
      <c r="L1097" s="14">
        <f t="shared" si="86"/>
        <v>41486.537268518521</v>
      </c>
      <c r="M1097" s="16">
        <f t="shared" si="87"/>
        <v>2013</v>
      </c>
      <c r="N1097" t="b">
        <v>0</v>
      </c>
      <c r="O1097">
        <v>94</v>
      </c>
      <c r="P1097" t="b">
        <v>0</v>
      </c>
      <c r="Q1097" t="s">
        <v>8289</v>
      </c>
      <c r="R1097" t="s">
        <v>8290</v>
      </c>
      <c r="S1097" s="11">
        <f t="shared" si="88"/>
        <v>5</v>
      </c>
      <c r="T1097" s="11">
        <f t="shared" si="89"/>
        <v>267.81</v>
      </c>
    </row>
    <row r="1098" spans="1:20" ht="60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85"/>
        <v>41916.145833333336</v>
      </c>
      <c r="K1098">
        <v>1409747154</v>
      </c>
      <c r="L1098" s="14">
        <f t="shared" si="86"/>
        <v>41885.51798611111</v>
      </c>
      <c r="M1098" s="16">
        <f t="shared" si="87"/>
        <v>2014</v>
      </c>
      <c r="N1098" t="b">
        <v>0</v>
      </c>
      <c r="O1098">
        <v>29</v>
      </c>
      <c r="P1098" t="b">
        <v>0</v>
      </c>
      <c r="Q1098" t="s">
        <v>8289</v>
      </c>
      <c r="R1098" t="s">
        <v>8290</v>
      </c>
      <c r="S1098" s="11">
        <f t="shared" si="88"/>
        <v>18</v>
      </c>
      <c r="T1098" s="11">
        <f t="shared" si="89"/>
        <v>74.209999999999994</v>
      </c>
    </row>
    <row r="1099" spans="1:20" ht="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85"/>
        <v>41700.792557870373</v>
      </c>
      <c r="K1099">
        <v>1390330877</v>
      </c>
      <c r="L1099" s="14">
        <f t="shared" si="86"/>
        <v>41660.792557870373</v>
      </c>
      <c r="M1099" s="16">
        <f t="shared" si="87"/>
        <v>2014</v>
      </c>
      <c r="N1099" t="b">
        <v>0</v>
      </c>
      <c r="O1099">
        <v>7</v>
      </c>
      <c r="P1099" t="b">
        <v>0</v>
      </c>
      <c r="Q1099" t="s">
        <v>8289</v>
      </c>
      <c r="R1099" t="s">
        <v>8290</v>
      </c>
      <c r="S1099" s="11">
        <f t="shared" si="88"/>
        <v>0</v>
      </c>
      <c r="T1099" s="11">
        <f t="shared" si="89"/>
        <v>6.71</v>
      </c>
    </row>
    <row r="1100" spans="1:20" ht="30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85"/>
        <v>41742.762673611112</v>
      </c>
      <c r="K1100">
        <v>1394821095</v>
      </c>
      <c r="L1100" s="14">
        <f t="shared" si="86"/>
        <v>41712.762673611112</v>
      </c>
      <c r="M1100" s="16">
        <f t="shared" si="87"/>
        <v>2014</v>
      </c>
      <c r="N1100" t="b">
        <v>0</v>
      </c>
      <c r="O1100">
        <v>22</v>
      </c>
      <c r="P1100" t="b">
        <v>0</v>
      </c>
      <c r="Q1100" t="s">
        <v>8289</v>
      </c>
      <c r="R1100" t="s">
        <v>8290</v>
      </c>
      <c r="S1100" s="11">
        <f t="shared" si="88"/>
        <v>7</v>
      </c>
      <c r="T1100" s="11">
        <f t="shared" si="89"/>
        <v>81.95</v>
      </c>
    </row>
    <row r="1101" spans="1:20" ht="60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85"/>
        <v>42137.836435185185</v>
      </c>
      <c r="K1101">
        <v>1428955468</v>
      </c>
      <c r="L1101" s="14">
        <f t="shared" si="86"/>
        <v>42107.836435185185</v>
      </c>
      <c r="M1101" s="16">
        <f t="shared" si="87"/>
        <v>2015</v>
      </c>
      <c r="N1101" t="b">
        <v>0</v>
      </c>
      <c r="O1101">
        <v>1</v>
      </c>
      <c r="P1101" t="b">
        <v>0</v>
      </c>
      <c r="Q1101" t="s">
        <v>8289</v>
      </c>
      <c r="R1101" t="s">
        <v>8290</v>
      </c>
      <c r="S1101" s="11">
        <f t="shared" si="88"/>
        <v>1</v>
      </c>
      <c r="T1101" s="11">
        <f t="shared" si="89"/>
        <v>25</v>
      </c>
    </row>
    <row r="1102" spans="1:20" ht="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85"/>
        <v>42414.110775462963</v>
      </c>
      <c r="K1102">
        <v>1452825571</v>
      </c>
      <c r="L1102" s="14">
        <f t="shared" si="86"/>
        <v>42384.110775462963</v>
      </c>
      <c r="M1102" s="16">
        <f t="shared" si="87"/>
        <v>2016</v>
      </c>
      <c r="N1102" t="b">
        <v>0</v>
      </c>
      <c r="O1102">
        <v>10</v>
      </c>
      <c r="P1102" t="b">
        <v>0</v>
      </c>
      <c r="Q1102" t="s">
        <v>8289</v>
      </c>
      <c r="R1102" t="s">
        <v>8290</v>
      </c>
      <c r="S1102" s="11">
        <f t="shared" si="88"/>
        <v>3</v>
      </c>
      <c r="T1102" s="11">
        <f t="shared" si="89"/>
        <v>10</v>
      </c>
    </row>
    <row r="1103" spans="1:20" ht="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85"/>
        <v>42565.758333333331</v>
      </c>
      <c r="K1103">
        <v>1466188338</v>
      </c>
      <c r="L1103" s="14">
        <f t="shared" si="86"/>
        <v>42538.77243055556</v>
      </c>
      <c r="M1103" s="16">
        <f t="shared" si="87"/>
        <v>2016</v>
      </c>
      <c r="N1103" t="b">
        <v>0</v>
      </c>
      <c r="O1103">
        <v>6</v>
      </c>
      <c r="P1103" t="b">
        <v>0</v>
      </c>
      <c r="Q1103" t="s">
        <v>8289</v>
      </c>
      <c r="R1103" t="s">
        <v>8290</v>
      </c>
      <c r="S1103" s="11">
        <f t="shared" si="88"/>
        <v>0</v>
      </c>
      <c r="T1103" s="11">
        <f t="shared" si="89"/>
        <v>6.83</v>
      </c>
    </row>
    <row r="1104" spans="1:20" ht="60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85"/>
        <v>41617.249305555553</v>
      </c>
      <c r="K1104">
        <v>1383095125</v>
      </c>
      <c r="L1104" s="14">
        <f t="shared" si="86"/>
        <v>41577.045428240745</v>
      </c>
      <c r="M1104" s="16">
        <f t="shared" si="87"/>
        <v>2013</v>
      </c>
      <c r="N1104" t="b">
        <v>0</v>
      </c>
      <c r="O1104">
        <v>24</v>
      </c>
      <c r="P1104" t="b">
        <v>0</v>
      </c>
      <c r="Q1104" t="s">
        <v>8289</v>
      </c>
      <c r="R1104" t="s">
        <v>8290</v>
      </c>
      <c r="S1104" s="11">
        <f t="shared" si="88"/>
        <v>5</v>
      </c>
      <c r="T1104" s="11">
        <f t="shared" si="89"/>
        <v>17.71</v>
      </c>
    </row>
    <row r="1105" spans="1:20" ht="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85"/>
        <v>42539.22210648148</v>
      </c>
      <c r="K1105">
        <v>1461043190</v>
      </c>
      <c r="L1105" s="14">
        <f t="shared" si="86"/>
        <v>42479.22210648148</v>
      </c>
      <c r="M1105" s="16">
        <f t="shared" si="87"/>
        <v>2016</v>
      </c>
      <c r="N1105" t="b">
        <v>0</v>
      </c>
      <c r="O1105">
        <v>15</v>
      </c>
      <c r="P1105" t="b">
        <v>0</v>
      </c>
      <c r="Q1105" t="s">
        <v>8289</v>
      </c>
      <c r="R1105" t="s">
        <v>8290</v>
      </c>
      <c r="S1105" s="11">
        <f t="shared" si="88"/>
        <v>2</v>
      </c>
      <c r="T1105" s="11">
        <f t="shared" si="89"/>
        <v>16.2</v>
      </c>
    </row>
    <row r="1106" spans="1:20" ht="60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85"/>
        <v>41801.40996527778</v>
      </c>
      <c r="K1106">
        <v>1399888221</v>
      </c>
      <c r="L1106" s="14">
        <f t="shared" si="86"/>
        <v>41771.40996527778</v>
      </c>
      <c r="M1106" s="16">
        <f t="shared" si="87"/>
        <v>2014</v>
      </c>
      <c r="N1106" t="b">
        <v>0</v>
      </c>
      <c r="O1106">
        <v>37</v>
      </c>
      <c r="P1106" t="b">
        <v>0</v>
      </c>
      <c r="Q1106" t="s">
        <v>8289</v>
      </c>
      <c r="R1106" t="s">
        <v>8290</v>
      </c>
      <c r="S1106" s="11">
        <f t="shared" si="88"/>
        <v>5</v>
      </c>
      <c r="T1106" s="11">
        <f t="shared" si="89"/>
        <v>80.3</v>
      </c>
    </row>
    <row r="1107" spans="1:20" ht="60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85"/>
        <v>41722.0940625</v>
      </c>
      <c r="K1107">
        <v>1393038927</v>
      </c>
      <c r="L1107" s="14">
        <f t="shared" si="86"/>
        <v>41692.135729166665</v>
      </c>
      <c r="M1107" s="16">
        <f t="shared" si="87"/>
        <v>2014</v>
      </c>
      <c r="N1107" t="b">
        <v>0</v>
      </c>
      <c r="O1107">
        <v>20</v>
      </c>
      <c r="P1107" t="b">
        <v>0</v>
      </c>
      <c r="Q1107" t="s">
        <v>8289</v>
      </c>
      <c r="R1107" t="s">
        <v>8290</v>
      </c>
      <c r="S1107" s="11">
        <f t="shared" si="88"/>
        <v>0</v>
      </c>
      <c r="T1107" s="11">
        <f t="shared" si="89"/>
        <v>71.55</v>
      </c>
    </row>
    <row r="1108" spans="1:20" ht="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85"/>
        <v>41003.698784722219</v>
      </c>
      <c r="K1108">
        <v>1330969575</v>
      </c>
      <c r="L1108" s="14">
        <f t="shared" si="86"/>
        <v>40973.740451388891</v>
      </c>
      <c r="M1108" s="16">
        <f t="shared" si="87"/>
        <v>2012</v>
      </c>
      <c r="N1108" t="b">
        <v>0</v>
      </c>
      <c r="O1108">
        <v>7</v>
      </c>
      <c r="P1108" t="b">
        <v>0</v>
      </c>
      <c r="Q1108" t="s">
        <v>8289</v>
      </c>
      <c r="R1108" t="s">
        <v>8290</v>
      </c>
      <c r="S1108" s="11">
        <f t="shared" si="88"/>
        <v>41</v>
      </c>
      <c r="T1108" s="11">
        <f t="shared" si="89"/>
        <v>23.57</v>
      </c>
    </row>
    <row r="1109" spans="1:20" ht="60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85"/>
        <v>41843.861388888887</v>
      </c>
      <c r="K1109">
        <v>1403556024</v>
      </c>
      <c r="L1109" s="14">
        <f t="shared" si="86"/>
        <v>41813.861388888887</v>
      </c>
      <c r="M1109" s="16">
        <f t="shared" si="87"/>
        <v>2014</v>
      </c>
      <c r="N1109" t="b">
        <v>0</v>
      </c>
      <c r="O1109">
        <v>0</v>
      </c>
      <c r="P1109" t="b">
        <v>0</v>
      </c>
      <c r="Q1109" t="s">
        <v>8289</v>
      </c>
      <c r="R1109" t="s">
        <v>8290</v>
      </c>
      <c r="S1109" s="11">
        <f t="shared" si="88"/>
        <v>0</v>
      </c>
      <c r="T1109" s="11">
        <f t="shared" si="89"/>
        <v>0</v>
      </c>
    </row>
    <row r="1110" spans="1:20" ht="60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85"/>
        <v>41012.595312500001</v>
      </c>
      <c r="K1110">
        <v>1329146235</v>
      </c>
      <c r="L1110" s="14">
        <f t="shared" si="86"/>
        <v>40952.636979166666</v>
      </c>
      <c r="M1110" s="16">
        <f t="shared" si="87"/>
        <v>2012</v>
      </c>
      <c r="N1110" t="b">
        <v>0</v>
      </c>
      <c r="O1110">
        <v>21</v>
      </c>
      <c r="P1110" t="b">
        <v>0</v>
      </c>
      <c r="Q1110" t="s">
        <v>8289</v>
      </c>
      <c r="R1110" t="s">
        <v>8290</v>
      </c>
      <c r="S1110" s="11">
        <f t="shared" si="88"/>
        <v>3</v>
      </c>
      <c r="T1110" s="11">
        <f t="shared" si="89"/>
        <v>34.880000000000003</v>
      </c>
    </row>
    <row r="1111" spans="1:20" ht="60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85"/>
        <v>42692.793865740736</v>
      </c>
      <c r="K1111">
        <v>1476900190</v>
      </c>
      <c r="L1111" s="14">
        <f t="shared" si="86"/>
        <v>42662.752199074079</v>
      </c>
      <c r="M1111" s="16">
        <f t="shared" si="87"/>
        <v>2016</v>
      </c>
      <c r="N1111" t="b">
        <v>0</v>
      </c>
      <c r="O1111">
        <v>3</v>
      </c>
      <c r="P1111" t="b">
        <v>0</v>
      </c>
      <c r="Q1111" t="s">
        <v>8289</v>
      </c>
      <c r="R1111" t="s">
        <v>8290</v>
      </c>
      <c r="S1111" s="11">
        <f t="shared" si="88"/>
        <v>0</v>
      </c>
      <c r="T1111" s="11">
        <f t="shared" si="89"/>
        <v>15</v>
      </c>
    </row>
    <row r="1112" spans="1:20" ht="60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85"/>
        <v>41250.933124999996</v>
      </c>
      <c r="K1112">
        <v>1352327022</v>
      </c>
      <c r="L1112" s="14">
        <f t="shared" si="86"/>
        <v>41220.933124999996</v>
      </c>
      <c r="M1112" s="16">
        <f t="shared" si="87"/>
        <v>2012</v>
      </c>
      <c r="N1112" t="b">
        <v>0</v>
      </c>
      <c r="O1112">
        <v>11</v>
      </c>
      <c r="P1112" t="b">
        <v>0</v>
      </c>
      <c r="Q1112" t="s">
        <v>8289</v>
      </c>
      <c r="R1112" t="s">
        <v>8290</v>
      </c>
      <c r="S1112" s="11">
        <f t="shared" si="88"/>
        <v>1</v>
      </c>
      <c r="T1112" s="11">
        <f t="shared" si="89"/>
        <v>23.18</v>
      </c>
    </row>
    <row r="1113" spans="1:20" ht="60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85"/>
        <v>42377.203587962969</v>
      </c>
      <c r="K1113">
        <v>1449636790</v>
      </c>
      <c r="L1113" s="14">
        <f t="shared" si="86"/>
        <v>42347.203587962969</v>
      </c>
      <c r="M1113" s="16">
        <f t="shared" si="87"/>
        <v>2015</v>
      </c>
      <c r="N1113" t="b">
        <v>0</v>
      </c>
      <c r="O1113">
        <v>1</v>
      </c>
      <c r="P1113" t="b">
        <v>0</v>
      </c>
      <c r="Q1113" t="s">
        <v>8289</v>
      </c>
      <c r="R1113" t="s">
        <v>8290</v>
      </c>
      <c r="S1113" s="11">
        <f t="shared" si="88"/>
        <v>0</v>
      </c>
      <c r="T1113" s="11">
        <f t="shared" si="89"/>
        <v>1</v>
      </c>
    </row>
    <row r="1114" spans="1:20" ht="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85"/>
        <v>42023.354166666672</v>
      </c>
      <c r="K1114">
        <v>1416507211</v>
      </c>
      <c r="L1114" s="14">
        <f t="shared" si="86"/>
        <v>41963.759386574078</v>
      </c>
      <c r="M1114" s="16">
        <f t="shared" si="87"/>
        <v>2014</v>
      </c>
      <c r="N1114" t="b">
        <v>0</v>
      </c>
      <c r="O1114">
        <v>312</v>
      </c>
      <c r="P1114" t="b">
        <v>0</v>
      </c>
      <c r="Q1114" t="s">
        <v>8289</v>
      </c>
      <c r="R1114" t="s">
        <v>8290</v>
      </c>
      <c r="S1114" s="11">
        <f t="shared" si="88"/>
        <v>36</v>
      </c>
      <c r="T1114" s="11">
        <f t="shared" si="89"/>
        <v>100.23</v>
      </c>
    </row>
    <row r="1115" spans="1:20" ht="60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85"/>
        <v>41865.977083333331</v>
      </c>
      <c r="K1115">
        <v>1405466820</v>
      </c>
      <c r="L1115" s="14">
        <f t="shared" si="86"/>
        <v>41835.977083333331</v>
      </c>
      <c r="M1115" s="16">
        <f t="shared" si="87"/>
        <v>2014</v>
      </c>
      <c r="N1115" t="b">
        <v>0</v>
      </c>
      <c r="O1115">
        <v>1</v>
      </c>
      <c r="P1115" t="b">
        <v>0</v>
      </c>
      <c r="Q1115" t="s">
        <v>8289</v>
      </c>
      <c r="R1115" t="s">
        <v>8290</v>
      </c>
      <c r="S1115" s="11">
        <f t="shared" si="88"/>
        <v>1</v>
      </c>
      <c r="T1115" s="11">
        <f t="shared" si="89"/>
        <v>5</v>
      </c>
    </row>
    <row r="1116" spans="1:20" ht="60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85"/>
        <v>41556.345914351856</v>
      </c>
      <c r="K1116">
        <v>1378714687</v>
      </c>
      <c r="L1116" s="14">
        <f t="shared" si="86"/>
        <v>41526.345914351856</v>
      </c>
      <c r="M1116" s="16">
        <f t="shared" si="87"/>
        <v>2013</v>
      </c>
      <c r="N1116" t="b">
        <v>0</v>
      </c>
      <c r="O1116">
        <v>3</v>
      </c>
      <c r="P1116" t="b">
        <v>0</v>
      </c>
      <c r="Q1116" t="s">
        <v>8289</v>
      </c>
      <c r="R1116" t="s">
        <v>8290</v>
      </c>
      <c r="S1116" s="11">
        <f t="shared" si="88"/>
        <v>0</v>
      </c>
      <c r="T1116" s="11">
        <f t="shared" si="89"/>
        <v>3.33</v>
      </c>
    </row>
    <row r="1117" spans="1:20" ht="60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85"/>
        <v>42459.653877314813</v>
      </c>
      <c r="K1117">
        <v>1456764095</v>
      </c>
      <c r="L1117" s="14">
        <f t="shared" si="86"/>
        <v>42429.695543981477</v>
      </c>
      <c r="M1117" s="16">
        <f t="shared" si="87"/>
        <v>2016</v>
      </c>
      <c r="N1117" t="b">
        <v>0</v>
      </c>
      <c r="O1117">
        <v>4</v>
      </c>
      <c r="P1117" t="b">
        <v>0</v>
      </c>
      <c r="Q1117" t="s">
        <v>8289</v>
      </c>
      <c r="R1117" t="s">
        <v>8290</v>
      </c>
      <c r="S1117" s="11">
        <f t="shared" si="88"/>
        <v>0</v>
      </c>
      <c r="T1117" s="11">
        <f t="shared" si="89"/>
        <v>13.25</v>
      </c>
    </row>
    <row r="1118" spans="1:20" ht="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85"/>
        <v>41069.847314814811</v>
      </c>
      <c r="K1118">
        <v>1334089208</v>
      </c>
      <c r="L1118" s="14">
        <f t="shared" si="86"/>
        <v>41009.847314814811</v>
      </c>
      <c r="M1118" s="16">
        <f t="shared" si="87"/>
        <v>2012</v>
      </c>
      <c r="N1118" t="b">
        <v>0</v>
      </c>
      <c r="O1118">
        <v>10</v>
      </c>
      <c r="P1118" t="b">
        <v>0</v>
      </c>
      <c r="Q1118" t="s">
        <v>8289</v>
      </c>
      <c r="R1118" t="s">
        <v>8290</v>
      </c>
      <c r="S1118" s="11">
        <f t="shared" si="88"/>
        <v>0</v>
      </c>
      <c r="T1118" s="11">
        <f t="shared" si="89"/>
        <v>17.850000000000001</v>
      </c>
    </row>
    <row r="1119" spans="1:20" ht="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85"/>
        <v>42363.598530092597</v>
      </c>
      <c r="K1119">
        <v>1448461313</v>
      </c>
      <c r="L1119" s="14">
        <f t="shared" si="86"/>
        <v>42333.598530092597</v>
      </c>
      <c r="M1119" s="16">
        <f t="shared" si="87"/>
        <v>2015</v>
      </c>
      <c r="N1119" t="b">
        <v>0</v>
      </c>
      <c r="O1119">
        <v>8</v>
      </c>
      <c r="P1119" t="b">
        <v>0</v>
      </c>
      <c r="Q1119" t="s">
        <v>8289</v>
      </c>
      <c r="R1119" t="s">
        <v>8290</v>
      </c>
      <c r="S1119" s="11">
        <f t="shared" si="88"/>
        <v>8</v>
      </c>
      <c r="T1119" s="11">
        <f t="shared" si="89"/>
        <v>10.38</v>
      </c>
    </row>
    <row r="1120" spans="1:20" ht="60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85"/>
        <v>41734.124756944446</v>
      </c>
      <c r="K1120">
        <v>1394078379</v>
      </c>
      <c r="L1120" s="14">
        <f t="shared" si="86"/>
        <v>41704.16642361111</v>
      </c>
      <c r="M1120" s="16">
        <f t="shared" si="87"/>
        <v>2014</v>
      </c>
      <c r="N1120" t="b">
        <v>0</v>
      </c>
      <c r="O1120">
        <v>3</v>
      </c>
      <c r="P1120" t="b">
        <v>0</v>
      </c>
      <c r="Q1120" t="s">
        <v>8289</v>
      </c>
      <c r="R1120" t="s">
        <v>8290</v>
      </c>
      <c r="S1120" s="11">
        <f t="shared" si="88"/>
        <v>2</v>
      </c>
      <c r="T1120" s="11">
        <f t="shared" si="89"/>
        <v>36.33</v>
      </c>
    </row>
    <row r="1121" spans="1:20" ht="60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85"/>
        <v>41735.792407407411</v>
      </c>
      <c r="K1121">
        <v>1395687664</v>
      </c>
      <c r="L1121" s="14">
        <f t="shared" si="86"/>
        <v>41722.792407407411</v>
      </c>
      <c r="M1121" s="16">
        <f t="shared" si="87"/>
        <v>2014</v>
      </c>
      <c r="N1121" t="b">
        <v>0</v>
      </c>
      <c r="O1121">
        <v>1</v>
      </c>
      <c r="P1121" t="b">
        <v>0</v>
      </c>
      <c r="Q1121" t="s">
        <v>8289</v>
      </c>
      <c r="R1121" t="s">
        <v>8290</v>
      </c>
      <c r="S1121" s="11">
        <f t="shared" si="88"/>
        <v>0</v>
      </c>
      <c r="T1121" s="11">
        <f t="shared" si="89"/>
        <v>5</v>
      </c>
    </row>
    <row r="1122" spans="1:20" ht="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85"/>
        <v>40844.872685185182</v>
      </c>
      <c r="K1122">
        <v>1315947400</v>
      </c>
      <c r="L1122" s="14">
        <f t="shared" si="86"/>
        <v>40799.872685185182</v>
      </c>
      <c r="M1122" s="16">
        <f t="shared" si="87"/>
        <v>2011</v>
      </c>
      <c r="N1122" t="b">
        <v>0</v>
      </c>
      <c r="O1122">
        <v>0</v>
      </c>
      <c r="P1122" t="b">
        <v>0</v>
      </c>
      <c r="Q1122" t="s">
        <v>8289</v>
      </c>
      <c r="R1122" t="s">
        <v>8290</v>
      </c>
      <c r="S1122" s="11">
        <f t="shared" si="88"/>
        <v>0</v>
      </c>
      <c r="T1122" s="11">
        <f t="shared" si="89"/>
        <v>0</v>
      </c>
    </row>
    <row r="1123" spans="1:20" ht="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85"/>
        <v>42442.892546296294</v>
      </c>
      <c r="K1123">
        <v>1455315916</v>
      </c>
      <c r="L1123" s="14">
        <f t="shared" si="86"/>
        <v>42412.934212962966</v>
      </c>
      <c r="M1123" s="16">
        <f t="shared" si="87"/>
        <v>2016</v>
      </c>
      <c r="N1123" t="b">
        <v>0</v>
      </c>
      <c r="O1123">
        <v>5</v>
      </c>
      <c r="P1123" t="b">
        <v>0</v>
      </c>
      <c r="Q1123" t="s">
        <v>8289</v>
      </c>
      <c r="R1123" t="s">
        <v>8290</v>
      </c>
      <c r="S1123" s="11">
        <f t="shared" si="88"/>
        <v>0</v>
      </c>
      <c r="T1123" s="11">
        <f t="shared" si="89"/>
        <v>5.8</v>
      </c>
    </row>
    <row r="1124" spans="1:20" ht="60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85"/>
        <v>41424.703993055555</v>
      </c>
      <c r="K1124">
        <v>1368723225</v>
      </c>
      <c r="L1124" s="14">
        <f t="shared" si="86"/>
        <v>41410.703993055555</v>
      </c>
      <c r="M1124" s="16">
        <f t="shared" si="87"/>
        <v>2013</v>
      </c>
      <c r="N1124" t="b">
        <v>0</v>
      </c>
      <c r="O1124">
        <v>0</v>
      </c>
      <c r="P1124" t="b">
        <v>0</v>
      </c>
      <c r="Q1124" t="s">
        <v>8289</v>
      </c>
      <c r="R1124" t="s">
        <v>8290</v>
      </c>
      <c r="S1124" s="11">
        <f t="shared" si="88"/>
        <v>0</v>
      </c>
      <c r="T1124" s="11">
        <f t="shared" si="89"/>
        <v>0</v>
      </c>
    </row>
    <row r="1125" spans="1:20" ht="60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85"/>
        <v>41748.5237037037</v>
      </c>
      <c r="K1125">
        <v>1395318848</v>
      </c>
      <c r="L1125" s="14">
        <f t="shared" si="86"/>
        <v>41718.5237037037</v>
      </c>
      <c r="M1125" s="16">
        <f t="shared" si="87"/>
        <v>2014</v>
      </c>
      <c r="N1125" t="b">
        <v>0</v>
      </c>
      <c r="O1125">
        <v>3</v>
      </c>
      <c r="P1125" t="b">
        <v>0</v>
      </c>
      <c r="Q1125" t="s">
        <v>8289</v>
      </c>
      <c r="R1125" t="s">
        <v>8290</v>
      </c>
      <c r="S1125" s="11">
        <f t="shared" si="88"/>
        <v>0</v>
      </c>
      <c r="T1125" s="11">
        <f t="shared" si="89"/>
        <v>3.67</v>
      </c>
    </row>
    <row r="1126" spans="1:20" ht="60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85"/>
        <v>42124.667256944449</v>
      </c>
      <c r="K1126">
        <v>1427817651</v>
      </c>
      <c r="L1126" s="14">
        <f t="shared" si="86"/>
        <v>42094.667256944449</v>
      </c>
      <c r="M1126" s="16">
        <f t="shared" si="87"/>
        <v>2015</v>
      </c>
      <c r="N1126" t="b">
        <v>0</v>
      </c>
      <c r="O1126">
        <v>7</v>
      </c>
      <c r="P1126" t="b">
        <v>0</v>
      </c>
      <c r="Q1126" t="s">
        <v>8289</v>
      </c>
      <c r="R1126" t="s">
        <v>8291</v>
      </c>
      <c r="S1126" s="11">
        <f t="shared" si="88"/>
        <v>0</v>
      </c>
      <c r="T1126" s="11">
        <f t="shared" si="89"/>
        <v>60.71</v>
      </c>
    </row>
    <row r="1127" spans="1:20" ht="60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85"/>
        <v>42272.624189814815</v>
      </c>
      <c r="K1127">
        <v>1438009130</v>
      </c>
      <c r="L1127" s="14">
        <f t="shared" si="86"/>
        <v>42212.624189814815</v>
      </c>
      <c r="M1127" s="16">
        <f t="shared" si="87"/>
        <v>2015</v>
      </c>
      <c r="N1127" t="b">
        <v>0</v>
      </c>
      <c r="O1127">
        <v>0</v>
      </c>
      <c r="P1127" t="b">
        <v>0</v>
      </c>
      <c r="Q1127" t="s">
        <v>8289</v>
      </c>
      <c r="R1127" t="s">
        <v>8291</v>
      </c>
      <c r="S1127" s="11">
        <f t="shared" si="88"/>
        <v>0</v>
      </c>
      <c r="T1127" s="11">
        <f t="shared" si="89"/>
        <v>0</v>
      </c>
    </row>
    <row r="1128" spans="1:20" ht="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85"/>
        <v>42565.327476851846</v>
      </c>
      <c r="K1128">
        <v>1465890694</v>
      </c>
      <c r="L1128" s="14">
        <f t="shared" si="86"/>
        <v>42535.327476851846</v>
      </c>
      <c r="M1128" s="16">
        <f t="shared" si="87"/>
        <v>2016</v>
      </c>
      <c r="N1128" t="b">
        <v>0</v>
      </c>
      <c r="O1128">
        <v>2</v>
      </c>
      <c r="P1128" t="b">
        <v>0</v>
      </c>
      <c r="Q1128" t="s">
        <v>8289</v>
      </c>
      <c r="R1128" t="s">
        <v>8291</v>
      </c>
      <c r="S1128" s="11">
        <f t="shared" si="88"/>
        <v>1</v>
      </c>
      <c r="T1128" s="11">
        <f t="shared" si="89"/>
        <v>5</v>
      </c>
    </row>
    <row r="1129" spans="1:20" ht="60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85"/>
        <v>41957.895833333328</v>
      </c>
      <c r="K1129">
        <v>1413318600</v>
      </c>
      <c r="L1129" s="14">
        <f t="shared" si="86"/>
        <v>41926.854166666664</v>
      </c>
      <c r="M1129" s="16">
        <f t="shared" si="87"/>
        <v>2014</v>
      </c>
      <c r="N1129" t="b">
        <v>0</v>
      </c>
      <c r="O1129">
        <v>23</v>
      </c>
      <c r="P1129" t="b">
        <v>0</v>
      </c>
      <c r="Q1129" t="s">
        <v>8289</v>
      </c>
      <c r="R1129" t="s">
        <v>8291</v>
      </c>
      <c r="S1129" s="11">
        <f t="shared" si="88"/>
        <v>2</v>
      </c>
      <c r="T1129" s="11">
        <f t="shared" si="89"/>
        <v>25.43</v>
      </c>
    </row>
    <row r="1130" spans="1:20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85"/>
        <v>41858.649502314816</v>
      </c>
      <c r="K1130">
        <v>1404833717</v>
      </c>
      <c r="L1130" s="14">
        <f t="shared" si="86"/>
        <v>41828.649502314816</v>
      </c>
      <c r="M1130" s="16">
        <f t="shared" si="87"/>
        <v>2014</v>
      </c>
      <c r="N1130" t="b">
        <v>0</v>
      </c>
      <c r="O1130">
        <v>1</v>
      </c>
      <c r="P1130" t="b">
        <v>0</v>
      </c>
      <c r="Q1130" t="s">
        <v>8289</v>
      </c>
      <c r="R1130" t="s">
        <v>8291</v>
      </c>
      <c r="S1130" s="11">
        <f t="shared" si="88"/>
        <v>0</v>
      </c>
      <c r="T1130" s="11">
        <f t="shared" si="89"/>
        <v>1</v>
      </c>
    </row>
    <row r="1131" spans="1:20" ht="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85"/>
        <v>42526.264965277776</v>
      </c>
      <c r="K1131">
        <v>1462515693</v>
      </c>
      <c r="L1131" s="14">
        <f t="shared" si="86"/>
        <v>42496.264965277776</v>
      </c>
      <c r="M1131" s="16">
        <f t="shared" si="87"/>
        <v>2016</v>
      </c>
      <c r="N1131" t="b">
        <v>0</v>
      </c>
      <c r="O1131">
        <v>2</v>
      </c>
      <c r="P1131" t="b">
        <v>0</v>
      </c>
      <c r="Q1131" t="s">
        <v>8289</v>
      </c>
      <c r="R1131" t="s">
        <v>8291</v>
      </c>
      <c r="S1131" s="11">
        <f t="shared" si="88"/>
        <v>0</v>
      </c>
      <c r="T1131" s="11">
        <f t="shared" si="89"/>
        <v>10.5</v>
      </c>
    </row>
    <row r="1132" spans="1:20" ht="60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85"/>
        <v>41969.038194444445</v>
      </c>
      <c r="K1132">
        <v>1411775700</v>
      </c>
      <c r="L1132" s="14">
        <f t="shared" si="86"/>
        <v>41908.996527777781</v>
      </c>
      <c r="M1132" s="16">
        <f t="shared" si="87"/>
        <v>2014</v>
      </c>
      <c r="N1132" t="b">
        <v>0</v>
      </c>
      <c r="O1132">
        <v>3</v>
      </c>
      <c r="P1132" t="b">
        <v>0</v>
      </c>
      <c r="Q1132" t="s">
        <v>8289</v>
      </c>
      <c r="R1132" t="s">
        <v>8291</v>
      </c>
      <c r="S1132" s="11">
        <f t="shared" si="88"/>
        <v>0</v>
      </c>
      <c r="T1132" s="11">
        <f t="shared" si="89"/>
        <v>3.67</v>
      </c>
    </row>
    <row r="1133" spans="1:20" ht="60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85"/>
        <v>42362.908194444448</v>
      </c>
      <c r="K1133">
        <v>1448401668</v>
      </c>
      <c r="L1133" s="14">
        <f t="shared" si="86"/>
        <v>42332.908194444448</v>
      </c>
      <c r="M1133" s="16">
        <f t="shared" si="87"/>
        <v>2015</v>
      </c>
      <c r="N1133" t="b">
        <v>0</v>
      </c>
      <c r="O1133">
        <v>0</v>
      </c>
      <c r="P1133" t="b">
        <v>0</v>
      </c>
      <c r="Q1133" t="s">
        <v>8289</v>
      </c>
      <c r="R1133" t="s">
        <v>8291</v>
      </c>
      <c r="S1133" s="11">
        <f t="shared" si="88"/>
        <v>0</v>
      </c>
      <c r="T1133" s="11">
        <f t="shared" si="89"/>
        <v>0</v>
      </c>
    </row>
    <row r="1134" spans="1:20" ht="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85"/>
        <v>42736.115405092598</v>
      </c>
      <c r="K1134">
        <v>1480646771</v>
      </c>
      <c r="L1134" s="14">
        <f t="shared" si="86"/>
        <v>42706.115405092598</v>
      </c>
      <c r="M1134" s="16">
        <f t="shared" si="87"/>
        <v>2016</v>
      </c>
      <c r="N1134" t="b">
        <v>0</v>
      </c>
      <c r="O1134">
        <v>13</v>
      </c>
      <c r="P1134" t="b">
        <v>0</v>
      </c>
      <c r="Q1134" t="s">
        <v>8289</v>
      </c>
      <c r="R1134" t="s">
        <v>8291</v>
      </c>
      <c r="S1134" s="11">
        <f t="shared" si="88"/>
        <v>14</v>
      </c>
      <c r="T1134" s="11">
        <f t="shared" si="89"/>
        <v>110.62</v>
      </c>
    </row>
    <row r="1135" spans="1:20" ht="60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85"/>
        <v>41851.407187500001</v>
      </c>
      <c r="K1135">
        <v>1404207981</v>
      </c>
      <c r="L1135" s="14">
        <f t="shared" si="86"/>
        <v>41821.407187500001</v>
      </c>
      <c r="M1135" s="16">
        <f t="shared" si="87"/>
        <v>2014</v>
      </c>
      <c r="N1135" t="b">
        <v>0</v>
      </c>
      <c r="O1135">
        <v>1</v>
      </c>
      <c r="P1135" t="b">
        <v>0</v>
      </c>
      <c r="Q1135" t="s">
        <v>8289</v>
      </c>
      <c r="R1135" t="s">
        <v>8291</v>
      </c>
      <c r="S1135" s="11">
        <f t="shared" si="88"/>
        <v>1</v>
      </c>
      <c r="T1135" s="11">
        <f t="shared" si="89"/>
        <v>20</v>
      </c>
    </row>
    <row r="1136" spans="1:20" ht="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85"/>
        <v>41972.189583333333</v>
      </c>
      <c r="K1136">
        <v>1416034228</v>
      </c>
      <c r="L1136" s="14">
        <f t="shared" si="86"/>
        <v>41958.285046296296</v>
      </c>
      <c r="M1136" s="16">
        <f t="shared" si="87"/>
        <v>2014</v>
      </c>
      <c r="N1136" t="b">
        <v>0</v>
      </c>
      <c r="O1136">
        <v>1</v>
      </c>
      <c r="P1136" t="b">
        <v>0</v>
      </c>
      <c r="Q1136" t="s">
        <v>8289</v>
      </c>
      <c r="R1136" t="s">
        <v>8291</v>
      </c>
      <c r="S1136" s="11">
        <f t="shared" si="88"/>
        <v>0</v>
      </c>
      <c r="T1136" s="11">
        <f t="shared" si="89"/>
        <v>1</v>
      </c>
    </row>
    <row r="1137" spans="1:20" ht="60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85"/>
        <v>42588.989513888882</v>
      </c>
      <c r="K1137">
        <v>1467935094</v>
      </c>
      <c r="L1137" s="14">
        <f t="shared" si="86"/>
        <v>42558.989513888882</v>
      </c>
      <c r="M1137" s="16">
        <f t="shared" si="87"/>
        <v>2016</v>
      </c>
      <c r="N1137" t="b">
        <v>0</v>
      </c>
      <c r="O1137">
        <v>1</v>
      </c>
      <c r="P1137" t="b">
        <v>0</v>
      </c>
      <c r="Q1137" t="s">
        <v>8289</v>
      </c>
      <c r="R1137" t="s">
        <v>8291</v>
      </c>
      <c r="S1137" s="11">
        <f t="shared" si="88"/>
        <v>5</v>
      </c>
      <c r="T1137" s="11">
        <f t="shared" si="89"/>
        <v>50</v>
      </c>
    </row>
    <row r="1138" spans="1:20" ht="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85"/>
        <v>42357.671631944439</v>
      </c>
      <c r="K1138">
        <v>1447949229</v>
      </c>
      <c r="L1138" s="14">
        <f t="shared" si="86"/>
        <v>42327.671631944439</v>
      </c>
      <c r="M1138" s="16">
        <f t="shared" si="87"/>
        <v>2015</v>
      </c>
      <c r="N1138" t="b">
        <v>0</v>
      </c>
      <c r="O1138">
        <v>6</v>
      </c>
      <c r="P1138" t="b">
        <v>0</v>
      </c>
      <c r="Q1138" t="s">
        <v>8289</v>
      </c>
      <c r="R1138" t="s">
        <v>8291</v>
      </c>
      <c r="S1138" s="11">
        <f t="shared" si="88"/>
        <v>6</v>
      </c>
      <c r="T1138" s="11">
        <f t="shared" si="89"/>
        <v>45</v>
      </c>
    </row>
    <row r="1139" spans="1:20" ht="60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85"/>
        <v>42483.819687499999</v>
      </c>
      <c r="K1139">
        <v>1458848421</v>
      </c>
      <c r="L1139" s="14">
        <f t="shared" si="86"/>
        <v>42453.819687499999</v>
      </c>
      <c r="M1139" s="16">
        <f t="shared" si="87"/>
        <v>2016</v>
      </c>
      <c r="N1139" t="b">
        <v>0</v>
      </c>
      <c r="O1139">
        <v>39</v>
      </c>
      <c r="P1139" t="b">
        <v>0</v>
      </c>
      <c r="Q1139" t="s">
        <v>8289</v>
      </c>
      <c r="R1139" t="s">
        <v>8291</v>
      </c>
      <c r="S1139" s="11">
        <f t="shared" si="88"/>
        <v>40</v>
      </c>
      <c r="T1139" s="11">
        <f t="shared" si="89"/>
        <v>253.21</v>
      </c>
    </row>
    <row r="1140" spans="1:20" ht="60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85"/>
        <v>42756.9066087963</v>
      </c>
      <c r="K1140">
        <v>1483307131</v>
      </c>
      <c r="L1140" s="14">
        <f t="shared" si="86"/>
        <v>42736.9066087963</v>
      </c>
      <c r="M1140" s="16">
        <f t="shared" si="87"/>
        <v>2017</v>
      </c>
      <c r="N1140" t="b">
        <v>0</v>
      </c>
      <c r="O1140">
        <v>4</v>
      </c>
      <c r="P1140" t="b">
        <v>0</v>
      </c>
      <c r="Q1140" t="s">
        <v>8289</v>
      </c>
      <c r="R1140" t="s">
        <v>8291</v>
      </c>
      <c r="S1140" s="11">
        <f t="shared" si="88"/>
        <v>0</v>
      </c>
      <c r="T1140" s="11">
        <f t="shared" si="89"/>
        <v>31.25</v>
      </c>
    </row>
    <row r="1141" spans="1:20" ht="60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85"/>
        <v>42005.347523148142</v>
      </c>
      <c r="K1141">
        <v>1417508426</v>
      </c>
      <c r="L1141" s="14">
        <f t="shared" si="86"/>
        <v>41975.347523148142</v>
      </c>
      <c r="M1141" s="16">
        <f t="shared" si="87"/>
        <v>2014</v>
      </c>
      <c r="N1141" t="b">
        <v>0</v>
      </c>
      <c r="O1141">
        <v>1</v>
      </c>
      <c r="P1141" t="b">
        <v>0</v>
      </c>
      <c r="Q1141" t="s">
        <v>8289</v>
      </c>
      <c r="R1141" t="s">
        <v>8291</v>
      </c>
      <c r="S1141" s="11">
        <f t="shared" si="88"/>
        <v>0</v>
      </c>
      <c r="T1141" s="11">
        <f t="shared" si="89"/>
        <v>5</v>
      </c>
    </row>
    <row r="1142" spans="1:20" ht="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85"/>
        <v>42222.462048611109</v>
      </c>
      <c r="K1142">
        <v>1436267121</v>
      </c>
      <c r="L1142" s="14">
        <f t="shared" si="86"/>
        <v>42192.462048611109</v>
      </c>
      <c r="M1142" s="16">
        <f t="shared" si="87"/>
        <v>2015</v>
      </c>
      <c r="N1142" t="b">
        <v>0</v>
      </c>
      <c r="O1142">
        <v>0</v>
      </c>
      <c r="P1142" t="b">
        <v>0</v>
      </c>
      <c r="Q1142" t="s">
        <v>8289</v>
      </c>
      <c r="R1142" t="s">
        <v>8291</v>
      </c>
      <c r="S1142" s="11">
        <f t="shared" si="88"/>
        <v>0</v>
      </c>
      <c r="T1142" s="11">
        <f t="shared" si="89"/>
        <v>0</v>
      </c>
    </row>
    <row r="1143" spans="1:20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85"/>
        <v>42194.699652777781</v>
      </c>
      <c r="K1143">
        <v>1433868450</v>
      </c>
      <c r="L1143" s="14">
        <f t="shared" si="86"/>
        <v>42164.699652777781</v>
      </c>
      <c r="M1143" s="16">
        <f t="shared" si="87"/>
        <v>2015</v>
      </c>
      <c r="N1143" t="b">
        <v>0</v>
      </c>
      <c r="O1143">
        <v>0</v>
      </c>
      <c r="P1143" t="b">
        <v>0</v>
      </c>
      <c r="Q1143" t="s">
        <v>8289</v>
      </c>
      <c r="R1143" t="s">
        <v>8291</v>
      </c>
      <c r="S1143" s="11">
        <f t="shared" si="88"/>
        <v>0</v>
      </c>
      <c r="T1143" s="11">
        <f t="shared" si="89"/>
        <v>0</v>
      </c>
    </row>
    <row r="1144" spans="1:20" ht="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85"/>
        <v>42052.006099537044</v>
      </c>
      <c r="K1144">
        <v>1421539727</v>
      </c>
      <c r="L1144" s="14">
        <f t="shared" si="86"/>
        <v>42022.006099537044</v>
      </c>
      <c r="M1144" s="16">
        <f t="shared" si="87"/>
        <v>2015</v>
      </c>
      <c r="N1144" t="b">
        <v>0</v>
      </c>
      <c r="O1144">
        <v>0</v>
      </c>
      <c r="P1144" t="b">
        <v>0</v>
      </c>
      <c r="Q1144" t="s">
        <v>8289</v>
      </c>
      <c r="R1144" t="s">
        <v>8291</v>
      </c>
      <c r="S1144" s="11">
        <f t="shared" si="88"/>
        <v>0</v>
      </c>
      <c r="T1144" s="11">
        <f t="shared" si="89"/>
        <v>0</v>
      </c>
    </row>
    <row r="1145" spans="1:20" ht="60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85"/>
        <v>42355.19358796296</v>
      </c>
      <c r="K1145">
        <v>1447735126</v>
      </c>
      <c r="L1145" s="14">
        <f t="shared" si="86"/>
        <v>42325.19358796296</v>
      </c>
      <c r="M1145" s="16">
        <f t="shared" si="87"/>
        <v>2015</v>
      </c>
      <c r="N1145" t="b">
        <v>0</v>
      </c>
      <c r="O1145">
        <v>8</v>
      </c>
      <c r="P1145" t="b">
        <v>0</v>
      </c>
      <c r="Q1145" t="s">
        <v>8289</v>
      </c>
      <c r="R1145" t="s">
        <v>8291</v>
      </c>
      <c r="S1145" s="11">
        <f t="shared" si="88"/>
        <v>0</v>
      </c>
      <c r="T1145" s="11">
        <f t="shared" si="89"/>
        <v>23.25</v>
      </c>
    </row>
    <row r="1146" spans="1:20" ht="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85"/>
        <v>42123.181944444441</v>
      </c>
      <c r="K1146">
        <v>1427689320</v>
      </c>
      <c r="L1146" s="14">
        <f t="shared" si="86"/>
        <v>42093.181944444441</v>
      </c>
      <c r="M1146" s="16">
        <f t="shared" si="87"/>
        <v>2015</v>
      </c>
      <c r="N1146" t="b">
        <v>0</v>
      </c>
      <c r="O1146">
        <v>0</v>
      </c>
      <c r="P1146" t="b">
        <v>0</v>
      </c>
      <c r="Q1146" t="s">
        <v>8292</v>
      </c>
      <c r="R1146" t="s">
        <v>8293</v>
      </c>
      <c r="S1146" s="11">
        <f t="shared" si="88"/>
        <v>0</v>
      </c>
      <c r="T1146" s="11">
        <f t="shared" si="89"/>
        <v>0</v>
      </c>
    </row>
    <row r="1147" spans="1:20" ht="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85"/>
        <v>41914.747592592597</v>
      </c>
      <c r="K1147">
        <v>1407088592</v>
      </c>
      <c r="L1147" s="14">
        <f t="shared" si="86"/>
        <v>41854.747592592597</v>
      </c>
      <c r="M1147" s="16">
        <f t="shared" si="87"/>
        <v>2014</v>
      </c>
      <c r="N1147" t="b">
        <v>0</v>
      </c>
      <c r="O1147">
        <v>1</v>
      </c>
      <c r="P1147" t="b">
        <v>0</v>
      </c>
      <c r="Q1147" t="s">
        <v>8292</v>
      </c>
      <c r="R1147" t="s">
        <v>8293</v>
      </c>
      <c r="S1147" s="11">
        <f t="shared" si="88"/>
        <v>0</v>
      </c>
      <c r="T1147" s="11">
        <f t="shared" si="89"/>
        <v>100</v>
      </c>
    </row>
    <row r="1148" spans="1:20" ht="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85"/>
        <v>41761.9533912037</v>
      </c>
      <c r="K1148">
        <v>1395787973</v>
      </c>
      <c r="L1148" s="14">
        <f t="shared" si="86"/>
        <v>41723.9533912037</v>
      </c>
      <c r="M1148" s="16">
        <f t="shared" si="87"/>
        <v>2014</v>
      </c>
      <c r="N1148" t="b">
        <v>0</v>
      </c>
      <c r="O1148">
        <v>12</v>
      </c>
      <c r="P1148" t="b">
        <v>0</v>
      </c>
      <c r="Q1148" t="s">
        <v>8292</v>
      </c>
      <c r="R1148" t="s">
        <v>8293</v>
      </c>
      <c r="S1148" s="11">
        <f t="shared" si="88"/>
        <v>9</v>
      </c>
      <c r="T1148" s="11">
        <f t="shared" si="89"/>
        <v>44.17</v>
      </c>
    </row>
    <row r="1149" spans="1:20" ht="60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85"/>
        <v>41931.972025462965</v>
      </c>
      <c r="K1149">
        <v>1408576783</v>
      </c>
      <c r="L1149" s="14">
        <f t="shared" si="86"/>
        <v>41871.972025462965</v>
      </c>
      <c r="M1149" s="16">
        <f t="shared" si="87"/>
        <v>2014</v>
      </c>
      <c r="N1149" t="b">
        <v>0</v>
      </c>
      <c r="O1149">
        <v>0</v>
      </c>
      <c r="P1149" t="b">
        <v>0</v>
      </c>
      <c r="Q1149" t="s">
        <v>8292</v>
      </c>
      <c r="R1149" t="s">
        <v>8293</v>
      </c>
      <c r="S1149" s="11">
        <f t="shared" si="88"/>
        <v>0</v>
      </c>
      <c r="T1149" s="11">
        <f t="shared" si="89"/>
        <v>0</v>
      </c>
    </row>
    <row r="1150" spans="1:20" ht="30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85"/>
        <v>42705.212743055556</v>
      </c>
      <c r="K1150">
        <v>1477973181</v>
      </c>
      <c r="L1150" s="14">
        <f t="shared" si="86"/>
        <v>42675.171076388884</v>
      </c>
      <c r="M1150" s="16">
        <f t="shared" si="87"/>
        <v>2016</v>
      </c>
      <c r="N1150" t="b">
        <v>0</v>
      </c>
      <c r="O1150">
        <v>3</v>
      </c>
      <c r="P1150" t="b">
        <v>0</v>
      </c>
      <c r="Q1150" t="s">
        <v>8292</v>
      </c>
      <c r="R1150" t="s">
        <v>8293</v>
      </c>
      <c r="S1150" s="11">
        <f t="shared" si="88"/>
        <v>0</v>
      </c>
      <c r="T1150" s="11">
        <f t="shared" si="89"/>
        <v>24.33</v>
      </c>
    </row>
    <row r="1151" spans="1:20" ht="30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85"/>
        <v>42537.71025462963</v>
      </c>
      <c r="K1151">
        <v>1463504566</v>
      </c>
      <c r="L1151" s="14">
        <f t="shared" si="86"/>
        <v>42507.71025462963</v>
      </c>
      <c r="M1151" s="16">
        <f t="shared" si="87"/>
        <v>2016</v>
      </c>
      <c r="N1151" t="b">
        <v>0</v>
      </c>
      <c r="O1151">
        <v>2</v>
      </c>
      <c r="P1151" t="b">
        <v>0</v>
      </c>
      <c r="Q1151" t="s">
        <v>8292</v>
      </c>
      <c r="R1151" t="s">
        <v>8293</v>
      </c>
      <c r="S1151" s="11">
        <f t="shared" si="88"/>
        <v>0</v>
      </c>
      <c r="T1151" s="11">
        <f t="shared" si="89"/>
        <v>37.5</v>
      </c>
    </row>
    <row r="1152" spans="1:20" ht="30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85"/>
        <v>42377.954571759255</v>
      </c>
      <c r="K1152">
        <v>1447109675</v>
      </c>
      <c r="L1152" s="14">
        <f t="shared" si="86"/>
        <v>42317.954571759255</v>
      </c>
      <c r="M1152" s="16">
        <f t="shared" si="87"/>
        <v>2015</v>
      </c>
      <c r="N1152" t="b">
        <v>0</v>
      </c>
      <c r="O1152">
        <v>6</v>
      </c>
      <c r="P1152" t="b">
        <v>0</v>
      </c>
      <c r="Q1152" t="s">
        <v>8292</v>
      </c>
      <c r="R1152" t="s">
        <v>8293</v>
      </c>
      <c r="S1152" s="11">
        <f t="shared" si="88"/>
        <v>10</v>
      </c>
      <c r="T1152" s="11">
        <f t="shared" si="89"/>
        <v>42</v>
      </c>
    </row>
    <row r="1153" spans="1:20" ht="60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85"/>
        <v>42254.102581018517</v>
      </c>
      <c r="K1153">
        <v>1439000863</v>
      </c>
      <c r="L1153" s="14">
        <f t="shared" si="86"/>
        <v>42224.102581018517</v>
      </c>
      <c r="M1153" s="16">
        <f t="shared" si="87"/>
        <v>2015</v>
      </c>
      <c r="N1153" t="b">
        <v>0</v>
      </c>
      <c r="O1153">
        <v>0</v>
      </c>
      <c r="P1153" t="b">
        <v>0</v>
      </c>
      <c r="Q1153" t="s">
        <v>8292</v>
      </c>
      <c r="R1153" t="s">
        <v>8293</v>
      </c>
      <c r="S1153" s="11">
        <f t="shared" si="88"/>
        <v>0</v>
      </c>
      <c r="T1153" s="11">
        <f t="shared" si="89"/>
        <v>0</v>
      </c>
    </row>
    <row r="1154" spans="1:20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ref="J1154:J1217" si="90">(((I1154/60)/60)/24)+DATE(1970,1,1)</f>
        <v>42139.709629629629</v>
      </c>
      <c r="K1154">
        <v>1429117312</v>
      </c>
      <c r="L1154" s="14">
        <f t="shared" ref="L1154:L1217" si="91">(((K1154/60)/60)/24)+DATE(1970,1,1)</f>
        <v>42109.709629629629</v>
      </c>
      <c r="M1154" s="16">
        <f t="shared" ref="M1154:M1217" si="92">YEAR(L1154)</f>
        <v>2015</v>
      </c>
      <c r="N1154" t="b">
        <v>0</v>
      </c>
      <c r="O1154">
        <v>15</v>
      </c>
      <c r="P1154" t="b">
        <v>0</v>
      </c>
      <c r="Q1154" t="s">
        <v>8292</v>
      </c>
      <c r="R1154" t="s">
        <v>8293</v>
      </c>
      <c r="S1154" s="11">
        <f t="shared" ref="S1154:S1217" si="93">ROUND(E1154/D1154*100,0)</f>
        <v>6</v>
      </c>
      <c r="T1154" s="11">
        <f t="shared" ref="T1154:T1217" si="94">IFERROR(ROUND(E1154/O1154,2),0)</f>
        <v>60.73</v>
      </c>
    </row>
    <row r="1155" spans="1:20" ht="30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si="90"/>
        <v>42173.714178240742</v>
      </c>
      <c r="K1155">
        <v>1432055305</v>
      </c>
      <c r="L1155" s="14">
        <f t="shared" si="91"/>
        <v>42143.714178240742</v>
      </c>
      <c r="M1155" s="16">
        <f t="shared" si="92"/>
        <v>2015</v>
      </c>
      <c r="N1155" t="b">
        <v>0</v>
      </c>
      <c r="O1155">
        <v>1</v>
      </c>
      <c r="P1155" t="b">
        <v>0</v>
      </c>
      <c r="Q1155" t="s">
        <v>8292</v>
      </c>
      <c r="R1155" t="s">
        <v>8293</v>
      </c>
      <c r="S1155" s="11">
        <f t="shared" si="93"/>
        <v>1</v>
      </c>
      <c r="T1155" s="11">
        <f t="shared" si="94"/>
        <v>50</v>
      </c>
    </row>
    <row r="1156" spans="1:20" ht="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90"/>
        <v>42253.108865740738</v>
      </c>
      <c r="K1156">
        <v>1438915006</v>
      </c>
      <c r="L1156" s="14">
        <f t="shared" si="91"/>
        <v>42223.108865740738</v>
      </c>
      <c r="M1156" s="16">
        <f t="shared" si="92"/>
        <v>2015</v>
      </c>
      <c r="N1156" t="b">
        <v>0</v>
      </c>
      <c r="O1156">
        <v>3</v>
      </c>
      <c r="P1156" t="b">
        <v>0</v>
      </c>
      <c r="Q1156" t="s">
        <v>8292</v>
      </c>
      <c r="R1156" t="s">
        <v>8293</v>
      </c>
      <c r="S1156" s="11">
        <f t="shared" si="93"/>
        <v>7</v>
      </c>
      <c r="T1156" s="11">
        <f t="shared" si="94"/>
        <v>108.33</v>
      </c>
    </row>
    <row r="1157" spans="1:20" ht="60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90"/>
        <v>41865.763981481483</v>
      </c>
      <c r="K1157">
        <v>1405448408</v>
      </c>
      <c r="L1157" s="14">
        <f t="shared" si="91"/>
        <v>41835.763981481483</v>
      </c>
      <c r="M1157" s="16">
        <f t="shared" si="92"/>
        <v>2014</v>
      </c>
      <c r="N1157" t="b">
        <v>0</v>
      </c>
      <c r="O1157">
        <v>8</v>
      </c>
      <c r="P1157" t="b">
        <v>0</v>
      </c>
      <c r="Q1157" t="s">
        <v>8292</v>
      </c>
      <c r="R1157" t="s">
        <v>8293</v>
      </c>
      <c r="S1157" s="11">
        <f t="shared" si="93"/>
        <v>1</v>
      </c>
      <c r="T1157" s="11">
        <f t="shared" si="94"/>
        <v>23.5</v>
      </c>
    </row>
    <row r="1158" spans="1:20" ht="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90"/>
        <v>42059.07131944444</v>
      </c>
      <c r="K1158">
        <v>1422150162</v>
      </c>
      <c r="L1158" s="14">
        <f t="shared" si="91"/>
        <v>42029.07131944444</v>
      </c>
      <c r="M1158" s="16">
        <f t="shared" si="92"/>
        <v>2015</v>
      </c>
      <c r="N1158" t="b">
        <v>0</v>
      </c>
      <c r="O1158">
        <v>0</v>
      </c>
      <c r="P1158" t="b">
        <v>0</v>
      </c>
      <c r="Q1158" t="s">
        <v>8292</v>
      </c>
      <c r="R1158" t="s">
        <v>8293</v>
      </c>
      <c r="S1158" s="11">
        <f t="shared" si="93"/>
        <v>0</v>
      </c>
      <c r="T1158" s="11">
        <f t="shared" si="94"/>
        <v>0</v>
      </c>
    </row>
    <row r="1159" spans="1:20" ht="60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90"/>
        <v>41978.669907407413</v>
      </c>
      <c r="K1159">
        <v>1412607880</v>
      </c>
      <c r="L1159" s="14">
        <f t="shared" si="91"/>
        <v>41918.628240740742</v>
      </c>
      <c r="M1159" s="16">
        <f t="shared" si="92"/>
        <v>2014</v>
      </c>
      <c r="N1159" t="b">
        <v>0</v>
      </c>
      <c r="O1159">
        <v>3</v>
      </c>
      <c r="P1159" t="b">
        <v>0</v>
      </c>
      <c r="Q1159" t="s">
        <v>8292</v>
      </c>
      <c r="R1159" t="s">
        <v>8293</v>
      </c>
      <c r="S1159" s="11">
        <f t="shared" si="93"/>
        <v>2</v>
      </c>
      <c r="T1159" s="11">
        <f t="shared" si="94"/>
        <v>50.33</v>
      </c>
    </row>
    <row r="1160" spans="1:20" ht="60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90"/>
        <v>41982.09175925926</v>
      </c>
      <c r="K1160">
        <v>1415499128</v>
      </c>
      <c r="L1160" s="14">
        <f t="shared" si="91"/>
        <v>41952.09175925926</v>
      </c>
      <c r="M1160" s="16">
        <f t="shared" si="92"/>
        <v>2014</v>
      </c>
      <c r="N1160" t="b">
        <v>0</v>
      </c>
      <c r="O1160">
        <v>3</v>
      </c>
      <c r="P1160" t="b">
        <v>0</v>
      </c>
      <c r="Q1160" t="s">
        <v>8292</v>
      </c>
      <c r="R1160" t="s">
        <v>8293</v>
      </c>
      <c r="S1160" s="11">
        <f t="shared" si="93"/>
        <v>0</v>
      </c>
      <c r="T1160" s="11">
        <f t="shared" si="94"/>
        <v>11.67</v>
      </c>
    </row>
    <row r="1161" spans="1:20" ht="60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90"/>
        <v>42185.65625</v>
      </c>
      <c r="K1161">
        <v>1433006765</v>
      </c>
      <c r="L1161" s="14">
        <f t="shared" si="91"/>
        <v>42154.726446759261</v>
      </c>
      <c r="M1161" s="16">
        <f t="shared" si="92"/>
        <v>2015</v>
      </c>
      <c r="N1161" t="b">
        <v>0</v>
      </c>
      <c r="O1161">
        <v>0</v>
      </c>
      <c r="P1161" t="b">
        <v>0</v>
      </c>
      <c r="Q1161" t="s">
        <v>8292</v>
      </c>
      <c r="R1161" t="s">
        <v>8293</v>
      </c>
      <c r="S1161" s="11">
        <f t="shared" si="93"/>
        <v>0</v>
      </c>
      <c r="T1161" s="11">
        <f t="shared" si="94"/>
        <v>0</v>
      </c>
    </row>
    <row r="1162" spans="1:20" ht="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90"/>
        <v>42091.113263888896</v>
      </c>
      <c r="K1162">
        <v>1424922186</v>
      </c>
      <c r="L1162" s="14">
        <f t="shared" si="91"/>
        <v>42061.154930555553</v>
      </c>
      <c r="M1162" s="16">
        <f t="shared" si="92"/>
        <v>2015</v>
      </c>
      <c r="N1162" t="b">
        <v>0</v>
      </c>
      <c r="O1162">
        <v>19</v>
      </c>
      <c r="P1162" t="b">
        <v>0</v>
      </c>
      <c r="Q1162" t="s">
        <v>8292</v>
      </c>
      <c r="R1162" t="s">
        <v>8293</v>
      </c>
      <c r="S1162" s="11">
        <f t="shared" si="93"/>
        <v>4</v>
      </c>
      <c r="T1162" s="11">
        <f t="shared" si="94"/>
        <v>60.79</v>
      </c>
    </row>
    <row r="1163" spans="1:20" ht="60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90"/>
        <v>42143.629502314812</v>
      </c>
      <c r="K1163">
        <v>1430233589</v>
      </c>
      <c r="L1163" s="14">
        <f t="shared" si="91"/>
        <v>42122.629502314812</v>
      </c>
      <c r="M1163" s="16">
        <f t="shared" si="92"/>
        <v>2015</v>
      </c>
      <c r="N1163" t="b">
        <v>0</v>
      </c>
      <c r="O1163">
        <v>0</v>
      </c>
      <c r="P1163" t="b">
        <v>0</v>
      </c>
      <c r="Q1163" t="s">
        <v>8292</v>
      </c>
      <c r="R1163" t="s">
        <v>8293</v>
      </c>
      <c r="S1163" s="11">
        <f t="shared" si="93"/>
        <v>0</v>
      </c>
      <c r="T1163" s="11">
        <f t="shared" si="94"/>
        <v>0</v>
      </c>
    </row>
    <row r="1164" spans="1:20" ht="60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90"/>
        <v>41907.683611111112</v>
      </c>
      <c r="K1164">
        <v>1408983864</v>
      </c>
      <c r="L1164" s="14">
        <f t="shared" si="91"/>
        <v>41876.683611111112</v>
      </c>
      <c r="M1164" s="16">
        <f t="shared" si="92"/>
        <v>2014</v>
      </c>
      <c r="N1164" t="b">
        <v>0</v>
      </c>
      <c r="O1164">
        <v>2</v>
      </c>
      <c r="P1164" t="b">
        <v>0</v>
      </c>
      <c r="Q1164" t="s">
        <v>8292</v>
      </c>
      <c r="R1164" t="s">
        <v>8293</v>
      </c>
      <c r="S1164" s="11">
        <f t="shared" si="93"/>
        <v>0</v>
      </c>
      <c r="T1164" s="11">
        <f t="shared" si="94"/>
        <v>17.5</v>
      </c>
    </row>
    <row r="1165" spans="1:20" ht="60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90"/>
        <v>41860.723611111112</v>
      </c>
      <c r="K1165">
        <v>1405012920</v>
      </c>
      <c r="L1165" s="14">
        <f t="shared" si="91"/>
        <v>41830.723611111112</v>
      </c>
      <c r="M1165" s="16">
        <f t="shared" si="92"/>
        <v>2014</v>
      </c>
      <c r="N1165" t="b">
        <v>0</v>
      </c>
      <c r="O1165">
        <v>0</v>
      </c>
      <c r="P1165" t="b">
        <v>0</v>
      </c>
      <c r="Q1165" t="s">
        <v>8292</v>
      </c>
      <c r="R1165" t="s">
        <v>8293</v>
      </c>
      <c r="S1165" s="11">
        <f t="shared" si="93"/>
        <v>0</v>
      </c>
      <c r="T1165" s="11">
        <f t="shared" si="94"/>
        <v>0</v>
      </c>
    </row>
    <row r="1166" spans="1:20" ht="60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90"/>
        <v>42539.724328703705</v>
      </c>
      <c r="K1166">
        <v>1463678582</v>
      </c>
      <c r="L1166" s="14">
        <f t="shared" si="91"/>
        <v>42509.724328703705</v>
      </c>
      <c r="M1166" s="16">
        <f t="shared" si="92"/>
        <v>2016</v>
      </c>
      <c r="N1166" t="b">
        <v>0</v>
      </c>
      <c r="O1166">
        <v>0</v>
      </c>
      <c r="P1166" t="b">
        <v>0</v>
      </c>
      <c r="Q1166" t="s">
        <v>8292</v>
      </c>
      <c r="R1166" t="s">
        <v>8293</v>
      </c>
      <c r="S1166" s="11">
        <f t="shared" si="93"/>
        <v>0</v>
      </c>
      <c r="T1166" s="11">
        <f t="shared" si="94"/>
        <v>0</v>
      </c>
    </row>
    <row r="1167" spans="1:20" ht="60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90"/>
        <v>41826.214467592588</v>
      </c>
      <c r="K1167">
        <v>1401685730</v>
      </c>
      <c r="L1167" s="14">
        <f t="shared" si="91"/>
        <v>41792.214467592588</v>
      </c>
      <c r="M1167" s="16">
        <f t="shared" si="92"/>
        <v>2014</v>
      </c>
      <c r="N1167" t="b">
        <v>0</v>
      </c>
      <c r="O1167">
        <v>25</v>
      </c>
      <c r="P1167" t="b">
        <v>0</v>
      </c>
      <c r="Q1167" t="s">
        <v>8292</v>
      </c>
      <c r="R1167" t="s">
        <v>8293</v>
      </c>
      <c r="S1167" s="11">
        <f t="shared" si="93"/>
        <v>21</v>
      </c>
      <c r="T1167" s="11">
        <f t="shared" si="94"/>
        <v>82.82</v>
      </c>
    </row>
    <row r="1168" spans="1:20" ht="60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90"/>
        <v>42181.166666666672</v>
      </c>
      <c r="K1168">
        <v>1432640342</v>
      </c>
      <c r="L1168" s="14">
        <f t="shared" si="91"/>
        <v>42150.485439814816</v>
      </c>
      <c r="M1168" s="16">
        <f t="shared" si="92"/>
        <v>2015</v>
      </c>
      <c r="N1168" t="b">
        <v>0</v>
      </c>
      <c r="O1168">
        <v>8</v>
      </c>
      <c r="P1168" t="b">
        <v>0</v>
      </c>
      <c r="Q1168" t="s">
        <v>8292</v>
      </c>
      <c r="R1168" t="s">
        <v>8293</v>
      </c>
      <c r="S1168" s="11">
        <f t="shared" si="93"/>
        <v>19</v>
      </c>
      <c r="T1168" s="11">
        <f t="shared" si="94"/>
        <v>358.88</v>
      </c>
    </row>
    <row r="1169" spans="1:20" ht="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90"/>
        <v>41894.734895833331</v>
      </c>
      <c r="K1169">
        <v>1407865095</v>
      </c>
      <c r="L1169" s="14">
        <f t="shared" si="91"/>
        <v>41863.734895833331</v>
      </c>
      <c r="M1169" s="16">
        <f t="shared" si="92"/>
        <v>2014</v>
      </c>
      <c r="N1169" t="b">
        <v>0</v>
      </c>
      <c r="O1169">
        <v>16</v>
      </c>
      <c r="P1169" t="b">
        <v>0</v>
      </c>
      <c r="Q1169" t="s">
        <v>8292</v>
      </c>
      <c r="R1169" t="s">
        <v>8293</v>
      </c>
      <c r="S1169" s="11">
        <f t="shared" si="93"/>
        <v>2</v>
      </c>
      <c r="T1169" s="11">
        <f t="shared" si="94"/>
        <v>61.19</v>
      </c>
    </row>
    <row r="1170" spans="1:20" ht="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90"/>
        <v>42635.053993055553</v>
      </c>
      <c r="K1170">
        <v>1471915065</v>
      </c>
      <c r="L1170" s="14">
        <f t="shared" si="91"/>
        <v>42605.053993055553</v>
      </c>
      <c r="M1170" s="16">
        <f t="shared" si="92"/>
        <v>2016</v>
      </c>
      <c r="N1170" t="b">
        <v>0</v>
      </c>
      <c r="O1170">
        <v>3</v>
      </c>
      <c r="P1170" t="b">
        <v>0</v>
      </c>
      <c r="Q1170" t="s">
        <v>8292</v>
      </c>
      <c r="R1170" t="s">
        <v>8293</v>
      </c>
      <c r="S1170" s="11">
        <f t="shared" si="93"/>
        <v>6</v>
      </c>
      <c r="T1170" s="11">
        <f t="shared" si="94"/>
        <v>340</v>
      </c>
    </row>
    <row r="1171" spans="1:20" ht="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90"/>
        <v>42057.353738425925</v>
      </c>
      <c r="K1171">
        <v>1422001763</v>
      </c>
      <c r="L1171" s="14">
        <f t="shared" si="91"/>
        <v>42027.353738425925</v>
      </c>
      <c r="M1171" s="16">
        <f t="shared" si="92"/>
        <v>2015</v>
      </c>
      <c r="N1171" t="b">
        <v>0</v>
      </c>
      <c r="O1171">
        <v>3</v>
      </c>
      <c r="P1171" t="b">
        <v>0</v>
      </c>
      <c r="Q1171" t="s">
        <v>8292</v>
      </c>
      <c r="R1171" t="s">
        <v>8293</v>
      </c>
      <c r="S1171" s="11">
        <f t="shared" si="93"/>
        <v>0</v>
      </c>
      <c r="T1171" s="11">
        <f t="shared" si="94"/>
        <v>5.67</v>
      </c>
    </row>
    <row r="1172" spans="1:20" ht="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90"/>
        <v>42154.893182870372</v>
      </c>
      <c r="K1172">
        <v>1430429171</v>
      </c>
      <c r="L1172" s="14">
        <f t="shared" si="91"/>
        <v>42124.893182870372</v>
      </c>
      <c r="M1172" s="16">
        <f t="shared" si="92"/>
        <v>2015</v>
      </c>
      <c r="N1172" t="b">
        <v>0</v>
      </c>
      <c r="O1172">
        <v>2</v>
      </c>
      <c r="P1172" t="b">
        <v>0</v>
      </c>
      <c r="Q1172" t="s">
        <v>8292</v>
      </c>
      <c r="R1172" t="s">
        <v>8293</v>
      </c>
      <c r="S1172" s="11">
        <f t="shared" si="93"/>
        <v>0</v>
      </c>
      <c r="T1172" s="11">
        <f t="shared" si="94"/>
        <v>50</v>
      </c>
    </row>
    <row r="1173" spans="1:20" ht="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90"/>
        <v>41956.846377314811</v>
      </c>
      <c r="K1173">
        <v>1414351127</v>
      </c>
      <c r="L1173" s="14">
        <f t="shared" si="91"/>
        <v>41938.804710648146</v>
      </c>
      <c r="M1173" s="16">
        <f t="shared" si="92"/>
        <v>2014</v>
      </c>
      <c r="N1173" t="b">
        <v>0</v>
      </c>
      <c r="O1173">
        <v>1</v>
      </c>
      <c r="P1173" t="b">
        <v>0</v>
      </c>
      <c r="Q1173" t="s">
        <v>8292</v>
      </c>
      <c r="R1173" t="s">
        <v>8293</v>
      </c>
      <c r="S1173" s="11">
        <f t="shared" si="93"/>
        <v>0</v>
      </c>
      <c r="T1173" s="11">
        <f t="shared" si="94"/>
        <v>25</v>
      </c>
    </row>
    <row r="1174" spans="1:20" ht="30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90"/>
        <v>41871.682314814818</v>
      </c>
      <c r="K1174">
        <v>1405959752</v>
      </c>
      <c r="L1174" s="14">
        <f t="shared" si="91"/>
        <v>41841.682314814818</v>
      </c>
      <c r="M1174" s="16">
        <f t="shared" si="92"/>
        <v>2014</v>
      </c>
      <c r="N1174" t="b">
        <v>0</v>
      </c>
      <c r="O1174">
        <v>0</v>
      </c>
      <c r="P1174" t="b">
        <v>0</v>
      </c>
      <c r="Q1174" t="s">
        <v>8292</v>
      </c>
      <c r="R1174" t="s">
        <v>8293</v>
      </c>
      <c r="S1174" s="11">
        <f t="shared" si="93"/>
        <v>0</v>
      </c>
      <c r="T1174" s="11">
        <f t="shared" si="94"/>
        <v>0</v>
      </c>
    </row>
    <row r="1175" spans="1:20" ht="60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90"/>
        <v>42219.185844907406</v>
      </c>
      <c r="K1175">
        <v>1435552057</v>
      </c>
      <c r="L1175" s="14">
        <f t="shared" si="91"/>
        <v>42184.185844907406</v>
      </c>
      <c r="M1175" s="16">
        <f t="shared" si="92"/>
        <v>2015</v>
      </c>
      <c r="N1175" t="b">
        <v>0</v>
      </c>
      <c r="O1175">
        <v>1</v>
      </c>
      <c r="P1175" t="b">
        <v>0</v>
      </c>
      <c r="Q1175" t="s">
        <v>8292</v>
      </c>
      <c r="R1175" t="s">
        <v>8293</v>
      </c>
      <c r="S1175" s="11">
        <f t="shared" si="93"/>
        <v>0</v>
      </c>
      <c r="T1175" s="11">
        <f t="shared" si="94"/>
        <v>30</v>
      </c>
    </row>
    <row r="1176" spans="1:20" ht="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90"/>
        <v>42498.84174768519</v>
      </c>
      <c r="K1176">
        <v>1460146327</v>
      </c>
      <c r="L1176" s="14">
        <f t="shared" si="91"/>
        <v>42468.84174768519</v>
      </c>
      <c r="M1176" s="16">
        <f t="shared" si="92"/>
        <v>2016</v>
      </c>
      <c r="N1176" t="b">
        <v>0</v>
      </c>
      <c r="O1176">
        <v>19</v>
      </c>
      <c r="P1176" t="b">
        <v>0</v>
      </c>
      <c r="Q1176" t="s">
        <v>8292</v>
      </c>
      <c r="R1176" t="s">
        <v>8293</v>
      </c>
      <c r="S1176" s="11">
        <f t="shared" si="93"/>
        <v>6</v>
      </c>
      <c r="T1176" s="11">
        <f t="shared" si="94"/>
        <v>46.63</v>
      </c>
    </row>
    <row r="1177" spans="1:20" ht="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90"/>
        <v>42200.728460648148</v>
      </c>
      <c r="K1177">
        <v>1434389339</v>
      </c>
      <c r="L1177" s="14">
        <f t="shared" si="91"/>
        <v>42170.728460648148</v>
      </c>
      <c r="M1177" s="16">
        <f t="shared" si="92"/>
        <v>2015</v>
      </c>
      <c r="N1177" t="b">
        <v>0</v>
      </c>
      <c r="O1177">
        <v>9</v>
      </c>
      <c r="P1177" t="b">
        <v>0</v>
      </c>
      <c r="Q1177" t="s">
        <v>8292</v>
      </c>
      <c r="R1177" t="s">
        <v>8293</v>
      </c>
      <c r="S1177" s="11">
        <f t="shared" si="93"/>
        <v>3</v>
      </c>
      <c r="T1177" s="11">
        <f t="shared" si="94"/>
        <v>65</v>
      </c>
    </row>
    <row r="1178" spans="1:20" ht="60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90"/>
        <v>42800.541666666672</v>
      </c>
      <c r="K1178">
        <v>1484094498</v>
      </c>
      <c r="L1178" s="14">
        <f t="shared" si="91"/>
        <v>42746.019652777773</v>
      </c>
      <c r="M1178" s="16">
        <f t="shared" si="92"/>
        <v>2017</v>
      </c>
      <c r="N1178" t="b">
        <v>0</v>
      </c>
      <c r="O1178">
        <v>1</v>
      </c>
      <c r="P1178" t="b">
        <v>0</v>
      </c>
      <c r="Q1178" t="s">
        <v>8292</v>
      </c>
      <c r="R1178" t="s">
        <v>8293</v>
      </c>
      <c r="S1178" s="11">
        <f t="shared" si="93"/>
        <v>0</v>
      </c>
      <c r="T1178" s="11">
        <f t="shared" si="94"/>
        <v>10</v>
      </c>
    </row>
    <row r="1179" spans="1:20" ht="60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90"/>
        <v>41927.660833333335</v>
      </c>
      <c r="K1179">
        <v>1410796296</v>
      </c>
      <c r="L1179" s="14">
        <f t="shared" si="91"/>
        <v>41897.660833333335</v>
      </c>
      <c r="M1179" s="16">
        <f t="shared" si="92"/>
        <v>2014</v>
      </c>
      <c r="N1179" t="b">
        <v>0</v>
      </c>
      <c r="O1179">
        <v>0</v>
      </c>
      <c r="P1179" t="b">
        <v>0</v>
      </c>
      <c r="Q1179" t="s">
        <v>8292</v>
      </c>
      <c r="R1179" t="s">
        <v>8293</v>
      </c>
      <c r="S1179" s="11">
        <f t="shared" si="93"/>
        <v>0</v>
      </c>
      <c r="T1179" s="11">
        <f t="shared" si="94"/>
        <v>0</v>
      </c>
    </row>
    <row r="1180" spans="1:20" ht="60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90"/>
        <v>41867.905694444446</v>
      </c>
      <c r="K1180">
        <v>1405633452</v>
      </c>
      <c r="L1180" s="14">
        <f t="shared" si="91"/>
        <v>41837.905694444446</v>
      </c>
      <c r="M1180" s="16">
        <f t="shared" si="92"/>
        <v>2014</v>
      </c>
      <c r="N1180" t="b">
        <v>0</v>
      </c>
      <c r="O1180">
        <v>1</v>
      </c>
      <c r="P1180" t="b">
        <v>0</v>
      </c>
      <c r="Q1180" t="s">
        <v>8292</v>
      </c>
      <c r="R1180" t="s">
        <v>8293</v>
      </c>
      <c r="S1180" s="11">
        <f t="shared" si="93"/>
        <v>0</v>
      </c>
      <c r="T1180" s="11">
        <f t="shared" si="94"/>
        <v>5</v>
      </c>
    </row>
    <row r="1181" spans="1:20" ht="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90"/>
        <v>42305.720219907409</v>
      </c>
      <c r="K1181">
        <v>1443460627</v>
      </c>
      <c r="L1181" s="14">
        <f t="shared" si="91"/>
        <v>42275.720219907409</v>
      </c>
      <c r="M1181" s="16">
        <f t="shared" si="92"/>
        <v>2015</v>
      </c>
      <c r="N1181" t="b">
        <v>0</v>
      </c>
      <c r="O1181">
        <v>5</v>
      </c>
      <c r="P1181" t="b">
        <v>0</v>
      </c>
      <c r="Q1181" t="s">
        <v>8292</v>
      </c>
      <c r="R1181" t="s">
        <v>8293</v>
      </c>
      <c r="S1181" s="11">
        <f t="shared" si="93"/>
        <v>5</v>
      </c>
      <c r="T1181" s="11">
        <f t="shared" si="94"/>
        <v>640</v>
      </c>
    </row>
    <row r="1182" spans="1:20" ht="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90"/>
        <v>41818.806875000002</v>
      </c>
      <c r="K1182">
        <v>1400786514</v>
      </c>
      <c r="L1182" s="14">
        <f t="shared" si="91"/>
        <v>41781.806875000002</v>
      </c>
      <c r="M1182" s="16">
        <f t="shared" si="92"/>
        <v>2014</v>
      </c>
      <c r="N1182" t="b">
        <v>0</v>
      </c>
      <c r="O1182">
        <v>85</v>
      </c>
      <c r="P1182" t="b">
        <v>0</v>
      </c>
      <c r="Q1182" t="s">
        <v>8292</v>
      </c>
      <c r="R1182" t="s">
        <v>8293</v>
      </c>
      <c r="S1182" s="11">
        <f t="shared" si="93"/>
        <v>12</v>
      </c>
      <c r="T1182" s="11">
        <f t="shared" si="94"/>
        <v>69.12</v>
      </c>
    </row>
    <row r="1183" spans="1:20" ht="30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90"/>
        <v>42064.339363425926</v>
      </c>
      <c r="K1183">
        <v>1422605321</v>
      </c>
      <c r="L1183" s="14">
        <f t="shared" si="91"/>
        <v>42034.339363425926</v>
      </c>
      <c r="M1183" s="16">
        <f t="shared" si="92"/>
        <v>2015</v>
      </c>
      <c r="N1183" t="b">
        <v>0</v>
      </c>
      <c r="O1183">
        <v>3</v>
      </c>
      <c r="P1183" t="b">
        <v>0</v>
      </c>
      <c r="Q1183" t="s">
        <v>8292</v>
      </c>
      <c r="R1183" t="s">
        <v>8293</v>
      </c>
      <c r="S1183" s="11">
        <f t="shared" si="93"/>
        <v>0</v>
      </c>
      <c r="T1183" s="11">
        <f t="shared" si="94"/>
        <v>1.33</v>
      </c>
    </row>
    <row r="1184" spans="1:20" ht="60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90"/>
        <v>42747.695833333331</v>
      </c>
      <c r="K1184">
        <v>1482609088</v>
      </c>
      <c r="L1184" s="14">
        <f t="shared" si="91"/>
        <v>42728.827407407407</v>
      </c>
      <c r="M1184" s="16">
        <f t="shared" si="92"/>
        <v>2016</v>
      </c>
      <c r="N1184" t="b">
        <v>0</v>
      </c>
      <c r="O1184">
        <v>4</v>
      </c>
      <c r="P1184" t="b">
        <v>0</v>
      </c>
      <c r="Q1184" t="s">
        <v>8292</v>
      </c>
      <c r="R1184" t="s">
        <v>8293</v>
      </c>
      <c r="S1184" s="11">
        <f t="shared" si="93"/>
        <v>4</v>
      </c>
      <c r="T1184" s="11">
        <f t="shared" si="94"/>
        <v>10.5</v>
      </c>
    </row>
    <row r="1185" spans="1:20" ht="60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90"/>
        <v>42676.165972222225</v>
      </c>
      <c r="K1185">
        <v>1476391223</v>
      </c>
      <c r="L1185" s="14">
        <f t="shared" si="91"/>
        <v>42656.86137731481</v>
      </c>
      <c r="M1185" s="16">
        <f t="shared" si="92"/>
        <v>2016</v>
      </c>
      <c r="N1185" t="b">
        <v>0</v>
      </c>
      <c r="O1185">
        <v>3</v>
      </c>
      <c r="P1185" t="b">
        <v>0</v>
      </c>
      <c r="Q1185" t="s">
        <v>8292</v>
      </c>
      <c r="R1185" t="s">
        <v>8293</v>
      </c>
      <c r="S1185" s="11">
        <f t="shared" si="93"/>
        <v>4</v>
      </c>
      <c r="T1185" s="11">
        <f t="shared" si="94"/>
        <v>33.33</v>
      </c>
    </row>
    <row r="1186" spans="1:20" ht="60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90"/>
        <v>42772.599664351852</v>
      </c>
      <c r="K1186">
        <v>1483712611</v>
      </c>
      <c r="L1186" s="14">
        <f t="shared" si="91"/>
        <v>42741.599664351852</v>
      </c>
      <c r="M1186" s="16">
        <f t="shared" si="92"/>
        <v>2017</v>
      </c>
      <c r="N1186" t="b">
        <v>0</v>
      </c>
      <c r="O1186">
        <v>375</v>
      </c>
      <c r="P1186" t="b">
        <v>1</v>
      </c>
      <c r="Q1186" t="s">
        <v>8294</v>
      </c>
      <c r="R1186" t="s">
        <v>8295</v>
      </c>
      <c r="S1186" s="11">
        <f t="shared" si="93"/>
        <v>105</v>
      </c>
      <c r="T1186" s="11">
        <f t="shared" si="94"/>
        <v>61.56</v>
      </c>
    </row>
    <row r="1187" spans="1:20" ht="60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90"/>
        <v>42163.166666666672</v>
      </c>
      <c r="K1187">
        <v>1430945149</v>
      </c>
      <c r="L1187" s="14">
        <f t="shared" si="91"/>
        <v>42130.865150462967</v>
      </c>
      <c r="M1187" s="16">
        <f t="shared" si="92"/>
        <v>2015</v>
      </c>
      <c r="N1187" t="b">
        <v>0</v>
      </c>
      <c r="O1187">
        <v>111</v>
      </c>
      <c r="P1187" t="b">
        <v>1</v>
      </c>
      <c r="Q1187" t="s">
        <v>8294</v>
      </c>
      <c r="R1187" t="s">
        <v>8295</v>
      </c>
      <c r="S1187" s="11">
        <f t="shared" si="93"/>
        <v>105</v>
      </c>
      <c r="T1187" s="11">
        <f t="shared" si="94"/>
        <v>118.74</v>
      </c>
    </row>
    <row r="1188" spans="1:20" ht="60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90"/>
        <v>42156.945833333331</v>
      </c>
      <c r="K1188">
        <v>1430340195</v>
      </c>
      <c r="L1188" s="14">
        <f t="shared" si="91"/>
        <v>42123.86336805555</v>
      </c>
      <c r="M1188" s="16">
        <f t="shared" si="92"/>
        <v>2015</v>
      </c>
      <c r="N1188" t="b">
        <v>0</v>
      </c>
      <c r="O1188">
        <v>123</v>
      </c>
      <c r="P1188" t="b">
        <v>1</v>
      </c>
      <c r="Q1188" t="s">
        <v>8294</v>
      </c>
      <c r="R1188" t="s">
        <v>8295</v>
      </c>
      <c r="S1188" s="11">
        <f t="shared" si="93"/>
        <v>107</v>
      </c>
      <c r="T1188" s="11">
        <f t="shared" si="94"/>
        <v>65.08</v>
      </c>
    </row>
    <row r="1189" spans="1:20" ht="60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90"/>
        <v>42141.75</v>
      </c>
      <c r="K1189">
        <v>1429133323</v>
      </c>
      <c r="L1189" s="14">
        <f t="shared" si="91"/>
        <v>42109.894942129627</v>
      </c>
      <c r="M1189" s="16">
        <f t="shared" si="92"/>
        <v>2015</v>
      </c>
      <c r="N1189" t="b">
        <v>0</v>
      </c>
      <c r="O1189">
        <v>70</v>
      </c>
      <c r="P1189" t="b">
        <v>1</v>
      </c>
      <c r="Q1189" t="s">
        <v>8294</v>
      </c>
      <c r="R1189" t="s">
        <v>8295</v>
      </c>
      <c r="S1189" s="11">
        <f t="shared" si="93"/>
        <v>104</v>
      </c>
      <c r="T1189" s="11">
        <f t="shared" si="94"/>
        <v>130.16</v>
      </c>
    </row>
    <row r="1190" spans="1:20" ht="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90"/>
        <v>42732.700694444444</v>
      </c>
      <c r="K1190">
        <v>1481129340</v>
      </c>
      <c r="L1190" s="14">
        <f t="shared" si="91"/>
        <v>42711.700694444444</v>
      </c>
      <c r="M1190" s="16">
        <f t="shared" si="92"/>
        <v>2016</v>
      </c>
      <c r="N1190" t="b">
        <v>0</v>
      </c>
      <c r="O1190">
        <v>85</v>
      </c>
      <c r="P1190" t="b">
        <v>1</v>
      </c>
      <c r="Q1190" t="s">
        <v>8294</v>
      </c>
      <c r="R1190" t="s">
        <v>8295</v>
      </c>
      <c r="S1190" s="11">
        <f t="shared" si="93"/>
        <v>161</v>
      </c>
      <c r="T1190" s="11">
        <f t="shared" si="94"/>
        <v>37.78</v>
      </c>
    </row>
    <row r="1191" spans="1:20" ht="60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90"/>
        <v>42550.979108796295</v>
      </c>
      <c r="K1191">
        <v>1465428595</v>
      </c>
      <c r="L1191" s="14">
        <f t="shared" si="91"/>
        <v>42529.979108796295</v>
      </c>
      <c r="M1191" s="16">
        <f t="shared" si="92"/>
        <v>2016</v>
      </c>
      <c r="N1191" t="b">
        <v>0</v>
      </c>
      <c r="O1191">
        <v>86</v>
      </c>
      <c r="P1191" t="b">
        <v>1</v>
      </c>
      <c r="Q1191" t="s">
        <v>8294</v>
      </c>
      <c r="R1191" t="s">
        <v>8295</v>
      </c>
      <c r="S1191" s="11">
        <f t="shared" si="93"/>
        <v>108</v>
      </c>
      <c r="T1191" s="11">
        <f t="shared" si="94"/>
        <v>112.79</v>
      </c>
    </row>
    <row r="1192" spans="1:20" ht="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90"/>
        <v>41882.665798611109</v>
      </c>
      <c r="K1192">
        <v>1406908725</v>
      </c>
      <c r="L1192" s="14">
        <f t="shared" si="91"/>
        <v>41852.665798611109</v>
      </c>
      <c r="M1192" s="16">
        <f t="shared" si="92"/>
        <v>2014</v>
      </c>
      <c r="N1192" t="b">
        <v>0</v>
      </c>
      <c r="O1192">
        <v>13</v>
      </c>
      <c r="P1192" t="b">
        <v>1</v>
      </c>
      <c r="Q1192" t="s">
        <v>8294</v>
      </c>
      <c r="R1192" t="s">
        <v>8295</v>
      </c>
      <c r="S1192" s="11">
        <f t="shared" si="93"/>
        <v>135</v>
      </c>
      <c r="T1192" s="11">
        <f t="shared" si="94"/>
        <v>51.92</v>
      </c>
    </row>
    <row r="1193" spans="1:20" ht="60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90"/>
        <v>42449.562037037031</v>
      </c>
      <c r="K1193">
        <v>1455892160</v>
      </c>
      <c r="L1193" s="14">
        <f t="shared" si="91"/>
        <v>42419.603703703702</v>
      </c>
      <c r="M1193" s="16">
        <f t="shared" si="92"/>
        <v>2016</v>
      </c>
      <c r="N1193" t="b">
        <v>0</v>
      </c>
      <c r="O1193">
        <v>33</v>
      </c>
      <c r="P1193" t="b">
        <v>1</v>
      </c>
      <c r="Q1193" t="s">
        <v>8294</v>
      </c>
      <c r="R1193" t="s">
        <v>8295</v>
      </c>
      <c r="S1193" s="11">
        <f t="shared" si="93"/>
        <v>109</v>
      </c>
      <c r="T1193" s="11">
        <f t="shared" si="94"/>
        <v>89.24</v>
      </c>
    </row>
    <row r="1194" spans="1:20" ht="30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90"/>
        <v>42777.506689814814</v>
      </c>
      <c r="K1194">
        <v>1484222978</v>
      </c>
      <c r="L1194" s="14">
        <f t="shared" si="91"/>
        <v>42747.506689814814</v>
      </c>
      <c r="M1194" s="16">
        <f t="shared" si="92"/>
        <v>2017</v>
      </c>
      <c r="N1194" t="b">
        <v>0</v>
      </c>
      <c r="O1194">
        <v>15</v>
      </c>
      <c r="P1194" t="b">
        <v>1</v>
      </c>
      <c r="Q1194" t="s">
        <v>8294</v>
      </c>
      <c r="R1194" t="s">
        <v>8295</v>
      </c>
      <c r="S1194" s="11">
        <f t="shared" si="93"/>
        <v>290</v>
      </c>
      <c r="T1194" s="11">
        <f t="shared" si="94"/>
        <v>19.329999999999998</v>
      </c>
    </row>
    <row r="1195" spans="1:20" ht="60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90"/>
        <v>42469.734409722223</v>
      </c>
      <c r="K1195">
        <v>1455043053</v>
      </c>
      <c r="L1195" s="14">
        <f t="shared" si="91"/>
        <v>42409.776076388895</v>
      </c>
      <c r="M1195" s="16">
        <f t="shared" si="92"/>
        <v>2016</v>
      </c>
      <c r="N1195" t="b">
        <v>0</v>
      </c>
      <c r="O1195">
        <v>273</v>
      </c>
      <c r="P1195" t="b">
        <v>1</v>
      </c>
      <c r="Q1195" t="s">
        <v>8294</v>
      </c>
      <c r="R1195" t="s">
        <v>8295</v>
      </c>
      <c r="S1195" s="11">
        <f t="shared" si="93"/>
        <v>104</v>
      </c>
      <c r="T1195" s="11">
        <f t="shared" si="94"/>
        <v>79.97</v>
      </c>
    </row>
    <row r="1196" spans="1:20" ht="60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90"/>
        <v>42102.488182870366</v>
      </c>
      <c r="K1196">
        <v>1425901379</v>
      </c>
      <c r="L1196" s="14">
        <f t="shared" si="91"/>
        <v>42072.488182870366</v>
      </c>
      <c r="M1196" s="16">
        <f t="shared" si="92"/>
        <v>2015</v>
      </c>
      <c r="N1196" t="b">
        <v>0</v>
      </c>
      <c r="O1196">
        <v>714</v>
      </c>
      <c r="P1196" t="b">
        <v>1</v>
      </c>
      <c r="Q1196" t="s">
        <v>8294</v>
      </c>
      <c r="R1196" t="s">
        <v>8295</v>
      </c>
      <c r="S1196" s="11">
        <f t="shared" si="93"/>
        <v>322</v>
      </c>
      <c r="T1196" s="11">
        <f t="shared" si="94"/>
        <v>56.41</v>
      </c>
    </row>
    <row r="1197" spans="1:20" ht="60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90"/>
        <v>42358.375</v>
      </c>
      <c r="K1197">
        <v>1445415653</v>
      </c>
      <c r="L1197" s="14">
        <f t="shared" si="91"/>
        <v>42298.34783564815</v>
      </c>
      <c r="M1197" s="16">
        <f t="shared" si="92"/>
        <v>2015</v>
      </c>
      <c r="N1197" t="b">
        <v>0</v>
      </c>
      <c r="O1197">
        <v>170</v>
      </c>
      <c r="P1197" t="b">
        <v>1</v>
      </c>
      <c r="Q1197" t="s">
        <v>8294</v>
      </c>
      <c r="R1197" t="s">
        <v>8295</v>
      </c>
      <c r="S1197" s="11">
        <f t="shared" si="93"/>
        <v>135</v>
      </c>
      <c r="T1197" s="11">
        <f t="shared" si="94"/>
        <v>79.41</v>
      </c>
    </row>
    <row r="1198" spans="1:20" ht="30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90"/>
        <v>42356.818738425922</v>
      </c>
      <c r="K1198">
        <v>1447875539</v>
      </c>
      <c r="L1198" s="14">
        <f t="shared" si="91"/>
        <v>42326.818738425922</v>
      </c>
      <c r="M1198" s="16">
        <f t="shared" si="92"/>
        <v>2015</v>
      </c>
      <c r="N1198" t="b">
        <v>0</v>
      </c>
      <c r="O1198">
        <v>512</v>
      </c>
      <c r="P1198" t="b">
        <v>1</v>
      </c>
      <c r="Q1198" t="s">
        <v>8294</v>
      </c>
      <c r="R1198" t="s">
        <v>8295</v>
      </c>
      <c r="S1198" s="11">
        <f t="shared" si="93"/>
        <v>270</v>
      </c>
      <c r="T1198" s="11">
        <f t="shared" si="94"/>
        <v>76.44</v>
      </c>
    </row>
    <row r="1199" spans="1:20" ht="60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90"/>
        <v>42534.249305555553</v>
      </c>
      <c r="K1199">
        <v>1463155034</v>
      </c>
      <c r="L1199" s="14">
        <f t="shared" si="91"/>
        <v>42503.66474537037</v>
      </c>
      <c r="M1199" s="16">
        <f t="shared" si="92"/>
        <v>2016</v>
      </c>
      <c r="N1199" t="b">
        <v>0</v>
      </c>
      <c r="O1199">
        <v>314</v>
      </c>
      <c r="P1199" t="b">
        <v>1</v>
      </c>
      <c r="Q1199" t="s">
        <v>8294</v>
      </c>
      <c r="R1199" t="s">
        <v>8295</v>
      </c>
      <c r="S1199" s="11">
        <f t="shared" si="93"/>
        <v>253</v>
      </c>
      <c r="T1199" s="11">
        <f t="shared" si="94"/>
        <v>121</v>
      </c>
    </row>
    <row r="1200" spans="1:20" ht="60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90"/>
        <v>42369.125</v>
      </c>
      <c r="K1200">
        <v>1448463086</v>
      </c>
      <c r="L1200" s="14">
        <f t="shared" si="91"/>
        <v>42333.619050925925</v>
      </c>
      <c r="M1200" s="16">
        <f t="shared" si="92"/>
        <v>2015</v>
      </c>
      <c r="N1200" t="b">
        <v>0</v>
      </c>
      <c r="O1200">
        <v>167</v>
      </c>
      <c r="P1200" t="b">
        <v>1</v>
      </c>
      <c r="Q1200" t="s">
        <v>8294</v>
      </c>
      <c r="R1200" t="s">
        <v>8295</v>
      </c>
      <c r="S1200" s="11">
        <f t="shared" si="93"/>
        <v>261</v>
      </c>
      <c r="T1200" s="11">
        <f t="shared" si="94"/>
        <v>54.62</v>
      </c>
    </row>
    <row r="1201" spans="1:20" ht="60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90"/>
        <v>42193.770833333328</v>
      </c>
      <c r="K1201">
        <v>1433615400</v>
      </c>
      <c r="L1201" s="14">
        <f t="shared" si="91"/>
        <v>42161.770833333328</v>
      </c>
      <c r="M1201" s="16">
        <f t="shared" si="92"/>
        <v>2015</v>
      </c>
      <c r="N1201" t="b">
        <v>0</v>
      </c>
      <c r="O1201">
        <v>9</v>
      </c>
      <c r="P1201" t="b">
        <v>1</v>
      </c>
      <c r="Q1201" t="s">
        <v>8294</v>
      </c>
      <c r="R1201" t="s">
        <v>8295</v>
      </c>
      <c r="S1201" s="11">
        <f t="shared" si="93"/>
        <v>101</v>
      </c>
      <c r="T1201" s="11">
        <f t="shared" si="94"/>
        <v>299.22000000000003</v>
      </c>
    </row>
    <row r="1202" spans="1:20" ht="60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90"/>
        <v>42110.477500000001</v>
      </c>
      <c r="K1202">
        <v>1427369256</v>
      </c>
      <c r="L1202" s="14">
        <f t="shared" si="91"/>
        <v>42089.477500000001</v>
      </c>
      <c r="M1202" s="16">
        <f t="shared" si="92"/>
        <v>2015</v>
      </c>
      <c r="N1202" t="b">
        <v>0</v>
      </c>
      <c r="O1202">
        <v>103</v>
      </c>
      <c r="P1202" t="b">
        <v>1</v>
      </c>
      <c r="Q1202" t="s">
        <v>8294</v>
      </c>
      <c r="R1202" t="s">
        <v>8295</v>
      </c>
      <c r="S1202" s="11">
        <f t="shared" si="93"/>
        <v>126</v>
      </c>
      <c r="T1202" s="11">
        <f t="shared" si="94"/>
        <v>58.53</v>
      </c>
    </row>
    <row r="1203" spans="1:20" ht="60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90"/>
        <v>42566.60701388889</v>
      </c>
      <c r="K1203">
        <v>1466001246</v>
      </c>
      <c r="L1203" s="14">
        <f t="shared" si="91"/>
        <v>42536.60701388889</v>
      </c>
      <c r="M1203" s="16">
        <f t="shared" si="92"/>
        <v>2016</v>
      </c>
      <c r="N1203" t="b">
        <v>0</v>
      </c>
      <c r="O1203">
        <v>111</v>
      </c>
      <c r="P1203" t="b">
        <v>1</v>
      </c>
      <c r="Q1203" t="s">
        <v>8294</v>
      </c>
      <c r="R1203" t="s">
        <v>8295</v>
      </c>
      <c r="S1203" s="11">
        <f t="shared" si="93"/>
        <v>102</v>
      </c>
      <c r="T1203" s="11">
        <f t="shared" si="94"/>
        <v>55.37</v>
      </c>
    </row>
    <row r="1204" spans="1:20" ht="60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90"/>
        <v>42182.288819444439</v>
      </c>
      <c r="K1204">
        <v>1432796154</v>
      </c>
      <c r="L1204" s="14">
        <f t="shared" si="91"/>
        <v>42152.288819444439</v>
      </c>
      <c r="M1204" s="16">
        <f t="shared" si="92"/>
        <v>2015</v>
      </c>
      <c r="N1204" t="b">
        <v>0</v>
      </c>
      <c r="O1204">
        <v>271</v>
      </c>
      <c r="P1204" t="b">
        <v>1</v>
      </c>
      <c r="Q1204" t="s">
        <v>8294</v>
      </c>
      <c r="R1204" t="s">
        <v>8295</v>
      </c>
      <c r="S1204" s="11">
        <f t="shared" si="93"/>
        <v>199</v>
      </c>
      <c r="T1204" s="11">
        <f t="shared" si="94"/>
        <v>183.8</v>
      </c>
    </row>
    <row r="1205" spans="1:20" ht="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90"/>
        <v>42155.614895833336</v>
      </c>
      <c r="K1205">
        <v>1430491527</v>
      </c>
      <c r="L1205" s="14">
        <f t="shared" si="91"/>
        <v>42125.614895833336</v>
      </c>
      <c r="M1205" s="16">
        <f t="shared" si="92"/>
        <v>2015</v>
      </c>
      <c r="N1205" t="b">
        <v>0</v>
      </c>
      <c r="O1205">
        <v>101</v>
      </c>
      <c r="P1205" t="b">
        <v>1</v>
      </c>
      <c r="Q1205" t="s">
        <v>8294</v>
      </c>
      <c r="R1205" t="s">
        <v>8295</v>
      </c>
      <c r="S1205" s="11">
        <f t="shared" si="93"/>
        <v>102</v>
      </c>
      <c r="T1205" s="11">
        <f t="shared" si="94"/>
        <v>165.35</v>
      </c>
    </row>
    <row r="1206" spans="1:20" ht="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90"/>
        <v>42342.208333333328</v>
      </c>
      <c r="K1206">
        <v>1445363833</v>
      </c>
      <c r="L1206" s="14">
        <f t="shared" si="91"/>
        <v>42297.748067129629</v>
      </c>
      <c r="M1206" s="16">
        <f t="shared" si="92"/>
        <v>2015</v>
      </c>
      <c r="N1206" t="b">
        <v>0</v>
      </c>
      <c r="O1206">
        <v>57</v>
      </c>
      <c r="P1206" t="b">
        <v>1</v>
      </c>
      <c r="Q1206" t="s">
        <v>8294</v>
      </c>
      <c r="R1206" t="s">
        <v>8295</v>
      </c>
      <c r="S1206" s="11">
        <f t="shared" si="93"/>
        <v>103</v>
      </c>
      <c r="T1206" s="11">
        <f t="shared" si="94"/>
        <v>234.79</v>
      </c>
    </row>
    <row r="1207" spans="1:20" ht="60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90"/>
        <v>42168.506377314814</v>
      </c>
      <c r="K1207">
        <v>1431605351</v>
      </c>
      <c r="L1207" s="14">
        <f t="shared" si="91"/>
        <v>42138.506377314814</v>
      </c>
      <c r="M1207" s="16">
        <f t="shared" si="92"/>
        <v>2015</v>
      </c>
      <c r="N1207" t="b">
        <v>0</v>
      </c>
      <c r="O1207">
        <v>62</v>
      </c>
      <c r="P1207" t="b">
        <v>1</v>
      </c>
      <c r="Q1207" t="s">
        <v>8294</v>
      </c>
      <c r="R1207" t="s">
        <v>8295</v>
      </c>
      <c r="S1207" s="11">
        <f t="shared" si="93"/>
        <v>101</v>
      </c>
      <c r="T1207" s="11">
        <f t="shared" si="94"/>
        <v>211.48</v>
      </c>
    </row>
    <row r="1208" spans="1:20" ht="60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90"/>
        <v>42805.561805555553</v>
      </c>
      <c r="K1208">
        <v>1486406253</v>
      </c>
      <c r="L1208" s="14">
        <f t="shared" si="91"/>
        <v>42772.776076388895</v>
      </c>
      <c r="M1208" s="16">
        <f t="shared" si="92"/>
        <v>2017</v>
      </c>
      <c r="N1208" t="b">
        <v>0</v>
      </c>
      <c r="O1208">
        <v>32</v>
      </c>
      <c r="P1208" t="b">
        <v>1</v>
      </c>
      <c r="Q1208" t="s">
        <v>8294</v>
      </c>
      <c r="R1208" t="s">
        <v>8295</v>
      </c>
      <c r="S1208" s="11">
        <f t="shared" si="93"/>
        <v>115</v>
      </c>
      <c r="T1208" s="11">
        <f t="shared" si="94"/>
        <v>32.340000000000003</v>
      </c>
    </row>
    <row r="1209" spans="1:20" ht="30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90"/>
        <v>42460.416666666672</v>
      </c>
      <c r="K1209">
        <v>1456827573</v>
      </c>
      <c r="L1209" s="14">
        <f t="shared" si="91"/>
        <v>42430.430243055554</v>
      </c>
      <c r="M1209" s="16">
        <f t="shared" si="92"/>
        <v>2016</v>
      </c>
      <c r="N1209" t="b">
        <v>0</v>
      </c>
      <c r="O1209">
        <v>141</v>
      </c>
      <c r="P1209" t="b">
        <v>1</v>
      </c>
      <c r="Q1209" t="s">
        <v>8294</v>
      </c>
      <c r="R1209" t="s">
        <v>8295</v>
      </c>
      <c r="S1209" s="11">
        <f t="shared" si="93"/>
        <v>104</v>
      </c>
      <c r="T1209" s="11">
        <f t="shared" si="94"/>
        <v>123.38</v>
      </c>
    </row>
    <row r="1210" spans="1:20" ht="60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90"/>
        <v>42453.667407407411</v>
      </c>
      <c r="K1210">
        <v>1456246864</v>
      </c>
      <c r="L1210" s="14">
        <f t="shared" si="91"/>
        <v>42423.709074074075</v>
      </c>
      <c r="M1210" s="16">
        <f t="shared" si="92"/>
        <v>2016</v>
      </c>
      <c r="N1210" t="b">
        <v>0</v>
      </c>
      <c r="O1210">
        <v>75</v>
      </c>
      <c r="P1210" t="b">
        <v>1</v>
      </c>
      <c r="Q1210" t="s">
        <v>8294</v>
      </c>
      <c r="R1210" t="s">
        <v>8295</v>
      </c>
      <c r="S1210" s="11">
        <f t="shared" si="93"/>
        <v>155</v>
      </c>
      <c r="T1210" s="11">
        <f t="shared" si="94"/>
        <v>207.07</v>
      </c>
    </row>
    <row r="1211" spans="1:20" ht="60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90"/>
        <v>42791.846122685187</v>
      </c>
      <c r="K1211">
        <v>1485461905</v>
      </c>
      <c r="L1211" s="14">
        <f t="shared" si="91"/>
        <v>42761.846122685187</v>
      </c>
      <c r="M1211" s="16">
        <f t="shared" si="92"/>
        <v>2017</v>
      </c>
      <c r="N1211" t="b">
        <v>0</v>
      </c>
      <c r="O1211">
        <v>46</v>
      </c>
      <c r="P1211" t="b">
        <v>1</v>
      </c>
      <c r="Q1211" t="s">
        <v>8294</v>
      </c>
      <c r="R1211" t="s">
        <v>8295</v>
      </c>
      <c r="S1211" s="11">
        <f t="shared" si="93"/>
        <v>106</v>
      </c>
      <c r="T1211" s="11">
        <f t="shared" si="94"/>
        <v>138.26</v>
      </c>
    </row>
    <row r="1212" spans="1:20" ht="30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90"/>
        <v>42155.875</v>
      </c>
      <c r="K1212">
        <v>1431124572</v>
      </c>
      <c r="L1212" s="14">
        <f t="shared" si="91"/>
        <v>42132.941805555558</v>
      </c>
      <c r="M1212" s="16">
        <f t="shared" si="92"/>
        <v>2015</v>
      </c>
      <c r="N1212" t="b">
        <v>0</v>
      </c>
      <c r="O1212">
        <v>103</v>
      </c>
      <c r="P1212" t="b">
        <v>1</v>
      </c>
      <c r="Q1212" t="s">
        <v>8294</v>
      </c>
      <c r="R1212" t="s">
        <v>8295</v>
      </c>
      <c r="S1212" s="11">
        <f t="shared" si="93"/>
        <v>254</v>
      </c>
      <c r="T1212" s="11">
        <f t="shared" si="94"/>
        <v>493.82</v>
      </c>
    </row>
    <row r="1213" spans="1:20" ht="60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90"/>
        <v>42530.866446759261</v>
      </c>
      <c r="K1213">
        <v>1464209261</v>
      </c>
      <c r="L1213" s="14">
        <f t="shared" si="91"/>
        <v>42515.866446759261</v>
      </c>
      <c r="M1213" s="16">
        <f t="shared" si="92"/>
        <v>2016</v>
      </c>
      <c r="N1213" t="b">
        <v>0</v>
      </c>
      <c r="O1213">
        <v>6</v>
      </c>
      <c r="P1213" t="b">
        <v>1</v>
      </c>
      <c r="Q1213" t="s">
        <v>8294</v>
      </c>
      <c r="R1213" t="s">
        <v>8295</v>
      </c>
      <c r="S1213" s="11">
        <f t="shared" si="93"/>
        <v>101</v>
      </c>
      <c r="T1213" s="11">
        <f t="shared" si="94"/>
        <v>168.5</v>
      </c>
    </row>
    <row r="1214" spans="1:20" ht="60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90"/>
        <v>42335.041666666672</v>
      </c>
      <c r="K1214">
        <v>1447195695</v>
      </c>
      <c r="L1214" s="14">
        <f t="shared" si="91"/>
        <v>42318.950173611112</v>
      </c>
      <c r="M1214" s="16">
        <f t="shared" si="92"/>
        <v>2015</v>
      </c>
      <c r="N1214" t="b">
        <v>0</v>
      </c>
      <c r="O1214">
        <v>83</v>
      </c>
      <c r="P1214" t="b">
        <v>1</v>
      </c>
      <c r="Q1214" t="s">
        <v>8294</v>
      </c>
      <c r="R1214" t="s">
        <v>8295</v>
      </c>
      <c r="S1214" s="11">
        <f t="shared" si="93"/>
        <v>129</v>
      </c>
      <c r="T1214" s="11">
        <f t="shared" si="94"/>
        <v>38.869999999999997</v>
      </c>
    </row>
    <row r="1215" spans="1:20" ht="60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90"/>
        <v>42766.755787037036</v>
      </c>
      <c r="K1215">
        <v>1482862100</v>
      </c>
      <c r="L1215" s="14">
        <f t="shared" si="91"/>
        <v>42731.755787037036</v>
      </c>
      <c r="M1215" s="16">
        <f t="shared" si="92"/>
        <v>2016</v>
      </c>
      <c r="N1215" t="b">
        <v>0</v>
      </c>
      <c r="O1215">
        <v>108</v>
      </c>
      <c r="P1215" t="b">
        <v>1</v>
      </c>
      <c r="Q1215" t="s">
        <v>8294</v>
      </c>
      <c r="R1215" t="s">
        <v>8295</v>
      </c>
      <c r="S1215" s="11">
        <f t="shared" si="93"/>
        <v>102</v>
      </c>
      <c r="T1215" s="11">
        <f t="shared" si="94"/>
        <v>61.53</v>
      </c>
    </row>
    <row r="1216" spans="1:20" ht="60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90"/>
        <v>42164.840335648143</v>
      </c>
      <c r="K1216">
        <v>1428696605</v>
      </c>
      <c r="L1216" s="14">
        <f t="shared" si="91"/>
        <v>42104.840335648143</v>
      </c>
      <c r="M1216" s="16">
        <f t="shared" si="92"/>
        <v>2015</v>
      </c>
      <c r="N1216" t="b">
        <v>0</v>
      </c>
      <c r="O1216">
        <v>25</v>
      </c>
      <c r="P1216" t="b">
        <v>1</v>
      </c>
      <c r="Q1216" t="s">
        <v>8294</v>
      </c>
      <c r="R1216" t="s">
        <v>8295</v>
      </c>
      <c r="S1216" s="11">
        <f t="shared" si="93"/>
        <v>132</v>
      </c>
      <c r="T1216" s="11">
        <f t="shared" si="94"/>
        <v>105.44</v>
      </c>
    </row>
    <row r="1217" spans="1:20" ht="60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90"/>
        <v>41789.923101851848</v>
      </c>
      <c r="K1217">
        <v>1398895756</v>
      </c>
      <c r="L1217" s="14">
        <f t="shared" si="91"/>
        <v>41759.923101851848</v>
      </c>
      <c r="M1217" s="16">
        <f t="shared" si="92"/>
        <v>2014</v>
      </c>
      <c r="N1217" t="b">
        <v>0</v>
      </c>
      <c r="O1217">
        <v>549</v>
      </c>
      <c r="P1217" t="b">
        <v>1</v>
      </c>
      <c r="Q1217" t="s">
        <v>8294</v>
      </c>
      <c r="R1217" t="s">
        <v>8295</v>
      </c>
      <c r="S1217" s="11">
        <f t="shared" si="93"/>
        <v>786</v>
      </c>
      <c r="T1217" s="11">
        <f t="shared" si="94"/>
        <v>71.59</v>
      </c>
    </row>
    <row r="1218" spans="1:20" ht="30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ref="J1218:J1281" si="95">(((I1218/60)/60)/24)+DATE(1970,1,1)</f>
        <v>42279.960416666669</v>
      </c>
      <c r="K1218">
        <v>1441032457</v>
      </c>
      <c r="L1218" s="14">
        <f t="shared" ref="L1218:L1281" si="96">(((K1218/60)/60)/24)+DATE(1970,1,1)</f>
        <v>42247.616400462968</v>
      </c>
      <c r="M1218" s="16">
        <f t="shared" ref="M1218:M1281" si="97">YEAR(L1218)</f>
        <v>2015</v>
      </c>
      <c r="N1218" t="b">
        <v>0</v>
      </c>
      <c r="O1218">
        <v>222</v>
      </c>
      <c r="P1218" t="b">
        <v>1</v>
      </c>
      <c r="Q1218" t="s">
        <v>8294</v>
      </c>
      <c r="R1218" t="s">
        <v>8295</v>
      </c>
      <c r="S1218" s="11">
        <f t="shared" ref="S1218:S1281" si="98">ROUND(E1218/D1218*100,0)</f>
        <v>146</v>
      </c>
      <c r="T1218" s="11">
        <f t="shared" ref="T1218:T1281" si="99">IFERROR(ROUND(E1218/O1218,2),0)</f>
        <v>91.88</v>
      </c>
    </row>
    <row r="1219" spans="1:20" ht="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si="95"/>
        <v>42565.809490740736</v>
      </c>
      <c r="K1219">
        <v>1465932340</v>
      </c>
      <c r="L1219" s="14">
        <f t="shared" si="96"/>
        <v>42535.809490740736</v>
      </c>
      <c r="M1219" s="16">
        <f t="shared" si="97"/>
        <v>2016</v>
      </c>
      <c r="N1219" t="b">
        <v>0</v>
      </c>
      <c r="O1219">
        <v>183</v>
      </c>
      <c r="P1219" t="b">
        <v>1</v>
      </c>
      <c r="Q1219" t="s">
        <v>8294</v>
      </c>
      <c r="R1219" t="s">
        <v>8295</v>
      </c>
      <c r="S1219" s="11">
        <f t="shared" si="98"/>
        <v>103</v>
      </c>
      <c r="T1219" s="11">
        <f t="shared" si="99"/>
        <v>148.57</v>
      </c>
    </row>
    <row r="1220" spans="1:20" ht="60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95"/>
        <v>42309.125</v>
      </c>
      <c r="K1220">
        <v>1443714800</v>
      </c>
      <c r="L1220" s="14">
        <f t="shared" si="96"/>
        <v>42278.662037037036</v>
      </c>
      <c r="M1220" s="16">
        <f t="shared" si="97"/>
        <v>2015</v>
      </c>
      <c r="N1220" t="b">
        <v>0</v>
      </c>
      <c r="O1220">
        <v>89</v>
      </c>
      <c r="P1220" t="b">
        <v>1</v>
      </c>
      <c r="Q1220" t="s">
        <v>8294</v>
      </c>
      <c r="R1220" t="s">
        <v>8295</v>
      </c>
      <c r="S1220" s="11">
        <f t="shared" si="98"/>
        <v>172</v>
      </c>
      <c r="T1220" s="11">
        <f t="shared" si="99"/>
        <v>174.21</v>
      </c>
    </row>
    <row r="1221" spans="1:20" ht="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95"/>
        <v>42663.461956018517</v>
      </c>
      <c r="K1221">
        <v>1474369513</v>
      </c>
      <c r="L1221" s="14">
        <f t="shared" si="96"/>
        <v>42633.461956018517</v>
      </c>
      <c r="M1221" s="16">
        <f t="shared" si="97"/>
        <v>2016</v>
      </c>
      <c r="N1221" t="b">
        <v>0</v>
      </c>
      <c r="O1221">
        <v>253</v>
      </c>
      <c r="P1221" t="b">
        <v>1</v>
      </c>
      <c r="Q1221" t="s">
        <v>8294</v>
      </c>
      <c r="R1221" t="s">
        <v>8295</v>
      </c>
      <c r="S1221" s="11">
        <f t="shared" si="98"/>
        <v>159</v>
      </c>
      <c r="T1221" s="11">
        <f t="shared" si="99"/>
        <v>102.86</v>
      </c>
    </row>
    <row r="1222" spans="1:20" ht="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95"/>
        <v>42241.628611111111</v>
      </c>
      <c r="K1222">
        <v>1437923112</v>
      </c>
      <c r="L1222" s="14">
        <f t="shared" si="96"/>
        <v>42211.628611111111</v>
      </c>
      <c r="M1222" s="16">
        <f t="shared" si="97"/>
        <v>2015</v>
      </c>
      <c r="N1222" t="b">
        <v>0</v>
      </c>
      <c r="O1222">
        <v>140</v>
      </c>
      <c r="P1222" t="b">
        <v>1</v>
      </c>
      <c r="Q1222" t="s">
        <v>8294</v>
      </c>
      <c r="R1222" t="s">
        <v>8295</v>
      </c>
      <c r="S1222" s="11">
        <f t="shared" si="98"/>
        <v>104</v>
      </c>
      <c r="T1222" s="11">
        <f t="shared" si="99"/>
        <v>111.18</v>
      </c>
    </row>
    <row r="1223" spans="1:20" ht="60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95"/>
        <v>42708</v>
      </c>
      <c r="K1223">
        <v>1478431488</v>
      </c>
      <c r="L1223" s="14">
        <f t="shared" si="96"/>
        <v>42680.47555555556</v>
      </c>
      <c r="M1223" s="16">
        <f t="shared" si="97"/>
        <v>2016</v>
      </c>
      <c r="N1223" t="b">
        <v>0</v>
      </c>
      <c r="O1223">
        <v>103</v>
      </c>
      <c r="P1223" t="b">
        <v>1</v>
      </c>
      <c r="Q1223" t="s">
        <v>8294</v>
      </c>
      <c r="R1223" t="s">
        <v>8295</v>
      </c>
      <c r="S1223" s="11">
        <f t="shared" si="98"/>
        <v>111</v>
      </c>
      <c r="T1223" s="11">
        <f t="shared" si="99"/>
        <v>23.8</v>
      </c>
    </row>
    <row r="1224" spans="1:20" ht="30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95"/>
        <v>42461.166666666672</v>
      </c>
      <c r="K1224">
        <v>1456852647</v>
      </c>
      <c r="L1224" s="14">
        <f t="shared" si="96"/>
        <v>42430.720451388886</v>
      </c>
      <c r="M1224" s="16">
        <f t="shared" si="97"/>
        <v>2016</v>
      </c>
      <c r="N1224" t="b">
        <v>0</v>
      </c>
      <c r="O1224">
        <v>138</v>
      </c>
      <c r="P1224" t="b">
        <v>1</v>
      </c>
      <c r="Q1224" t="s">
        <v>8294</v>
      </c>
      <c r="R1224" t="s">
        <v>8295</v>
      </c>
      <c r="S1224" s="11">
        <f t="shared" si="98"/>
        <v>280</v>
      </c>
      <c r="T1224" s="11">
        <f t="shared" si="99"/>
        <v>81.27</v>
      </c>
    </row>
    <row r="1225" spans="1:20" ht="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95"/>
        <v>42684.218854166669</v>
      </c>
      <c r="K1225">
        <v>1476159309</v>
      </c>
      <c r="L1225" s="14">
        <f t="shared" si="96"/>
        <v>42654.177187499998</v>
      </c>
      <c r="M1225" s="16">
        <f t="shared" si="97"/>
        <v>2016</v>
      </c>
      <c r="N1225" t="b">
        <v>0</v>
      </c>
      <c r="O1225">
        <v>191</v>
      </c>
      <c r="P1225" t="b">
        <v>1</v>
      </c>
      <c r="Q1225" t="s">
        <v>8294</v>
      </c>
      <c r="R1225" t="s">
        <v>8295</v>
      </c>
      <c r="S1225" s="11">
        <f t="shared" si="98"/>
        <v>112</v>
      </c>
      <c r="T1225" s="11">
        <f t="shared" si="99"/>
        <v>116.21</v>
      </c>
    </row>
    <row r="1226" spans="1:20" ht="30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95"/>
        <v>41796.549791666665</v>
      </c>
      <c r="K1226">
        <v>1396876302</v>
      </c>
      <c r="L1226" s="14">
        <f t="shared" si="96"/>
        <v>41736.549791666665</v>
      </c>
      <c r="M1226" s="16">
        <f t="shared" si="97"/>
        <v>2014</v>
      </c>
      <c r="N1226" t="b">
        <v>0</v>
      </c>
      <c r="O1226">
        <v>18</v>
      </c>
      <c r="P1226" t="b">
        <v>0</v>
      </c>
      <c r="Q1226" t="s">
        <v>8281</v>
      </c>
      <c r="R1226" t="s">
        <v>8296</v>
      </c>
      <c r="S1226" s="11">
        <f t="shared" si="98"/>
        <v>7</v>
      </c>
      <c r="T1226" s="11">
        <f t="shared" si="99"/>
        <v>58.89</v>
      </c>
    </row>
    <row r="1227" spans="1:20" ht="60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95"/>
        <v>41569.905995370369</v>
      </c>
      <c r="K1227">
        <v>1377294278</v>
      </c>
      <c r="L1227" s="14">
        <f t="shared" si="96"/>
        <v>41509.905995370369</v>
      </c>
      <c r="M1227" s="16">
        <f t="shared" si="97"/>
        <v>2013</v>
      </c>
      <c r="N1227" t="b">
        <v>0</v>
      </c>
      <c r="O1227">
        <v>3</v>
      </c>
      <c r="P1227" t="b">
        <v>0</v>
      </c>
      <c r="Q1227" t="s">
        <v>8281</v>
      </c>
      <c r="R1227" t="s">
        <v>8296</v>
      </c>
      <c r="S1227" s="11">
        <f t="shared" si="98"/>
        <v>4</v>
      </c>
      <c r="T1227" s="11">
        <f t="shared" si="99"/>
        <v>44</v>
      </c>
    </row>
    <row r="1228" spans="1:20" ht="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95"/>
        <v>41750.041666666664</v>
      </c>
      <c r="K1228">
        <v>1395089981</v>
      </c>
      <c r="L1228" s="14">
        <f t="shared" si="96"/>
        <v>41715.874780092592</v>
      </c>
      <c r="M1228" s="16">
        <f t="shared" si="97"/>
        <v>2014</v>
      </c>
      <c r="N1228" t="b">
        <v>0</v>
      </c>
      <c r="O1228">
        <v>40</v>
      </c>
      <c r="P1228" t="b">
        <v>0</v>
      </c>
      <c r="Q1228" t="s">
        <v>8281</v>
      </c>
      <c r="R1228" t="s">
        <v>8296</v>
      </c>
      <c r="S1228" s="11">
        <f t="shared" si="98"/>
        <v>4</v>
      </c>
      <c r="T1228" s="11">
        <f t="shared" si="99"/>
        <v>48.43</v>
      </c>
    </row>
    <row r="1229" spans="1:20" ht="60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95"/>
        <v>41858.291666666664</v>
      </c>
      <c r="K1229">
        <v>1404770616</v>
      </c>
      <c r="L1229" s="14">
        <f t="shared" si="96"/>
        <v>41827.919166666667</v>
      </c>
      <c r="M1229" s="16">
        <f t="shared" si="97"/>
        <v>2014</v>
      </c>
      <c r="N1229" t="b">
        <v>0</v>
      </c>
      <c r="O1229">
        <v>0</v>
      </c>
      <c r="P1229" t="b">
        <v>0</v>
      </c>
      <c r="Q1229" t="s">
        <v>8281</v>
      </c>
      <c r="R1229" t="s">
        <v>8296</v>
      </c>
      <c r="S1229" s="11">
        <f t="shared" si="98"/>
        <v>0</v>
      </c>
      <c r="T1229" s="11">
        <f t="shared" si="99"/>
        <v>0</v>
      </c>
    </row>
    <row r="1230" spans="1:20" ht="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95"/>
        <v>40814.729259259257</v>
      </c>
      <c r="K1230">
        <v>1312047008</v>
      </c>
      <c r="L1230" s="14">
        <f t="shared" si="96"/>
        <v>40754.729259259257</v>
      </c>
      <c r="M1230" s="16">
        <f t="shared" si="97"/>
        <v>2011</v>
      </c>
      <c r="N1230" t="b">
        <v>0</v>
      </c>
      <c r="O1230">
        <v>24</v>
      </c>
      <c r="P1230" t="b">
        <v>0</v>
      </c>
      <c r="Q1230" t="s">
        <v>8281</v>
      </c>
      <c r="R1230" t="s">
        <v>8296</v>
      </c>
      <c r="S1230" s="11">
        <f t="shared" si="98"/>
        <v>29</v>
      </c>
      <c r="T1230" s="11">
        <f t="shared" si="99"/>
        <v>61.04</v>
      </c>
    </row>
    <row r="1231" spans="1:20" ht="60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95"/>
        <v>41015.666666666664</v>
      </c>
      <c r="K1231">
        <v>1331982127</v>
      </c>
      <c r="L1231" s="14">
        <f t="shared" si="96"/>
        <v>40985.459803240738</v>
      </c>
      <c r="M1231" s="16">
        <f t="shared" si="97"/>
        <v>2012</v>
      </c>
      <c r="N1231" t="b">
        <v>0</v>
      </c>
      <c r="O1231">
        <v>1</v>
      </c>
      <c r="P1231" t="b">
        <v>0</v>
      </c>
      <c r="Q1231" t="s">
        <v>8281</v>
      </c>
      <c r="R1231" t="s">
        <v>8296</v>
      </c>
      <c r="S1231" s="11">
        <f t="shared" si="98"/>
        <v>1</v>
      </c>
      <c r="T1231" s="11">
        <f t="shared" si="99"/>
        <v>25</v>
      </c>
    </row>
    <row r="1232" spans="1:20" ht="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95"/>
        <v>40598.972569444442</v>
      </c>
      <c r="K1232">
        <v>1295997630</v>
      </c>
      <c r="L1232" s="14">
        <f t="shared" si="96"/>
        <v>40568.972569444442</v>
      </c>
      <c r="M1232" s="16">
        <f t="shared" si="97"/>
        <v>2011</v>
      </c>
      <c r="N1232" t="b">
        <v>0</v>
      </c>
      <c r="O1232">
        <v>0</v>
      </c>
      <c r="P1232" t="b">
        <v>0</v>
      </c>
      <c r="Q1232" t="s">
        <v>8281</v>
      </c>
      <c r="R1232" t="s">
        <v>8296</v>
      </c>
      <c r="S1232" s="11">
        <f t="shared" si="98"/>
        <v>0</v>
      </c>
      <c r="T1232" s="11">
        <f t="shared" si="99"/>
        <v>0</v>
      </c>
    </row>
    <row r="1233" spans="1:20" ht="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95"/>
        <v>42244.041666666672</v>
      </c>
      <c r="K1233">
        <v>1436394968</v>
      </c>
      <c r="L1233" s="14">
        <f t="shared" si="96"/>
        <v>42193.941759259258</v>
      </c>
      <c r="M1233" s="16">
        <f t="shared" si="97"/>
        <v>2015</v>
      </c>
      <c r="N1233" t="b">
        <v>0</v>
      </c>
      <c r="O1233">
        <v>0</v>
      </c>
      <c r="P1233" t="b">
        <v>0</v>
      </c>
      <c r="Q1233" t="s">
        <v>8281</v>
      </c>
      <c r="R1233" t="s">
        <v>8296</v>
      </c>
      <c r="S1233" s="11">
        <f t="shared" si="98"/>
        <v>0</v>
      </c>
      <c r="T1233" s="11">
        <f t="shared" si="99"/>
        <v>0</v>
      </c>
    </row>
    <row r="1234" spans="1:20" ht="60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95"/>
        <v>41553.848032407412</v>
      </c>
      <c r="K1234">
        <v>1377030070</v>
      </c>
      <c r="L1234" s="14">
        <f t="shared" si="96"/>
        <v>41506.848032407412</v>
      </c>
      <c r="M1234" s="16">
        <f t="shared" si="97"/>
        <v>2013</v>
      </c>
      <c r="N1234" t="b">
        <v>0</v>
      </c>
      <c r="O1234">
        <v>1</v>
      </c>
      <c r="P1234" t="b">
        <v>0</v>
      </c>
      <c r="Q1234" t="s">
        <v>8281</v>
      </c>
      <c r="R1234" t="s">
        <v>8296</v>
      </c>
      <c r="S1234" s="11">
        <f t="shared" si="98"/>
        <v>1</v>
      </c>
      <c r="T1234" s="11">
        <f t="shared" si="99"/>
        <v>40</v>
      </c>
    </row>
    <row r="1235" spans="1:20" ht="60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95"/>
        <v>40960.948773148149</v>
      </c>
      <c r="K1235">
        <v>1328049974</v>
      </c>
      <c r="L1235" s="14">
        <f t="shared" si="96"/>
        <v>40939.948773148149</v>
      </c>
      <c r="M1235" s="16">
        <f t="shared" si="97"/>
        <v>2012</v>
      </c>
      <c r="N1235" t="b">
        <v>0</v>
      </c>
      <c r="O1235">
        <v>6</v>
      </c>
      <c r="P1235" t="b">
        <v>0</v>
      </c>
      <c r="Q1235" t="s">
        <v>8281</v>
      </c>
      <c r="R1235" t="s">
        <v>8296</v>
      </c>
      <c r="S1235" s="11">
        <f t="shared" si="98"/>
        <v>12</v>
      </c>
      <c r="T1235" s="11">
        <f t="shared" si="99"/>
        <v>19.329999999999998</v>
      </c>
    </row>
    <row r="1236" spans="1:20" ht="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95"/>
        <v>42037.788680555561</v>
      </c>
      <c r="K1236">
        <v>1420311342</v>
      </c>
      <c r="L1236" s="14">
        <f t="shared" si="96"/>
        <v>42007.788680555561</v>
      </c>
      <c r="M1236" s="16">
        <f t="shared" si="97"/>
        <v>2015</v>
      </c>
      <c r="N1236" t="b">
        <v>0</v>
      </c>
      <c r="O1236">
        <v>0</v>
      </c>
      <c r="P1236" t="b">
        <v>0</v>
      </c>
      <c r="Q1236" t="s">
        <v>8281</v>
      </c>
      <c r="R1236" t="s">
        <v>8296</v>
      </c>
      <c r="S1236" s="11">
        <f t="shared" si="98"/>
        <v>0</v>
      </c>
      <c r="T1236" s="11">
        <f t="shared" si="99"/>
        <v>0</v>
      </c>
    </row>
    <row r="1237" spans="1:20" ht="60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95"/>
        <v>41623.135405092595</v>
      </c>
      <c r="K1237">
        <v>1383621299</v>
      </c>
      <c r="L1237" s="14">
        <f t="shared" si="96"/>
        <v>41583.135405092595</v>
      </c>
      <c r="M1237" s="16">
        <f t="shared" si="97"/>
        <v>2013</v>
      </c>
      <c r="N1237" t="b">
        <v>0</v>
      </c>
      <c r="O1237">
        <v>6</v>
      </c>
      <c r="P1237" t="b">
        <v>0</v>
      </c>
      <c r="Q1237" t="s">
        <v>8281</v>
      </c>
      <c r="R1237" t="s">
        <v>8296</v>
      </c>
      <c r="S1237" s="11">
        <f t="shared" si="98"/>
        <v>3</v>
      </c>
      <c r="T1237" s="11">
        <f t="shared" si="99"/>
        <v>35</v>
      </c>
    </row>
    <row r="1238" spans="1:20" ht="30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95"/>
        <v>41118.666666666664</v>
      </c>
      <c r="K1238">
        <v>1342801164</v>
      </c>
      <c r="L1238" s="14">
        <f t="shared" si="96"/>
        <v>41110.680138888885</v>
      </c>
      <c r="M1238" s="16">
        <f t="shared" si="97"/>
        <v>2012</v>
      </c>
      <c r="N1238" t="b">
        <v>0</v>
      </c>
      <c r="O1238">
        <v>0</v>
      </c>
      <c r="P1238" t="b">
        <v>0</v>
      </c>
      <c r="Q1238" t="s">
        <v>8281</v>
      </c>
      <c r="R1238" t="s">
        <v>8296</v>
      </c>
      <c r="S1238" s="11">
        <f t="shared" si="98"/>
        <v>0</v>
      </c>
      <c r="T1238" s="11">
        <f t="shared" si="99"/>
        <v>0</v>
      </c>
    </row>
    <row r="1239" spans="1:20" ht="60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95"/>
        <v>41145.283159722225</v>
      </c>
      <c r="K1239">
        <v>1344062865</v>
      </c>
      <c r="L1239" s="14">
        <f t="shared" si="96"/>
        <v>41125.283159722225</v>
      </c>
      <c r="M1239" s="16">
        <f t="shared" si="97"/>
        <v>2012</v>
      </c>
      <c r="N1239" t="b">
        <v>0</v>
      </c>
      <c r="O1239">
        <v>0</v>
      </c>
      <c r="P1239" t="b">
        <v>0</v>
      </c>
      <c r="Q1239" t="s">
        <v>8281</v>
      </c>
      <c r="R1239" t="s">
        <v>8296</v>
      </c>
      <c r="S1239" s="11">
        <f t="shared" si="98"/>
        <v>0</v>
      </c>
      <c r="T1239" s="11">
        <f t="shared" si="99"/>
        <v>0</v>
      </c>
    </row>
    <row r="1240" spans="1:20" ht="60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95"/>
        <v>40761.61037037037</v>
      </c>
      <c r="K1240">
        <v>1310049536</v>
      </c>
      <c r="L1240" s="14">
        <f t="shared" si="96"/>
        <v>40731.61037037037</v>
      </c>
      <c r="M1240" s="16">
        <f t="shared" si="97"/>
        <v>2011</v>
      </c>
      <c r="N1240" t="b">
        <v>0</v>
      </c>
      <c r="O1240">
        <v>3</v>
      </c>
      <c r="P1240" t="b">
        <v>0</v>
      </c>
      <c r="Q1240" t="s">
        <v>8281</v>
      </c>
      <c r="R1240" t="s">
        <v>8296</v>
      </c>
      <c r="S1240" s="11">
        <f t="shared" si="98"/>
        <v>18</v>
      </c>
      <c r="T1240" s="11">
        <f t="shared" si="99"/>
        <v>59.33</v>
      </c>
    </row>
    <row r="1241" spans="1:20" ht="30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95"/>
        <v>40913.962581018517</v>
      </c>
      <c r="K1241">
        <v>1323212767</v>
      </c>
      <c r="L1241" s="14">
        <f t="shared" si="96"/>
        <v>40883.962581018517</v>
      </c>
      <c r="M1241" s="16">
        <f t="shared" si="97"/>
        <v>2011</v>
      </c>
      <c r="N1241" t="b">
        <v>0</v>
      </c>
      <c r="O1241">
        <v>0</v>
      </c>
      <c r="P1241" t="b">
        <v>0</v>
      </c>
      <c r="Q1241" t="s">
        <v>8281</v>
      </c>
      <c r="R1241" t="s">
        <v>8296</v>
      </c>
      <c r="S1241" s="11">
        <f t="shared" si="98"/>
        <v>0</v>
      </c>
      <c r="T1241" s="11">
        <f t="shared" si="99"/>
        <v>0</v>
      </c>
    </row>
    <row r="1242" spans="1:20" ht="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95"/>
        <v>41467.910416666666</v>
      </c>
      <c r="K1242">
        <v>1368579457</v>
      </c>
      <c r="L1242" s="14">
        <f t="shared" si="96"/>
        <v>41409.040011574078</v>
      </c>
      <c r="M1242" s="16">
        <f t="shared" si="97"/>
        <v>2013</v>
      </c>
      <c r="N1242" t="b">
        <v>0</v>
      </c>
      <c r="O1242">
        <v>8</v>
      </c>
      <c r="P1242" t="b">
        <v>0</v>
      </c>
      <c r="Q1242" t="s">
        <v>8281</v>
      </c>
      <c r="R1242" t="s">
        <v>8296</v>
      </c>
      <c r="S1242" s="11">
        <f t="shared" si="98"/>
        <v>3</v>
      </c>
      <c r="T1242" s="11">
        <f t="shared" si="99"/>
        <v>30.13</v>
      </c>
    </row>
    <row r="1243" spans="1:20" ht="60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95"/>
        <v>41946.249305555553</v>
      </c>
      <c r="K1243">
        <v>1413057980</v>
      </c>
      <c r="L1243" s="14">
        <f t="shared" si="96"/>
        <v>41923.837731481479</v>
      </c>
      <c r="M1243" s="16">
        <f t="shared" si="97"/>
        <v>2014</v>
      </c>
      <c r="N1243" t="b">
        <v>0</v>
      </c>
      <c r="O1243">
        <v>34</v>
      </c>
      <c r="P1243" t="b">
        <v>0</v>
      </c>
      <c r="Q1243" t="s">
        <v>8281</v>
      </c>
      <c r="R1243" t="s">
        <v>8296</v>
      </c>
      <c r="S1243" s="11">
        <f t="shared" si="98"/>
        <v>51</v>
      </c>
      <c r="T1243" s="11">
        <f t="shared" si="99"/>
        <v>74.62</v>
      </c>
    </row>
    <row r="1244" spans="1:20" ht="60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95"/>
        <v>40797.554166666669</v>
      </c>
      <c r="K1244">
        <v>1314417502</v>
      </c>
      <c r="L1244" s="14">
        <f t="shared" si="96"/>
        <v>40782.165532407409</v>
      </c>
      <c r="M1244" s="16">
        <f t="shared" si="97"/>
        <v>2011</v>
      </c>
      <c r="N1244" t="b">
        <v>0</v>
      </c>
      <c r="O1244">
        <v>1</v>
      </c>
      <c r="P1244" t="b">
        <v>0</v>
      </c>
      <c r="Q1244" t="s">
        <v>8281</v>
      </c>
      <c r="R1244" t="s">
        <v>8296</v>
      </c>
      <c r="S1244" s="11">
        <f t="shared" si="98"/>
        <v>1</v>
      </c>
      <c r="T1244" s="11">
        <f t="shared" si="99"/>
        <v>5</v>
      </c>
    </row>
    <row r="1245" spans="1:20" ht="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95"/>
        <v>40732.875</v>
      </c>
      <c r="K1245">
        <v>1304888771</v>
      </c>
      <c r="L1245" s="14">
        <f t="shared" si="96"/>
        <v>40671.879293981481</v>
      </c>
      <c r="M1245" s="16">
        <f t="shared" si="97"/>
        <v>2011</v>
      </c>
      <c r="N1245" t="b">
        <v>0</v>
      </c>
      <c r="O1245">
        <v>38</v>
      </c>
      <c r="P1245" t="b">
        <v>0</v>
      </c>
      <c r="Q1245" t="s">
        <v>8281</v>
      </c>
      <c r="R1245" t="s">
        <v>8296</v>
      </c>
      <c r="S1245" s="11">
        <f t="shared" si="98"/>
        <v>14</v>
      </c>
      <c r="T1245" s="11">
        <f t="shared" si="99"/>
        <v>44.5</v>
      </c>
    </row>
    <row r="1246" spans="1:20" ht="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95"/>
        <v>41386.875</v>
      </c>
      <c r="K1246">
        <v>1363981723</v>
      </c>
      <c r="L1246" s="14">
        <f t="shared" si="96"/>
        <v>41355.825497685182</v>
      </c>
      <c r="M1246" s="16">
        <f t="shared" si="97"/>
        <v>2013</v>
      </c>
      <c r="N1246" t="b">
        <v>1</v>
      </c>
      <c r="O1246">
        <v>45</v>
      </c>
      <c r="P1246" t="b">
        <v>1</v>
      </c>
      <c r="Q1246" t="s">
        <v>8281</v>
      </c>
      <c r="R1246" t="s">
        <v>8282</v>
      </c>
      <c r="S1246" s="11">
        <f t="shared" si="98"/>
        <v>104</v>
      </c>
      <c r="T1246" s="11">
        <f t="shared" si="99"/>
        <v>46.13</v>
      </c>
    </row>
    <row r="1247" spans="1:20" ht="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95"/>
        <v>41804.599930555552</v>
      </c>
      <c r="K1247">
        <v>1400163834</v>
      </c>
      <c r="L1247" s="14">
        <f t="shared" si="96"/>
        <v>41774.599930555552</v>
      </c>
      <c r="M1247" s="16">
        <f t="shared" si="97"/>
        <v>2014</v>
      </c>
      <c r="N1247" t="b">
        <v>1</v>
      </c>
      <c r="O1247">
        <v>17</v>
      </c>
      <c r="P1247" t="b">
        <v>1</v>
      </c>
      <c r="Q1247" t="s">
        <v>8281</v>
      </c>
      <c r="R1247" t="s">
        <v>8282</v>
      </c>
      <c r="S1247" s="11">
        <f t="shared" si="98"/>
        <v>120</v>
      </c>
      <c r="T1247" s="11">
        <f t="shared" si="99"/>
        <v>141.47</v>
      </c>
    </row>
    <row r="1248" spans="1:20" ht="60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95"/>
        <v>40883.085057870368</v>
      </c>
      <c r="K1248">
        <v>1319245349</v>
      </c>
      <c r="L1248" s="14">
        <f t="shared" si="96"/>
        <v>40838.043391203704</v>
      </c>
      <c r="M1248" s="16">
        <f t="shared" si="97"/>
        <v>2011</v>
      </c>
      <c r="N1248" t="b">
        <v>1</v>
      </c>
      <c r="O1248">
        <v>31</v>
      </c>
      <c r="P1248" t="b">
        <v>1</v>
      </c>
      <c r="Q1248" t="s">
        <v>8281</v>
      </c>
      <c r="R1248" t="s">
        <v>8282</v>
      </c>
      <c r="S1248" s="11">
        <f t="shared" si="98"/>
        <v>117</v>
      </c>
      <c r="T1248" s="11">
        <f t="shared" si="99"/>
        <v>75.48</v>
      </c>
    </row>
    <row r="1249" spans="1:20" ht="30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95"/>
        <v>41400.292303240742</v>
      </c>
      <c r="K1249">
        <v>1365231655</v>
      </c>
      <c r="L1249" s="14">
        <f t="shared" si="96"/>
        <v>41370.292303240742</v>
      </c>
      <c r="M1249" s="16">
        <f t="shared" si="97"/>
        <v>2013</v>
      </c>
      <c r="N1249" t="b">
        <v>1</v>
      </c>
      <c r="O1249">
        <v>50</v>
      </c>
      <c r="P1249" t="b">
        <v>1</v>
      </c>
      <c r="Q1249" t="s">
        <v>8281</v>
      </c>
      <c r="R1249" t="s">
        <v>8282</v>
      </c>
      <c r="S1249" s="11">
        <f t="shared" si="98"/>
        <v>122</v>
      </c>
      <c r="T1249" s="11">
        <f t="shared" si="99"/>
        <v>85.5</v>
      </c>
    </row>
    <row r="1250" spans="1:20" ht="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95"/>
        <v>41803.290972222225</v>
      </c>
      <c r="K1250">
        <v>1399563953</v>
      </c>
      <c r="L1250" s="14">
        <f t="shared" si="96"/>
        <v>41767.656863425924</v>
      </c>
      <c r="M1250" s="16">
        <f t="shared" si="97"/>
        <v>2014</v>
      </c>
      <c r="N1250" t="b">
        <v>1</v>
      </c>
      <c r="O1250">
        <v>59</v>
      </c>
      <c r="P1250" t="b">
        <v>1</v>
      </c>
      <c r="Q1250" t="s">
        <v>8281</v>
      </c>
      <c r="R1250" t="s">
        <v>8282</v>
      </c>
      <c r="S1250" s="11">
        <f t="shared" si="98"/>
        <v>152</v>
      </c>
      <c r="T1250" s="11">
        <f t="shared" si="99"/>
        <v>64.25</v>
      </c>
    </row>
    <row r="1251" spans="1:20" ht="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95"/>
        <v>41097.74086805556</v>
      </c>
      <c r="K1251">
        <v>1339091211</v>
      </c>
      <c r="L1251" s="14">
        <f t="shared" si="96"/>
        <v>41067.74086805556</v>
      </c>
      <c r="M1251" s="16">
        <f t="shared" si="97"/>
        <v>2012</v>
      </c>
      <c r="N1251" t="b">
        <v>1</v>
      </c>
      <c r="O1251">
        <v>81</v>
      </c>
      <c r="P1251" t="b">
        <v>1</v>
      </c>
      <c r="Q1251" t="s">
        <v>8281</v>
      </c>
      <c r="R1251" t="s">
        <v>8282</v>
      </c>
      <c r="S1251" s="11">
        <f t="shared" si="98"/>
        <v>104</v>
      </c>
      <c r="T1251" s="11">
        <f t="shared" si="99"/>
        <v>64.47</v>
      </c>
    </row>
    <row r="1252" spans="1:20" ht="60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95"/>
        <v>41888.64271990741</v>
      </c>
      <c r="K1252">
        <v>1406129131</v>
      </c>
      <c r="L1252" s="14">
        <f t="shared" si="96"/>
        <v>41843.64271990741</v>
      </c>
      <c r="M1252" s="16">
        <f t="shared" si="97"/>
        <v>2014</v>
      </c>
      <c r="N1252" t="b">
        <v>1</v>
      </c>
      <c r="O1252">
        <v>508</v>
      </c>
      <c r="P1252" t="b">
        <v>1</v>
      </c>
      <c r="Q1252" t="s">
        <v>8281</v>
      </c>
      <c r="R1252" t="s">
        <v>8282</v>
      </c>
      <c r="S1252" s="11">
        <f t="shared" si="98"/>
        <v>200</v>
      </c>
      <c r="T1252" s="11">
        <f t="shared" si="99"/>
        <v>118.2</v>
      </c>
    </row>
    <row r="1253" spans="1:20" ht="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95"/>
        <v>40811.814432870371</v>
      </c>
      <c r="K1253">
        <v>1311795167</v>
      </c>
      <c r="L1253" s="14">
        <f t="shared" si="96"/>
        <v>40751.814432870371</v>
      </c>
      <c r="M1253" s="16">
        <f t="shared" si="97"/>
        <v>2011</v>
      </c>
      <c r="N1253" t="b">
        <v>1</v>
      </c>
      <c r="O1253">
        <v>74</v>
      </c>
      <c r="P1253" t="b">
        <v>1</v>
      </c>
      <c r="Q1253" t="s">
        <v>8281</v>
      </c>
      <c r="R1253" t="s">
        <v>8282</v>
      </c>
      <c r="S1253" s="11">
        <f t="shared" si="98"/>
        <v>102</v>
      </c>
      <c r="T1253" s="11">
        <f t="shared" si="99"/>
        <v>82.54</v>
      </c>
    </row>
    <row r="1254" spans="1:20" ht="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95"/>
        <v>41571.988067129627</v>
      </c>
      <c r="K1254">
        <v>1380238969</v>
      </c>
      <c r="L1254" s="14">
        <f t="shared" si="96"/>
        <v>41543.988067129627</v>
      </c>
      <c r="M1254" s="16">
        <f t="shared" si="97"/>
        <v>2013</v>
      </c>
      <c r="N1254" t="b">
        <v>1</v>
      </c>
      <c r="O1254">
        <v>141</v>
      </c>
      <c r="P1254" t="b">
        <v>1</v>
      </c>
      <c r="Q1254" t="s">
        <v>8281</v>
      </c>
      <c r="R1254" t="s">
        <v>8282</v>
      </c>
      <c r="S1254" s="11">
        <f t="shared" si="98"/>
        <v>138</v>
      </c>
      <c r="T1254" s="11">
        <f t="shared" si="99"/>
        <v>34.17</v>
      </c>
    </row>
    <row r="1255" spans="1:20" ht="60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95"/>
        <v>41885.783645833333</v>
      </c>
      <c r="K1255">
        <v>1407178107</v>
      </c>
      <c r="L1255" s="14">
        <f t="shared" si="96"/>
        <v>41855.783645833333</v>
      </c>
      <c r="M1255" s="16">
        <f t="shared" si="97"/>
        <v>2014</v>
      </c>
      <c r="N1255" t="b">
        <v>1</v>
      </c>
      <c r="O1255">
        <v>711</v>
      </c>
      <c r="P1255" t="b">
        <v>1</v>
      </c>
      <c r="Q1255" t="s">
        <v>8281</v>
      </c>
      <c r="R1255" t="s">
        <v>8282</v>
      </c>
      <c r="S1255" s="11">
        <f t="shared" si="98"/>
        <v>303833</v>
      </c>
      <c r="T1255" s="11">
        <f t="shared" si="99"/>
        <v>42.73</v>
      </c>
    </row>
    <row r="1256" spans="1:20" ht="60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95"/>
        <v>40544.207638888889</v>
      </c>
      <c r="K1256">
        <v>1288968886</v>
      </c>
      <c r="L1256" s="14">
        <f t="shared" si="96"/>
        <v>40487.621365740742</v>
      </c>
      <c r="M1256" s="16">
        <f t="shared" si="97"/>
        <v>2010</v>
      </c>
      <c r="N1256" t="b">
        <v>1</v>
      </c>
      <c r="O1256">
        <v>141</v>
      </c>
      <c r="P1256" t="b">
        <v>1</v>
      </c>
      <c r="Q1256" t="s">
        <v>8281</v>
      </c>
      <c r="R1256" t="s">
        <v>8282</v>
      </c>
      <c r="S1256" s="11">
        <f t="shared" si="98"/>
        <v>199</v>
      </c>
      <c r="T1256" s="11">
        <f t="shared" si="99"/>
        <v>94.49</v>
      </c>
    </row>
    <row r="1257" spans="1:20" ht="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95"/>
        <v>41609.887175925927</v>
      </c>
      <c r="K1257">
        <v>1383337052</v>
      </c>
      <c r="L1257" s="14">
        <f t="shared" si="96"/>
        <v>41579.845509259263</v>
      </c>
      <c r="M1257" s="16">
        <f t="shared" si="97"/>
        <v>2013</v>
      </c>
      <c r="N1257" t="b">
        <v>1</v>
      </c>
      <c r="O1257">
        <v>109</v>
      </c>
      <c r="P1257" t="b">
        <v>1</v>
      </c>
      <c r="Q1257" t="s">
        <v>8281</v>
      </c>
      <c r="R1257" t="s">
        <v>8282</v>
      </c>
      <c r="S1257" s="11">
        <f t="shared" si="98"/>
        <v>202</v>
      </c>
      <c r="T1257" s="11">
        <f t="shared" si="99"/>
        <v>55.7</v>
      </c>
    </row>
    <row r="1258" spans="1:20" ht="60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95"/>
        <v>40951.919340277782</v>
      </c>
      <c r="K1258">
        <v>1326492231</v>
      </c>
      <c r="L1258" s="14">
        <f t="shared" si="96"/>
        <v>40921.919340277782</v>
      </c>
      <c r="M1258" s="16">
        <f t="shared" si="97"/>
        <v>2012</v>
      </c>
      <c r="N1258" t="b">
        <v>1</v>
      </c>
      <c r="O1258">
        <v>361</v>
      </c>
      <c r="P1258" t="b">
        <v>1</v>
      </c>
      <c r="Q1258" t="s">
        <v>8281</v>
      </c>
      <c r="R1258" t="s">
        <v>8282</v>
      </c>
      <c r="S1258" s="11">
        <f t="shared" si="98"/>
        <v>118</v>
      </c>
      <c r="T1258" s="11">
        <f t="shared" si="99"/>
        <v>98.03</v>
      </c>
    </row>
    <row r="1259" spans="1:20" ht="60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95"/>
        <v>40636.043865740743</v>
      </c>
      <c r="K1259">
        <v>1297562590</v>
      </c>
      <c r="L1259" s="14">
        <f t="shared" si="96"/>
        <v>40587.085532407407</v>
      </c>
      <c r="M1259" s="16">
        <f t="shared" si="97"/>
        <v>2011</v>
      </c>
      <c r="N1259" t="b">
        <v>1</v>
      </c>
      <c r="O1259">
        <v>176</v>
      </c>
      <c r="P1259" t="b">
        <v>1</v>
      </c>
      <c r="Q1259" t="s">
        <v>8281</v>
      </c>
      <c r="R1259" t="s">
        <v>8282</v>
      </c>
      <c r="S1259" s="11">
        <f t="shared" si="98"/>
        <v>295</v>
      </c>
      <c r="T1259" s="11">
        <f t="shared" si="99"/>
        <v>92.1</v>
      </c>
    </row>
    <row r="1260" spans="1:20" ht="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95"/>
        <v>41517.611250000002</v>
      </c>
      <c r="K1260">
        <v>1375368012</v>
      </c>
      <c r="L1260" s="14">
        <f t="shared" si="96"/>
        <v>41487.611250000002</v>
      </c>
      <c r="M1260" s="16">
        <f t="shared" si="97"/>
        <v>2013</v>
      </c>
      <c r="N1260" t="b">
        <v>1</v>
      </c>
      <c r="O1260">
        <v>670</v>
      </c>
      <c r="P1260" t="b">
        <v>1</v>
      </c>
      <c r="Q1260" t="s">
        <v>8281</v>
      </c>
      <c r="R1260" t="s">
        <v>8282</v>
      </c>
      <c r="S1260" s="11">
        <f t="shared" si="98"/>
        <v>213</v>
      </c>
      <c r="T1260" s="11">
        <f t="shared" si="99"/>
        <v>38.18</v>
      </c>
    </row>
    <row r="1261" spans="1:20" ht="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95"/>
        <v>41799.165972222225</v>
      </c>
      <c r="K1261">
        <v>1399504664</v>
      </c>
      <c r="L1261" s="14">
        <f t="shared" si="96"/>
        <v>41766.970648148148</v>
      </c>
      <c r="M1261" s="16">
        <f t="shared" si="97"/>
        <v>2014</v>
      </c>
      <c r="N1261" t="b">
        <v>1</v>
      </c>
      <c r="O1261">
        <v>96</v>
      </c>
      <c r="P1261" t="b">
        <v>1</v>
      </c>
      <c r="Q1261" t="s">
        <v>8281</v>
      </c>
      <c r="R1261" t="s">
        <v>8282</v>
      </c>
      <c r="S1261" s="11">
        <f t="shared" si="98"/>
        <v>104</v>
      </c>
      <c r="T1261" s="11">
        <f t="shared" si="99"/>
        <v>27.15</v>
      </c>
    </row>
    <row r="1262" spans="1:20" ht="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95"/>
        <v>41696.842824074076</v>
      </c>
      <c r="K1262">
        <v>1390853620</v>
      </c>
      <c r="L1262" s="14">
        <f t="shared" si="96"/>
        <v>41666.842824074076</v>
      </c>
      <c r="M1262" s="16">
        <f t="shared" si="97"/>
        <v>2014</v>
      </c>
      <c r="N1262" t="b">
        <v>1</v>
      </c>
      <c r="O1262">
        <v>74</v>
      </c>
      <c r="P1262" t="b">
        <v>1</v>
      </c>
      <c r="Q1262" t="s">
        <v>8281</v>
      </c>
      <c r="R1262" t="s">
        <v>8282</v>
      </c>
      <c r="S1262" s="11">
        <f t="shared" si="98"/>
        <v>114</v>
      </c>
      <c r="T1262" s="11">
        <f t="shared" si="99"/>
        <v>50.69</v>
      </c>
    </row>
    <row r="1263" spans="1:20" ht="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95"/>
        <v>41668.342905092592</v>
      </c>
      <c r="K1263">
        <v>1388391227</v>
      </c>
      <c r="L1263" s="14">
        <f t="shared" si="96"/>
        <v>41638.342905092592</v>
      </c>
      <c r="M1263" s="16">
        <f t="shared" si="97"/>
        <v>2013</v>
      </c>
      <c r="N1263" t="b">
        <v>1</v>
      </c>
      <c r="O1263">
        <v>52</v>
      </c>
      <c r="P1263" t="b">
        <v>1</v>
      </c>
      <c r="Q1263" t="s">
        <v>8281</v>
      </c>
      <c r="R1263" t="s">
        <v>8282</v>
      </c>
      <c r="S1263" s="11">
        <f t="shared" si="98"/>
        <v>101</v>
      </c>
      <c r="T1263" s="11">
        <f t="shared" si="99"/>
        <v>38.94</v>
      </c>
    </row>
    <row r="1264" spans="1:20" ht="60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95"/>
        <v>41686.762638888889</v>
      </c>
      <c r="K1264">
        <v>1389982692</v>
      </c>
      <c r="L1264" s="14">
        <f t="shared" si="96"/>
        <v>41656.762638888889</v>
      </c>
      <c r="M1264" s="16">
        <f t="shared" si="97"/>
        <v>2014</v>
      </c>
      <c r="N1264" t="b">
        <v>1</v>
      </c>
      <c r="O1264">
        <v>105</v>
      </c>
      <c r="P1264" t="b">
        <v>1</v>
      </c>
      <c r="Q1264" t="s">
        <v>8281</v>
      </c>
      <c r="R1264" t="s">
        <v>8282</v>
      </c>
      <c r="S1264" s="11">
        <f t="shared" si="98"/>
        <v>125</v>
      </c>
      <c r="T1264" s="11">
        <f t="shared" si="99"/>
        <v>77.64</v>
      </c>
    </row>
    <row r="1265" spans="1:20" ht="30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95"/>
        <v>41727.041666666664</v>
      </c>
      <c r="K1265">
        <v>1393034470</v>
      </c>
      <c r="L1265" s="14">
        <f t="shared" si="96"/>
        <v>41692.084143518521</v>
      </c>
      <c r="M1265" s="16">
        <f t="shared" si="97"/>
        <v>2014</v>
      </c>
      <c r="N1265" t="b">
        <v>1</v>
      </c>
      <c r="O1265">
        <v>41</v>
      </c>
      <c r="P1265" t="b">
        <v>1</v>
      </c>
      <c r="Q1265" t="s">
        <v>8281</v>
      </c>
      <c r="R1265" t="s">
        <v>8282</v>
      </c>
      <c r="S1265" s="11">
        <f t="shared" si="98"/>
        <v>119</v>
      </c>
      <c r="T1265" s="11">
        <f t="shared" si="99"/>
        <v>43.54</v>
      </c>
    </row>
    <row r="1266" spans="1:20" ht="60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95"/>
        <v>41576.662997685184</v>
      </c>
      <c r="K1266">
        <v>1380556483</v>
      </c>
      <c r="L1266" s="14">
        <f t="shared" si="96"/>
        <v>41547.662997685184</v>
      </c>
      <c r="M1266" s="16">
        <f t="shared" si="97"/>
        <v>2013</v>
      </c>
      <c r="N1266" t="b">
        <v>1</v>
      </c>
      <c r="O1266">
        <v>34</v>
      </c>
      <c r="P1266" t="b">
        <v>1</v>
      </c>
      <c r="Q1266" t="s">
        <v>8281</v>
      </c>
      <c r="R1266" t="s">
        <v>8282</v>
      </c>
      <c r="S1266" s="11">
        <f t="shared" si="98"/>
        <v>166</v>
      </c>
      <c r="T1266" s="11">
        <f t="shared" si="99"/>
        <v>31.82</v>
      </c>
    </row>
    <row r="1267" spans="1:20" ht="60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95"/>
        <v>40512.655266203699</v>
      </c>
      <c r="K1267">
        <v>1287071015</v>
      </c>
      <c r="L1267" s="14">
        <f t="shared" si="96"/>
        <v>40465.655266203699</v>
      </c>
      <c r="M1267" s="16">
        <f t="shared" si="97"/>
        <v>2010</v>
      </c>
      <c r="N1267" t="b">
        <v>1</v>
      </c>
      <c r="O1267">
        <v>66</v>
      </c>
      <c r="P1267" t="b">
        <v>1</v>
      </c>
      <c r="Q1267" t="s">
        <v>8281</v>
      </c>
      <c r="R1267" t="s">
        <v>8282</v>
      </c>
      <c r="S1267" s="11">
        <f t="shared" si="98"/>
        <v>119</v>
      </c>
      <c r="T1267" s="11">
        <f t="shared" si="99"/>
        <v>63.18</v>
      </c>
    </row>
    <row r="1268" spans="1:20" ht="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95"/>
        <v>41650.87667824074</v>
      </c>
      <c r="K1268">
        <v>1386882145</v>
      </c>
      <c r="L1268" s="14">
        <f t="shared" si="96"/>
        <v>41620.87667824074</v>
      </c>
      <c r="M1268" s="16">
        <f t="shared" si="97"/>
        <v>2013</v>
      </c>
      <c r="N1268" t="b">
        <v>1</v>
      </c>
      <c r="O1268">
        <v>50</v>
      </c>
      <c r="P1268" t="b">
        <v>1</v>
      </c>
      <c r="Q1268" t="s">
        <v>8281</v>
      </c>
      <c r="R1268" t="s">
        <v>8282</v>
      </c>
      <c r="S1268" s="11">
        <f t="shared" si="98"/>
        <v>100</v>
      </c>
      <c r="T1268" s="11">
        <f t="shared" si="99"/>
        <v>190.9</v>
      </c>
    </row>
    <row r="1269" spans="1:20" ht="60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95"/>
        <v>41479.585162037038</v>
      </c>
      <c r="K1269">
        <v>1372082558</v>
      </c>
      <c r="L1269" s="14">
        <f t="shared" si="96"/>
        <v>41449.585162037038</v>
      </c>
      <c r="M1269" s="16">
        <f t="shared" si="97"/>
        <v>2013</v>
      </c>
      <c r="N1269" t="b">
        <v>1</v>
      </c>
      <c r="O1269">
        <v>159</v>
      </c>
      <c r="P1269" t="b">
        <v>1</v>
      </c>
      <c r="Q1269" t="s">
        <v>8281</v>
      </c>
      <c r="R1269" t="s">
        <v>8282</v>
      </c>
      <c r="S1269" s="11">
        <f t="shared" si="98"/>
        <v>102</v>
      </c>
      <c r="T1269" s="11">
        <f t="shared" si="99"/>
        <v>140.86000000000001</v>
      </c>
    </row>
    <row r="1270" spans="1:20" ht="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95"/>
        <v>41537.845451388886</v>
      </c>
      <c r="K1270">
        <v>1377116247</v>
      </c>
      <c r="L1270" s="14">
        <f t="shared" si="96"/>
        <v>41507.845451388886</v>
      </c>
      <c r="M1270" s="16">
        <f t="shared" si="97"/>
        <v>2013</v>
      </c>
      <c r="N1270" t="b">
        <v>1</v>
      </c>
      <c r="O1270">
        <v>182</v>
      </c>
      <c r="P1270" t="b">
        <v>1</v>
      </c>
      <c r="Q1270" t="s">
        <v>8281</v>
      </c>
      <c r="R1270" t="s">
        <v>8282</v>
      </c>
      <c r="S1270" s="11">
        <f t="shared" si="98"/>
        <v>117</v>
      </c>
      <c r="T1270" s="11">
        <f t="shared" si="99"/>
        <v>76.92</v>
      </c>
    </row>
    <row r="1271" spans="1:20" ht="60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95"/>
        <v>42476</v>
      </c>
      <c r="K1271">
        <v>1458157512</v>
      </c>
      <c r="L1271" s="14">
        <f t="shared" si="96"/>
        <v>42445.823055555549</v>
      </c>
      <c r="M1271" s="16">
        <f t="shared" si="97"/>
        <v>2016</v>
      </c>
      <c r="N1271" t="b">
        <v>1</v>
      </c>
      <c r="O1271">
        <v>206</v>
      </c>
      <c r="P1271" t="b">
        <v>1</v>
      </c>
      <c r="Q1271" t="s">
        <v>8281</v>
      </c>
      <c r="R1271" t="s">
        <v>8282</v>
      </c>
      <c r="S1271" s="11">
        <f t="shared" si="98"/>
        <v>109</v>
      </c>
      <c r="T1271" s="11">
        <f t="shared" si="99"/>
        <v>99.16</v>
      </c>
    </row>
    <row r="1272" spans="1:20" ht="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95"/>
        <v>40993.815300925926</v>
      </c>
      <c r="K1272">
        <v>1327523642</v>
      </c>
      <c r="L1272" s="14">
        <f t="shared" si="96"/>
        <v>40933.856967592597</v>
      </c>
      <c r="M1272" s="16">
        <f t="shared" si="97"/>
        <v>2012</v>
      </c>
      <c r="N1272" t="b">
        <v>1</v>
      </c>
      <c r="O1272">
        <v>169</v>
      </c>
      <c r="P1272" t="b">
        <v>1</v>
      </c>
      <c r="Q1272" t="s">
        <v>8281</v>
      </c>
      <c r="R1272" t="s">
        <v>8282</v>
      </c>
      <c r="S1272" s="11">
        <f t="shared" si="98"/>
        <v>115</v>
      </c>
      <c r="T1272" s="11">
        <f t="shared" si="99"/>
        <v>67.88</v>
      </c>
    </row>
    <row r="1273" spans="1:20" ht="60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95"/>
        <v>41591.725219907406</v>
      </c>
      <c r="K1273">
        <v>1381767859</v>
      </c>
      <c r="L1273" s="14">
        <f t="shared" si="96"/>
        <v>41561.683553240742</v>
      </c>
      <c r="M1273" s="16">
        <f t="shared" si="97"/>
        <v>2013</v>
      </c>
      <c r="N1273" t="b">
        <v>1</v>
      </c>
      <c r="O1273">
        <v>31</v>
      </c>
      <c r="P1273" t="b">
        <v>1</v>
      </c>
      <c r="Q1273" t="s">
        <v>8281</v>
      </c>
      <c r="R1273" t="s">
        <v>8282</v>
      </c>
      <c r="S1273" s="11">
        <f t="shared" si="98"/>
        <v>102</v>
      </c>
      <c r="T1273" s="11">
        <f t="shared" si="99"/>
        <v>246.29</v>
      </c>
    </row>
    <row r="1274" spans="1:20" ht="60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95"/>
        <v>40344.166666666664</v>
      </c>
      <c r="K1274">
        <v>1270576379</v>
      </c>
      <c r="L1274" s="14">
        <f t="shared" si="96"/>
        <v>40274.745127314818</v>
      </c>
      <c r="M1274" s="16">
        <f t="shared" si="97"/>
        <v>2010</v>
      </c>
      <c r="N1274" t="b">
        <v>1</v>
      </c>
      <c r="O1274">
        <v>28</v>
      </c>
      <c r="P1274" t="b">
        <v>1</v>
      </c>
      <c r="Q1274" t="s">
        <v>8281</v>
      </c>
      <c r="R1274" t="s">
        <v>8282</v>
      </c>
      <c r="S1274" s="11">
        <f t="shared" si="98"/>
        <v>106</v>
      </c>
      <c r="T1274" s="11">
        <f t="shared" si="99"/>
        <v>189.29</v>
      </c>
    </row>
    <row r="1275" spans="1:20" ht="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95"/>
        <v>41882.730219907404</v>
      </c>
      <c r="K1275">
        <v>1406914291</v>
      </c>
      <c r="L1275" s="14">
        <f t="shared" si="96"/>
        <v>41852.730219907404</v>
      </c>
      <c r="M1275" s="16">
        <f t="shared" si="97"/>
        <v>2014</v>
      </c>
      <c r="N1275" t="b">
        <v>1</v>
      </c>
      <c r="O1275">
        <v>54</v>
      </c>
      <c r="P1275" t="b">
        <v>1</v>
      </c>
      <c r="Q1275" t="s">
        <v>8281</v>
      </c>
      <c r="R1275" t="s">
        <v>8282</v>
      </c>
      <c r="S1275" s="11">
        <f t="shared" si="98"/>
        <v>104</v>
      </c>
      <c r="T1275" s="11">
        <f t="shared" si="99"/>
        <v>76.67</v>
      </c>
    </row>
    <row r="1276" spans="1:20" ht="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95"/>
        <v>41151.690104166664</v>
      </c>
      <c r="K1276">
        <v>1343320425</v>
      </c>
      <c r="L1276" s="14">
        <f t="shared" si="96"/>
        <v>41116.690104166664</v>
      </c>
      <c r="M1276" s="16">
        <f t="shared" si="97"/>
        <v>2012</v>
      </c>
      <c r="N1276" t="b">
        <v>1</v>
      </c>
      <c r="O1276">
        <v>467</v>
      </c>
      <c r="P1276" t="b">
        <v>1</v>
      </c>
      <c r="Q1276" t="s">
        <v>8281</v>
      </c>
      <c r="R1276" t="s">
        <v>8282</v>
      </c>
      <c r="S1276" s="11">
        <f t="shared" si="98"/>
        <v>155</v>
      </c>
      <c r="T1276" s="11">
        <f t="shared" si="99"/>
        <v>82.96</v>
      </c>
    </row>
    <row r="1277" spans="1:20" ht="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95"/>
        <v>41493.867905092593</v>
      </c>
      <c r="K1277">
        <v>1372884587</v>
      </c>
      <c r="L1277" s="14">
        <f t="shared" si="96"/>
        <v>41458.867905092593</v>
      </c>
      <c r="M1277" s="16">
        <f t="shared" si="97"/>
        <v>2013</v>
      </c>
      <c r="N1277" t="b">
        <v>1</v>
      </c>
      <c r="O1277">
        <v>389</v>
      </c>
      <c r="P1277" t="b">
        <v>1</v>
      </c>
      <c r="Q1277" t="s">
        <v>8281</v>
      </c>
      <c r="R1277" t="s">
        <v>8282</v>
      </c>
      <c r="S1277" s="11">
        <f t="shared" si="98"/>
        <v>162</v>
      </c>
      <c r="T1277" s="11">
        <f t="shared" si="99"/>
        <v>62.52</v>
      </c>
    </row>
    <row r="1278" spans="1:20" ht="30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95"/>
        <v>40057.166666666664</v>
      </c>
      <c r="K1278">
        <v>1247504047</v>
      </c>
      <c r="L1278" s="14">
        <f t="shared" si="96"/>
        <v>40007.704247685186</v>
      </c>
      <c r="M1278" s="16">
        <f t="shared" si="97"/>
        <v>2009</v>
      </c>
      <c r="N1278" t="b">
        <v>1</v>
      </c>
      <c r="O1278">
        <v>68</v>
      </c>
      <c r="P1278" t="b">
        <v>1</v>
      </c>
      <c r="Q1278" t="s">
        <v>8281</v>
      </c>
      <c r="R1278" t="s">
        <v>8282</v>
      </c>
      <c r="S1278" s="11">
        <f t="shared" si="98"/>
        <v>104</v>
      </c>
      <c r="T1278" s="11">
        <f t="shared" si="99"/>
        <v>46.07</v>
      </c>
    </row>
    <row r="1279" spans="1:20" ht="60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95"/>
        <v>41156.561886574076</v>
      </c>
      <c r="K1279">
        <v>1343741347</v>
      </c>
      <c r="L1279" s="14">
        <f t="shared" si="96"/>
        <v>41121.561886574076</v>
      </c>
      <c r="M1279" s="16">
        <f t="shared" si="97"/>
        <v>2012</v>
      </c>
      <c r="N1279" t="b">
        <v>1</v>
      </c>
      <c r="O1279">
        <v>413</v>
      </c>
      <c r="P1279" t="b">
        <v>1</v>
      </c>
      <c r="Q1279" t="s">
        <v>8281</v>
      </c>
      <c r="R1279" t="s">
        <v>8282</v>
      </c>
      <c r="S1279" s="11">
        <f t="shared" si="98"/>
        <v>106</v>
      </c>
      <c r="T1279" s="11">
        <f t="shared" si="99"/>
        <v>38.54</v>
      </c>
    </row>
    <row r="1280" spans="1:20" ht="60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95"/>
        <v>41815.083333333336</v>
      </c>
      <c r="K1280">
        <v>1401196766</v>
      </c>
      <c r="L1280" s="14">
        <f t="shared" si="96"/>
        <v>41786.555162037039</v>
      </c>
      <c r="M1280" s="16">
        <f t="shared" si="97"/>
        <v>2014</v>
      </c>
      <c r="N1280" t="b">
        <v>1</v>
      </c>
      <c r="O1280">
        <v>190</v>
      </c>
      <c r="P1280" t="b">
        <v>1</v>
      </c>
      <c r="Q1280" t="s">
        <v>8281</v>
      </c>
      <c r="R1280" t="s">
        <v>8282</v>
      </c>
      <c r="S1280" s="11">
        <f t="shared" si="98"/>
        <v>155</v>
      </c>
      <c r="T1280" s="11">
        <f t="shared" si="99"/>
        <v>53.01</v>
      </c>
    </row>
    <row r="1281" spans="1:20" ht="60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95"/>
        <v>41722.057523148149</v>
      </c>
      <c r="K1281">
        <v>1392171770</v>
      </c>
      <c r="L1281" s="14">
        <f t="shared" si="96"/>
        <v>41682.099189814813</v>
      </c>
      <c r="M1281" s="16">
        <f t="shared" si="97"/>
        <v>2014</v>
      </c>
      <c r="N1281" t="b">
        <v>1</v>
      </c>
      <c r="O1281">
        <v>189</v>
      </c>
      <c r="P1281" t="b">
        <v>1</v>
      </c>
      <c r="Q1281" t="s">
        <v>8281</v>
      </c>
      <c r="R1281" t="s">
        <v>8282</v>
      </c>
      <c r="S1281" s="11">
        <f t="shared" si="98"/>
        <v>111</v>
      </c>
      <c r="T1281" s="11">
        <f t="shared" si="99"/>
        <v>73.36</v>
      </c>
    </row>
    <row r="1282" spans="1:20" ht="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ref="J1282:J1345" si="100">(((I1282/60)/60)/24)+DATE(1970,1,1)</f>
        <v>40603.757569444446</v>
      </c>
      <c r="K1282">
        <v>1291227054</v>
      </c>
      <c r="L1282" s="14">
        <f t="shared" ref="L1282:L1345" si="101">(((K1282/60)/60)/24)+DATE(1970,1,1)</f>
        <v>40513.757569444446</v>
      </c>
      <c r="M1282" s="16">
        <f t="shared" ref="M1282:M1345" si="102">YEAR(L1282)</f>
        <v>2010</v>
      </c>
      <c r="N1282" t="b">
        <v>1</v>
      </c>
      <c r="O1282">
        <v>130</v>
      </c>
      <c r="P1282" t="b">
        <v>1</v>
      </c>
      <c r="Q1282" t="s">
        <v>8281</v>
      </c>
      <c r="R1282" t="s">
        <v>8282</v>
      </c>
      <c r="S1282" s="11">
        <f t="shared" ref="S1282:S1345" si="103">ROUND(E1282/D1282*100,0)</f>
        <v>111</v>
      </c>
      <c r="T1282" s="11">
        <f t="shared" ref="T1282:T1345" si="104">IFERROR(ROUND(E1282/O1282,2),0)</f>
        <v>127.98</v>
      </c>
    </row>
    <row r="1283" spans="1:20" ht="60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si="100"/>
        <v>41483.743472222224</v>
      </c>
      <c r="K1283">
        <v>1373305836</v>
      </c>
      <c r="L1283" s="14">
        <f t="shared" si="101"/>
        <v>41463.743472222224</v>
      </c>
      <c r="M1283" s="16">
        <f t="shared" si="102"/>
        <v>2013</v>
      </c>
      <c r="N1283" t="b">
        <v>1</v>
      </c>
      <c r="O1283">
        <v>74</v>
      </c>
      <c r="P1283" t="b">
        <v>1</v>
      </c>
      <c r="Q1283" t="s">
        <v>8281</v>
      </c>
      <c r="R1283" t="s">
        <v>8282</v>
      </c>
      <c r="S1283" s="11">
        <f t="shared" si="103"/>
        <v>111</v>
      </c>
      <c r="T1283" s="11">
        <f t="shared" si="104"/>
        <v>104.73</v>
      </c>
    </row>
    <row r="1284" spans="1:20" ht="60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100"/>
        <v>41617.207638888889</v>
      </c>
      <c r="K1284">
        <v>1383909855</v>
      </c>
      <c r="L1284" s="14">
        <f t="shared" si="101"/>
        <v>41586.475173611114</v>
      </c>
      <c r="M1284" s="16">
        <f t="shared" si="102"/>
        <v>2013</v>
      </c>
      <c r="N1284" t="b">
        <v>1</v>
      </c>
      <c r="O1284">
        <v>274</v>
      </c>
      <c r="P1284" t="b">
        <v>1</v>
      </c>
      <c r="Q1284" t="s">
        <v>8281</v>
      </c>
      <c r="R1284" t="s">
        <v>8282</v>
      </c>
      <c r="S1284" s="11">
        <f t="shared" si="103"/>
        <v>124</v>
      </c>
      <c r="T1284" s="11">
        <f t="shared" si="104"/>
        <v>67.67</v>
      </c>
    </row>
    <row r="1285" spans="1:20" ht="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100"/>
        <v>41344.166666666664</v>
      </c>
      <c r="K1285">
        <v>1360948389</v>
      </c>
      <c r="L1285" s="14">
        <f t="shared" si="101"/>
        <v>41320.717465277776</v>
      </c>
      <c r="M1285" s="16">
        <f t="shared" si="102"/>
        <v>2013</v>
      </c>
      <c r="N1285" t="b">
        <v>1</v>
      </c>
      <c r="O1285">
        <v>22</v>
      </c>
      <c r="P1285" t="b">
        <v>1</v>
      </c>
      <c r="Q1285" t="s">
        <v>8281</v>
      </c>
      <c r="R1285" t="s">
        <v>8282</v>
      </c>
      <c r="S1285" s="11">
        <f t="shared" si="103"/>
        <v>211</v>
      </c>
      <c r="T1285" s="11">
        <f t="shared" si="104"/>
        <v>95.93</v>
      </c>
    </row>
    <row r="1286" spans="1:20" ht="60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100"/>
        <v>42735.707638888889</v>
      </c>
      <c r="K1286">
        <v>1481175482</v>
      </c>
      <c r="L1286" s="14">
        <f t="shared" si="101"/>
        <v>42712.23474537037</v>
      </c>
      <c r="M1286" s="16">
        <f t="shared" si="102"/>
        <v>2016</v>
      </c>
      <c r="N1286" t="b">
        <v>0</v>
      </c>
      <c r="O1286">
        <v>31</v>
      </c>
      <c r="P1286" t="b">
        <v>1</v>
      </c>
      <c r="Q1286" t="s">
        <v>8273</v>
      </c>
      <c r="R1286" t="s">
        <v>8274</v>
      </c>
      <c r="S1286" s="11">
        <f t="shared" si="103"/>
        <v>101</v>
      </c>
      <c r="T1286" s="11">
        <f t="shared" si="104"/>
        <v>65.16</v>
      </c>
    </row>
    <row r="1287" spans="1:20" ht="60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100"/>
        <v>42175.583043981482</v>
      </c>
      <c r="K1287">
        <v>1433512775</v>
      </c>
      <c r="L1287" s="14">
        <f t="shared" si="101"/>
        <v>42160.583043981482</v>
      </c>
      <c r="M1287" s="16">
        <f t="shared" si="102"/>
        <v>2015</v>
      </c>
      <c r="N1287" t="b">
        <v>0</v>
      </c>
      <c r="O1287">
        <v>63</v>
      </c>
      <c r="P1287" t="b">
        <v>1</v>
      </c>
      <c r="Q1287" t="s">
        <v>8273</v>
      </c>
      <c r="R1287" t="s">
        <v>8274</v>
      </c>
      <c r="S1287" s="11">
        <f t="shared" si="103"/>
        <v>102</v>
      </c>
      <c r="T1287" s="11">
        <f t="shared" si="104"/>
        <v>32.270000000000003</v>
      </c>
    </row>
    <row r="1288" spans="1:20" ht="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100"/>
        <v>42052.583333333328</v>
      </c>
      <c r="K1288">
        <v>1423041227</v>
      </c>
      <c r="L1288" s="14">
        <f t="shared" si="101"/>
        <v>42039.384571759263</v>
      </c>
      <c r="M1288" s="16">
        <f t="shared" si="102"/>
        <v>2015</v>
      </c>
      <c r="N1288" t="b">
        <v>0</v>
      </c>
      <c r="O1288">
        <v>20</v>
      </c>
      <c r="P1288" t="b">
        <v>1</v>
      </c>
      <c r="Q1288" t="s">
        <v>8273</v>
      </c>
      <c r="R1288" t="s">
        <v>8274</v>
      </c>
      <c r="S1288" s="11">
        <f t="shared" si="103"/>
        <v>108</v>
      </c>
      <c r="T1288" s="11">
        <f t="shared" si="104"/>
        <v>81.25</v>
      </c>
    </row>
    <row r="1289" spans="1:20" ht="90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100"/>
        <v>42167.621018518519</v>
      </c>
      <c r="K1289">
        <v>1428936856</v>
      </c>
      <c r="L1289" s="14">
        <f t="shared" si="101"/>
        <v>42107.621018518519</v>
      </c>
      <c r="M1289" s="16">
        <f t="shared" si="102"/>
        <v>2015</v>
      </c>
      <c r="N1289" t="b">
        <v>0</v>
      </c>
      <c r="O1289">
        <v>25</v>
      </c>
      <c r="P1289" t="b">
        <v>1</v>
      </c>
      <c r="Q1289" t="s">
        <v>8273</v>
      </c>
      <c r="R1289" t="s">
        <v>8274</v>
      </c>
      <c r="S1289" s="11">
        <f t="shared" si="103"/>
        <v>242</v>
      </c>
      <c r="T1289" s="11">
        <f t="shared" si="104"/>
        <v>24.2</v>
      </c>
    </row>
    <row r="1290" spans="1:20" ht="60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100"/>
        <v>42592.166666666672</v>
      </c>
      <c r="K1290">
        <v>1468122163</v>
      </c>
      <c r="L1290" s="14">
        <f t="shared" si="101"/>
        <v>42561.154664351852</v>
      </c>
      <c r="M1290" s="16">
        <f t="shared" si="102"/>
        <v>2016</v>
      </c>
      <c r="N1290" t="b">
        <v>0</v>
      </c>
      <c r="O1290">
        <v>61</v>
      </c>
      <c r="P1290" t="b">
        <v>1</v>
      </c>
      <c r="Q1290" t="s">
        <v>8273</v>
      </c>
      <c r="R1290" t="s">
        <v>8274</v>
      </c>
      <c r="S1290" s="11">
        <f t="shared" si="103"/>
        <v>100</v>
      </c>
      <c r="T1290" s="11">
        <f t="shared" si="104"/>
        <v>65.87</v>
      </c>
    </row>
    <row r="1291" spans="1:20" ht="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100"/>
        <v>42739.134780092587</v>
      </c>
      <c r="K1291">
        <v>1480907645</v>
      </c>
      <c r="L1291" s="14">
        <f t="shared" si="101"/>
        <v>42709.134780092587</v>
      </c>
      <c r="M1291" s="16">
        <f t="shared" si="102"/>
        <v>2016</v>
      </c>
      <c r="N1291" t="b">
        <v>0</v>
      </c>
      <c r="O1291">
        <v>52</v>
      </c>
      <c r="P1291" t="b">
        <v>1</v>
      </c>
      <c r="Q1291" t="s">
        <v>8273</v>
      </c>
      <c r="R1291" t="s">
        <v>8274</v>
      </c>
      <c r="S1291" s="11">
        <f t="shared" si="103"/>
        <v>125</v>
      </c>
      <c r="T1291" s="11">
        <f t="shared" si="104"/>
        <v>36.08</v>
      </c>
    </row>
    <row r="1292" spans="1:20" ht="30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100"/>
        <v>42117.290972222225</v>
      </c>
      <c r="K1292">
        <v>1427121931</v>
      </c>
      <c r="L1292" s="14">
        <f t="shared" si="101"/>
        <v>42086.614942129629</v>
      </c>
      <c r="M1292" s="16">
        <f t="shared" si="102"/>
        <v>2015</v>
      </c>
      <c r="N1292" t="b">
        <v>0</v>
      </c>
      <c r="O1292">
        <v>86</v>
      </c>
      <c r="P1292" t="b">
        <v>1</v>
      </c>
      <c r="Q1292" t="s">
        <v>8273</v>
      </c>
      <c r="R1292" t="s">
        <v>8274</v>
      </c>
      <c r="S1292" s="11">
        <f t="shared" si="103"/>
        <v>109</v>
      </c>
      <c r="T1292" s="11">
        <f t="shared" si="104"/>
        <v>44.19</v>
      </c>
    </row>
    <row r="1293" spans="1:20" ht="60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100"/>
        <v>42101.291666666672</v>
      </c>
      <c r="K1293">
        <v>1425224391</v>
      </c>
      <c r="L1293" s="14">
        <f t="shared" si="101"/>
        <v>42064.652673611112</v>
      </c>
      <c r="M1293" s="16">
        <f t="shared" si="102"/>
        <v>2015</v>
      </c>
      <c r="N1293" t="b">
        <v>0</v>
      </c>
      <c r="O1293">
        <v>42</v>
      </c>
      <c r="P1293" t="b">
        <v>1</v>
      </c>
      <c r="Q1293" t="s">
        <v>8273</v>
      </c>
      <c r="R1293" t="s">
        <v>8274</v>
      </c>
      <c r="S1293" s="11">
        <f t="shared" si="103"/>
        <v>146</v>
      </c>
      <c r="T1293" s="11">
        <f t="shared" si="104"/>
        <v>104.07</v>
      </c>
    </row>
    <row r="1294" spans="1:20" ht="60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100"/>
        <v>42283.957638888889</v>
      </c>
      <c r="K1294">
        <v>1441822828</v>
      </c>
      <c r="L1294" s="14">
        <f t="shared" si="101"/>
        <v>42256.764212962968</v>
      </c>
      <c r="M1294" s="16">
        <f t="shared" si="102"/>
        <v>2015</v>
      </c>
      <c r="N1294" t="b">
        <v>0</v>
      </c>
      <c r="O1294">
        <v>52</v>
      </c>
      <c r="P1294" t="b">
        <v>1</v>
      </c>
      <c r="Q1294" t="s">
        <v>8273</v>
      </c>
      <c r="R1294" t="s">
        <v>8274</v>
      </c>
      <c r="S1294" s="11">
        <f t="shared" si="103"/>
        <v>110</v>
      </c>
      <c r="T1294" s="11">
        <f t="shared" si="104"/>
        <v>35.96</v>
      </c>
    </row>
    <row r="1295" spans="1:20" ht="60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100"/>
        <v>42322.742719907401</v>
      </c>
      <c r="K1295">
        <v>1444927771</v>
      </c>
      <c r="L1295" s="14">
        <f t="shared" si="101"/>
        <v>42292.701053240744</v>
      </c>
      <c r="M1295" s="16">
        <f t="shared" si="102"/>
        <v>2015</v>
      </c>
      <c r="N1295" t="b">
        <v>0</v>
      </c>
      <c r="O1295">
        <v>120</v>
      </c>
      <c r="P1295" t="b">
        <v>1</v>
      </c>
      <c r="Q1295" t="s">
        <v>8273</v>
      </c>
      <c r="R1295" t="s">
        <v>8274</v>
      </c>
      <c r="S1295" s="11">
        <f t="shared" si="103"/>
        <v>102</v>
      </c>
      <c r="T1295" s="11">
        <f t="shared" si="104"/>
        <v>127.79</v>
      </c>
    </row>
    <row r="1296" spans="1:20" ht="60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100"/>
        <v>42296.458333333328</v>
      </c>
      <c r="K1296">
        <v>1443696797</v>
      </c>
      <c r="L1296" s="14">
        <f t="shared" si="101"/>
        <v>42278.453668981485</v>
      </c>
      <c r="M1296" s="16">
        <f t="shared" si="102"/>
        <v>2015</v>
      </c>
      <c r="N1296" t="b">
        <v>0</v>
      </c>
      <c r="O1296">
        <v>22</v>
      </c>
      <c r="P1296" t="b">
        <v>1</v>
      </c>
      <c r="Q1296" t="s">
        <v>8273</v>
      </c>
      <c r="R1296" t="s">
        <v>8274</v>
      </c>
      <c r="S1296" s="11">
        <f t="shared" si="103"/>
        <v>122</v>
      </c>
      <c r="T1296" s="11">
        <f t="shared" si="104"/>
        <v>27.73</v>
      </c>
    </row>
    <row r="1297" spans="1:20" ht="60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100"/>
        <v>42214.708333333328</v>
      </c>
      <c r="K1297">
        <v>1435585497</v>
      </c>
      <c r="L1297" s="14">
        <f t="shared" si="101"/>
        <v>42184.572881944448</v>
      </c>
      <c r="M1297" s="16">
        <f t="shared" si="102"/>
        <v>2015</v>
      </c>
      <c r="N1297" t="b">
        <v>0</v>
      </c>
      <c r="O1297">
        <v>64</v>
      </c>
      <c r="P1297" t="b">
        <v>1</v>
      </c>
      <c r="Q1297" t="s">
        <v>8273</v>
      </c>
      <c r="R1297" t="s">
        <v>8274</v>
      </c>
      <c r="S1297" s="11">
        <f t="shared" si="103"/>
        <v>102</v>
      </c>
      <c r="T1297" s="11">
        <f t="shared" si="104"/>
        <v>39.83</v>
      </c>
    </row>
    <row r="1298" spans="1:20" ht="60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100"/>
        <v>42443.008946759262</v>
      </c>
      <c r="K1298">
        <v>1456189973</v>
      </c>
      <c r="L1298" s="14">
        <f t="shared" si="101"/>
        <v>42423.050613425927</v>
      </c>
      <c r="M1298" s="16">
        <f t="shared" si="102"/>
        <v>2016</v>
      </c>
      <c r="N1298" t="b">
        <v>0</v>
      </c>
      <c r="O1298">
        <v>23</v>
      </c>
      <c r="P1298" t="b">
        <v>1</v>
      </c>
      <c r="Q1298" t="s">
        <v>8273</v>
      </c>
      <c r="R1298" t="s">
        <v>8274</v>
      </c>
      <c r="S1298" s="11">
        <f t="shared" si="103"/>
        <v>141</v>
      </c>
      <c r="T1298" s="11">
        <f t="shared" si="104"/>
        <v>52.17</v>
      </c>
    </row>
    <row r="1299" spans="1:20" ht="60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100"/>
        <v>42491.747199074074</v>
      </c>
      <c r="K1299">
        <v>1459533358</v>
      </c>
      <c r="L1299" s="14">
        <f t="shared" si="101"/>
        <v>42461.747199074074</v>
      </c>
      <c r="M1299" s="16">
        <f t="shared" si="102"/>
        <v>2016</v>
      </c>
      <c r="N1299" t="b">
        <v>0</v>
      </c>
      <c r="O1299">
        <v>238</v>
      </c>
      <c r="P1299" t="b">
        <v>1</v>
      </c>
      <c r="Q1299" t="s">
        <v>8273</v>
      </c>
      <c r="R1299" t="s">
        <v>8274</v>
      </c>
      <c r="S1299" s="11">
        <f t="shared" si="103"/>
        <v>110</v>
      </c>
      <c r="T1299" s="11">
        <f t="shared" si="104"/>
        <v>92.04</v>
      </c>
    </row>
    <row r="1300" spans="1:20" ht="60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100"/>
        <v>42488.680925925932</v>
      </c>
      <c r="K1300">
        <v>1459268432</v>
      </c>
      <c r="L1300" s="14">
        <f t="shared" si="101"/>
        <v>42458.680925925932</v>
      </c>
      <c r="M1300" s="16">
        <f t="shared" si="102"/>
        <v>2016</v>
      </c>
      <c r="N1300" t="b">
        <v>0</v>
      </c>
      <c r="O1300">
        <v>33</v>
      </c>
      <c r="P1300" t="b">
        <v>1</v>
      </c>
      <c r="Q1300" t="s">
        <v>8273</v>
      </c>
      <c r="R1300" t="s">
        <v>8274</v>
      </c>
      <c r="S1300" s="11">
        <f t="shared" si="103"/>
        <v>105</v>
      </c>
      <c r="T1300" s="11">
        <f t="shared" si="104"/>
        <v>63.42</v>
      </c>
    </row>
    <row r="1301" spans="1:20" ht="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100"/>
        <v>42199.814340277779</v>
      </c>
      <c r="K1301">
        <v>1434310359</v>
      </c>
      <c r="L1301" s="14">
        <f t="shared" si="101"/>
        <v>42169.814340277779</v>
      </c>
      <c r="M1301" s="16">
        <f t="shared" si="102"/>
        <v>2015</v>
      </c>
      <c r="N1301" t="b">
        <v>0</v>
      </c>
      <c r="O1301">
        <v>32</v>
      </c>
      <c r="P1301" t="b">
        <v>1</v>
      </c>
      <c r="Q1301" t="s">
        <v>8273</v>
      </c>
      <c r="R1301" t="s">
        <v>8274</v>
      </c>
      <c r="S1301" s="11">
        <f t="shared" si="103"/>
        <v>124</v>
      </c>
      <c r="T1301" s="11">
        <f t="shared" si="104"/>
        <v>135.63</v>
      </c>
    </row>
    <row r="1302" spans="1:20" ht="60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100"/>
        <v>42522.789583333331</v>
      </c>
      <c r="K1302">
        <v>1461427938</v>
      </c>
      <c r="L1302" s="14">
        <f t="shared" si="101"/>
        <v>42483.675208333334</v>
      </c>
      <c r="M1302" s="16">
        <f t="shared" si="102"/>
        <v>2016</v>
      </c>
      <c r="N1302" t="b">
        <v>0</v>
      </c>
      <c r="O1302">
        <v>24</v>
      </c>
      <c r="P1302" t="b">
        <v>1</v>
      </c>
      <c r="Q1302" t="s">
        <v>8273</v>
      </c>
      <c r="R1302" t="s">
        <v>8274</v>
      </c>
      <c r="S1302" s="11">
        <f t="shared" si="103"/>
        <v>135</v>
      </c>
      <c r="T1302" s="11">
        <f t="shared" si="104"/>
        <v>168.75</v>
      </c>
    </row>
    <row r="1303" spans="1:20" ht="60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100"/>
        <v>42206.125</v>
      </c>
      <c r="K1303">
        <v>1436551178</v>
      </c>
      <c r="L1303" s="14">
        <f t="shared" si="101"/>
        <v>42195.749745370369</v>
      </c>
      <c r="M1303" s="16">
        <f t="shared" si="102"/>
        <v>2015</v>
      </c>
      <c r="N1303" t="b">
        <v>0</v>
      </c>
      <c r="O1303">
        <v>29</v>
      </c>
      <c r="P1303" t="b">
        <v>1</v>
      </c>
      <c r="Q1303" t="s">
        <v>8273</v>
      </c>
      <c r="R1303" t="s">
        <v>8274</v>
      </c>
      <c r="S1303" s="11">
        <f t="shared" si="103"/>
        <v>103</v>
      </c>
      <c r="T1303" s="11">
        <f t="shared" si="104"/>
        <v>70.86</v>
      </c>
    </row>
    <row r="1304" spans="1:20" ht="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100"/>
        <v>42705.099664351852</v>
      </c>
      <c r="K1304">
        <v>1477963411</v>
      </c>
      <c r="L1304" s="14">
        <f t="shared" si="101"/>
        <v>42675.057997685188</v>
      </c>
      <c r="M1304" s="16">
        <f t="shared" si="102"/>
        <v>2016</v>
      </c>
      <c r="N1304" t="b">
        <v>0</v>
      </c>
      <c r="O1304">
        <v>50</v>
      </c>
      <c r="P1304" t="b">
        <v>1</v>
      </c>
      <c r="Q1304" t="s">
        <v>8273</v>
      </c>
      <c r="R1304" t="s">
        <v>8274</v>
      </c>
      <c r="S1304" s="11">
        <f t="shared" si="103"/>
        <v>100</v>
      </c>
      <c r="T1304" s="11">
        <f t="shared" si="104"/>
        <v>50</v>
      </c>
    </row>
    <row r="1305" spans="1:20" ht="30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100"/>
        <v>42582.458333333328</v>
      </c>
      <c r="K1305">
        <v>1468578920</v>
      </c>
      <c r="L1305" s="14">
        <f t="shared" si="101"/>
        <v>42566.441203703704</v>
      </c>
      <c r="M1305" s="16">
        <f t="shared" si="102"/>
        <v>2016</v>
      </c>
      <c r="N1305" t="b">
        <v>0</v>
      </c>
      <c r="O1305">
        <v>108</v>
      </c>
      <c r="P1305" t="b">
        <v>1</v>
      </c>
      <c r="Q1305" t="s">
        <v>8273</v>
      </c>
      <c r="R1305" t="s">
        <v>8274</v>
      </c>
      <c r="S1305" s="11">
        <f t="shared" si="103"/>
        <v>130</v>
      </c>
      <c r="T1305" s="11">
        <f t="shared" si="104"/>
        <v>42.21</v>
      </c>
    </row>
    <row r="1306" spans="1:20" ht="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100"/>
        <v>42807.152835648143</v>
      </c>
      <c r="K1306">
        <v>1484196005</v>
      </c>
      <c r="L1306" s="14">
        <f t="shared" si="101"/>
        <v>42747.194502314815</v>
      </c>
      <c r="M1306" s="16">
        <f t="shared" si="102"/>
        <v>2017</v>
      </c>
      <c r="N1306" t="b">
        <v>0</v>
      </c>
      <c r="O1306">
        <v>104</v>
      </c>
      <c r="P1306" t="b">
        <v>0</v>
      </c>
      <c r="Q1306" t="s">
        <v>8275</v>
      </c>
      <c r="R1306" t="s">
        <v>8277</v>
      </c>
      <c r="S1306" s="11">
        <f t="shared" si="103"/>
        <v>40</v>
      </c>
      <c r="T1306" s="11">
        <f t="shared" si="104"/>
        <v>152.41</v>
      </c>
    </row>
    <row r="1307" spans="1:20" ht="60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100"/>
        <v>42572.729166666672</v>
      </c>
      <c r="K1307">
        <v>1466611108</v>
      </c>
      <c r="L1307" s="14">
        <f t="shared" si="101"/>
        <v>42543.665601851855</v>
      </c>
      <c r="M1307" s="16">
        <f t="shared" si="102"/>
        <v>2016</v>
      </c>
      <c r="N1307" t="b">
        <v>0</v>
      </c>
      <c r="O1307">
        <v>86</v>
      </c>
      <c r="P1307" t="b">
        <v>0</v>
      </c>
      <c r="Q1307" t="s">
        <v>8275</v>
      </c>
      <c r="R1307" t="s">
        <v>8277</v>
      </c>
      <c r="S1307" s="11">
        <f t="shared" si="103"/>
        <v>26</v>
      </c>
      <c r="T1307" s="11">
        <f t="shared" si="104"/>
        <v>90.62</v>
      </c>
    </row>
    <row r="1308" spans="1:20" ht="60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100"/>
        <v>41977.457569444443</v>
      </c>
      <c r="K1308">
        <v>1415098734</v>
      </c>
      <c r="L1308" s="14">
        <f t="shared" si="101"/>
        <v>41947.457569444443</v>
      </c>
      <c r="M1308" s="16">
        <f t="shared" si="102"/>
        <v>2014</v>
      </c>
      <c r="N1308" t="b">
        <v>0</v>
      </c>
      <c r="O1308">
        <v>356</v>
      </c>
      <c r="P1308" t="b">
        <v>0</v>
      </c>
      <c r="Q1308" t="s">
        <v>8275</v>
      </c>
      <c r="R1308" t="s">
        <v>8277</v>
      </c>
      <c r="S1308" s="11">
        <f t="shared" si="103"/>
        <v>65</v>
      </c>
      <c r="T1308" s="11">
        <f t="shared" si="104"/>
        <v>201.6</v>
      </c>
    </row>
    <row r="1309" spans="1:20" ht="30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100"/>
        <v>42417.503229166665</v>
      </c>
      <c r="K1309">
        <v>1453118679</v>
      </c>
      <c r="L1309" s="14">
        <f t="shared" si="101"/>
        <v>42387.503229166665</v>
      </c>
      <c r="M1309" s="16">
        <f t="shared" si="102"/>
        <v>2016</v>
      </c>
      <c r="N1309" t="b">
        <v>0</v>
      </c>
      <c r="O1309">
        <v>45</v>
      </c>
      <c r="P1309" t="b">
        <v>0</v>
      </c>
      <c r="Q1309" t="s">
        <v>8275</v>
      </c>
      <c r="R1309" t="s">
        <v>8277</v>
      </c>
      <c r="S1309" s="11">
        <f t="shared" si="103"/>
        <v>12</v>
      </c>
      <c r="T1309" s="11">
        <f t="shared" si="104"/>
        <v>127.93</v>
      </c>
    </row>
    <row r="1310" spans="1:20" ht="30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100"/>
        <v>42651.613564814819</v>
      </c>
      <c r="K1310">
        <v>1472481812</v>
      </c>
      <c r="L1310" s="14">
        <f t="shared" si="101"/>
        <v>42611.613564814819</v>
      </c>
      <c r="M1310" s="16">
        <f t="shared" si="102"/>
        <v>2016</v>
      </c>
      <c r="N1310" t="b">
        <v>0</v>
      </c>
      <c r="O1310">
        <v>38</v>
      </c>
      <c r="P1310" t="b">
        <v>0</v>
      </c>
      <c r="Q1310" t="s">
        <v>8275</v>
      </c>
      <c r="R1310" t="s">
        <v>8277</v>
      </c>
      <c r="S1310" s="11">
        <f t="shared" si="103"/>
        <v>11</v>
      </c>
      <c r="T1310" s="11">
        <f t="shared" si="104"/>
        <v>29.89</v>
      </c>
    </row>
    <row r="1311" spans="1:20" ht="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100"/>
        <v>42292.882731481484</v>
      </c>
      <c r="K1311">
        <v>1441919468</v>
      </c>
      <c r="L1311" s="14">
        <f t="shared" si="101"/>
        <v>42257.882731481484</v>
      </c>
      <c r="M1311" s="16">
        <f t="shared" si="102"/>
        <v>2015</v>
      </c>
      <c r="N1311" t="b">
        <v>0</v>
      </c>
      <c r="O1311">
        <v>35</v>
      </c>
      <c r="P1311" t="b">
        <v>0</v>
      </c>
      <c r="Q1311" t="s">
        <v>8275</v>
      </c>
      <c r="R1311" t="s">
        <v>8277</v>
      </c>
      <c r="S1311" s="11">
        <f t="shared" si="103"/>
        <v>112</v>
      </c>
      <c r="T1311" s="11">
        <f t="shared" si="104"/>
        <v>367.97</v>
      </c>
    </row>
    <row r="1312" spans="1:20" ht="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100"/>
        <v>42601.667245370365</v>
      </c>
      <c r="K1312">
        <v>1467734450</v>
      </c>
      <c r="L1312" s="14">
        <f t="shared" si="101"/>
        <v>42556.667245370365</v>
      </c>
      <c r="M1312" s="16">
        <f t="shared" si="102"/>
        <v>2016</v>
      </c>
      <c r="N1312" t="b">
        <v>0</v>
      </c>
      <c r="O1312">
        <v>24</v>
      </c>
      <c r="P1312" t="b">
        <v>0</v>
      </c>
      <c r="Q1312" t="s">
        <v>8275</v>
      </c>
      <c r="R1312" t="s">
        <v>8277</v>
      </c>
      <c r="S1312" s="11">
        <f t="shared" si="103"/>
        <v>16</v>
      </c>
      <c r="T1312" s="11">
        <f t="shared" si="104"/>
        <v>129.16999999999999</v>
      </c>
    </row>
    <row r="1313" spans="1:20" ht="60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100"/>
        <v>42704.843969907408</v>
      </c>
      <c r="K1313">
        <v>1477509319</v>
      </c>
      <c r="L1313" s="14">
        <f t="shared" si="101"/>
        <v>42669.802303240736</v>
      </c>
      <c r="M1313" s="16">
        <f t="shared" si="102"/>
        <v>2016</v>
      </c>
      <c r="N1313" t="b">
        <v>0</v>
      </c>
      <c r="O1313">
        <v>100</v>
      </c>
      <c r="P1313" t="b">
        <v>0</v>
      </c>
      <c r="Q1313" t="s">
        <v>8275</v>
      </c>
      <c r="R1313" t="s">
        <v>8277</v>
      </c>
      <c r="S1313" s="11">
        <f t="shared" si="103"/>
        <v>32</v>
      </c>
      <c r="T1313" s="11">
        <f t="shared" si="104"/>
        <v>800.7</v>
      </c>
    </row>
    <row r="1314" spans="1:20" ht="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100"/>
        <v>42112.702800925923</v>
      </c>
      <c r="K1314">
        <v>1426783922</v>
      </c>
      <c r="L1314" s="14">
        <f t="shared" si="101"/>
        <v>42082.702800925923</v>
      </c>
      <c r="M1314" s="16">
        <f t="shared" si="102"/>
        <v>2015</v>
      </c>
      <c r="N1314" t="b">
        <v>0</v>
      </c>
      <c r="O1314">
        <v>1</v>
      </c>
      <c r="P1314" t="b">
        <v>0</v>
      </c>
      <c r="Q1314" t="s">
        <v>8275</v>
      </c>
      <c r="R1314" t="s">
        <v>8277</v>
      </c>
      <c r="S1314" s="11">
        <f t="shared" si="103"/>
        <v>1</v>
      </c>
      <c r="T1314" s="11">
        <f t="shared" si="104"/>
        <v>28</v>
      </c>
    </row>
    <row r="1315" spans="1:20" ht="60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100"/>
        <v>42432.709652777776</v>
      </c>
      <c r="K1315">
        <v>1454432514</v>
      </c>
      <c r="L1315" s="14">
        <f t="shared" si="101"/>
        <v>42402.709652777776</v>
      </c>
      <c r="M1315" s="16">
        <f t="shared" si="102"/>
        <v>2016</v>
      </c>
      <c r="N1315" t="b">
        <v>0</v>
      </c>
      <c r="O1315">
        <v>122</v>
      </c>
      <c r="P1315" t="b">
        <v>0</v>
      </c>
      <c r="Q1315" t="s">
        <v>8275</v>
      </c>
      <c r="R1315" t="s">
        <v>8277</v>
      </c>
      <c r="S1315" s="11">
        <f t="shared" si="103"/>
        <v>31</v>
      </c>
      <c r="T1315" s="11">
        <f t="shared" si="104"/>
        <v>102.02</v>
      </c>
    </row>
    <row r="1316" spans="1:20" ht="60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100"/>
        <v>42664.669675925921</v>
      </c>
      <c r="K1316">
        <v>1471881860</v>
      </c>
      <c r="L1316" s="14">
        <f t="shared" si="101"/>
        <v>42604.669675925921</v>
      </c>
      <c r="M1316" s="16">
        <f t="shared" si="102"/>
        <v>2016</v>
      </c>
      <c r="N1316" t="b">
        <v>0</v>
      </c>
      <c r="O1316">
        <v>11</v>
      </c>
      <c r="P1316" t="b">
        <v>0</v>
      </c>
      <c r="Q1316" t="s">
        <v>8275</v>
      </c>
      <c r="R1316" t="s">
        <v>8277</v>
      </c>
      <c r="S1316" s="11">
        <f t="shared" si="103"/>
        <v>1</v>
      </c>
      <c r="T1316" s="11">
        <f t="shared" si="104"/>
        <v>184.36</v>
      </c>
    </row>
    <row r="1317" spans="1:20" ht="30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100"/>
        <v>42314.041666666672</v>
      </c>
      <c r="K1317">
        <v>1443700648</v>
      </c>
      <c r="L1317" s="14">
        <f t="shared" si="101"/>
        <v>42278.498240740737</v>
      </c>
      <c r="M1317" s="16">
        <f t="shared" si="102"/>
        <v>2015</v>
      </c>
      <c r="N1317" t="b">
        <v>0</v>
      </c>
      <c r="O1317">
        <v>248</v>
      </c>
      <c r="P1317" t="b">
        <v>0</v>
      </c>
      <c r="Q1317" t="s">
        <v>8275</v>
      </c>
      <c r="R1317" t="s">
        <v>8277</v>
      </c>
      <c r="S1317" s="11">
        <f t="shared" si="103"/>
        <v>40</v>
      </c>
      <c r="T1317" s="11">
        <f t="shared" si="104"/>
        <v>162.91999999999999</v>
      </c>
    </row>
    <row r="1318" spans="1:20" ht="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100"/>
        <v>42428.961909722217</v>
      </c>
      <c r="K1318">
        <v>1453676709</v>
      </c>
      <c r="L1318" s="14">
        <f t="shared" si="101"/>
        <v>42393.961909722217</v>
      </c>
      <c r="M1318" s="16">
        <f t="shared" si="102"/>
        <v>2016</v>
      </c>
      <c r="N1318" t="b">
        <v>0</v>
      </c>
      <c r="O1318">
        <v>1</v>
      </c>
      <c r="P1318" t="b">
        <v>0</v>
      </c>
      <c r="Q1318" t="s">
        <v>8275</v>
      </c>
      <c r="R1318" t="s">
        <v>8277</v>
      </c>
      <c r="S1318" s="11">
        <f t="shared" si="103"/>
        <v>0</v>
      </c>
      <c r="T1318" s="11">
        <f t="shared" si="104"/>
        <v>1</v>
      </c>
    </row>
    <row r="1319" spans="1:20" ht="60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100"/>
        <v>42572.583333333328</v>
      </c>
      <c r="K1319">
        <v>1464586746</v>
      </c>
      <c r="L1319" s="14">
        <f t="shared" si="101"/>
        <v>42520.235486111109</v>
      </c>
      <c r="M1319" s="16">
        <f t="shared" si="102"/>
        <v>2016</v>
      </c>
      <c r="N1319" t="b">
        <v>0</v>
      </c>
      <c r="O1319">
        <v>19</v>
      </c>
      <c r="P1319" t="b">
        <v>0</v>
      </c>
      <c r="Q1319" t="s">
        <v>8275</v>
      </c>
      <c r="R1319" t="s">
        <v>8277</v>
      </c>
      <c r="S1319" s="11">
        <f t="shared" si="103"/>
        <v>6</v>
      </c>
      <c r="T1319" s="11">
        <f t="shared" si="104"/>
        <v>603.53</v>
      </c>
    </row>
    <row r="1320" spans="1:20" ht="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100"/>
        <v>42015.043657407412</v>
      </c>
      <c r="K1320">
        <v>1418346172</v>
      </c>
      <c r="L1320" s="14">
        <f t="shared" si="101"/>
        <v>41985.043657407412</v>
      </c>
      <c r="M1320" s="16">
        <f t="shared" si="102"/>
        <v>2014</v>
      </c>
      <c r="N1320" t="b">
        <v>0</v>
      </c>
      <c r="O1320">
        <v>135</v>
      </c>
      <c r="P1320" t="b">
        <v>0</v>
      </c>
      <c r="Q1320" t="s">
        <v>8275</v>
      </c>
      <c r="R1320" t="s">
        <v>8277</v>
      </c>
      <c r="S1320" s="11">
        <f t="shared" si="103"/>
        <v>15</v>
      </c>
      <c r="T1320" s="11">
        <f t="shared" si="104"/>
        <v>45.41</v>
      </c>
    </row>
    <row r="1321" spans="1:20" ht="60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100"/>
        <v>41831.666666666664</v>
      </c>
      <c r="K1321">
        <v>1403810965</v>
      </c>
      <c r="L1321" s="14">
        <f t="shared" si="101"/>
        <v>41816.812094907407</v>
      </c>
      <c r="M1321" s="16">
        <f t="shared" si="102"/>
        <v>2014</v>
      </c>
      <c r="N1321" t="b">
        <v>0</v>
      </c>
      <c r="O1321">
        <v>9</v>
      </c>
      <c r="P1321" t="b">
        <v>0</v>
      </c>
      <c r="Q1321" t="s">
        <v>8275</v>
      </c>
      <c r="R1321" t="s">
        <v>8277</v>
      </c>
      <c r="S1321" s="11">
        <f t="shared" si="103"/>
        <v>15</v>
      </c>
      <c r="T1321" s="11">
        <f t="shared" si="104"/>
        <v>97.33</v>
      </c>
    </row>
    <row r="1322" spans="1:20" ht="60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100"/>
        <v>42734.958333333328</v>
      </c>
      <c r="K1322">
        <v>1480610046</v>
      </c>
      <c r="L1322" s="14">
        <f t="shared" si="101"/>
        <v>42705.690347222218</v>
      </c>
      <c r="M1322" s="16">
        <f t="shared" si="102"/>
        <v>2016</v>
      </c>
      <c r="N1322" t="b">
        <v>0</v>
      </c>
      <c r="O1322">
        <v>3</v>
      </c>
      <c r="P1322" t="b">
        <v>0</v>
      </c>
      <c r="Q1322" t="s">
        <v>8275</v>
      </c>
      <c r="R1322" t="s">
        <v>8277</v>
      </c>
      <c r="S1322" s="11">
        <f t="shared" si="103"/>
        <v>1</v>
      </c>
      <c r="T1322" s="11">
        <f t="shared" si="104"/>
        <v>167.67</v>
      </c>
    </row>
    <row r="1323" spans="1:20" ht="60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100"/>
        <v>42727.74927083333</v>
      </c>
      <c r="K1323">
        <v>1479923937</v>
      </c>
      <c r="L1323" s="14">
        <f t="shared" si="101"/>
        <v>42697.74927083333</v>
      </c>
      <c r="M1323" s="16">
        <f t="shared" si="102"/>
        <v>2016</v>
      </c>
      <c r="N1323" t="b">
        <v>0</v>
      </c>
      <c r="O1323">
        <v>7</v>
      </c>
      <c r="P1323" t="b">
        <v>0</v>
      </c>
      <c r="Q1323" t="s">
        <v>8275</v>
      </c>
      <c r="R1323" t="s">
        <v>8277</v>
      </c>
      <c r="S1323" s="11">
        <f t="shared" si="103"/>
        <v>1</v>
      </c>
      <c r="T1323" s="11">
        <f t="shared" si="104"/>
        <v>859.86</v>
      </c>
    </row>
    <row r="1324" spans="1:20" ht="60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100"/>
        <v>42145.656539351854</v>
      </c>
      <c r="K1324">
        <v>1429631125</v>
      </c>
      <c r="L1324" s="14">
        <f t="shared" si="101"/>
        <v>42115.656539351854</v>
      </c>
      <c r="M1324" s="16">
        <f t="shared" si="102"/>
        <v>2015</v>
      </c>
      <c r="N1324" t="b">
        <v>0</v>
      </c>
      <c r="O1324">
        <v>4</v>
      </c>
      <c r="P1324" t="b">
        <v>0</v>
      </c>
      <c r="Q1324" t="s">
        <v>8275</v>
      </c>
      <c r="R1324" t="s">
        <v>8277</v>
      </c>
      <c r="S1324" s="11">
        <f t="shared" si="103"/>
        <v>0</v>
      </c>
      <c r="T1324" s="11">
        <f t="shared" si="104"/>
        <v>26.5</v>
      </c>
    </row>
    <row r="1325" spans="1:20" ht="60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100"/>
        <v>42486.288194444445</v>
      </c>
      <c r="K1325">
        <v>1458665146</v>
      </c>
      <c r="L1325" s="14">
        <f t="shared" si="101"/>
        <v>42451.698449074072</v>
      </c>
      <c r="M1325" s="16">
        <f t="shared" si="102"/>
        <v>2016</v>
      </c>
      <c r="N1325" t="b">
        <v>0</v>
      </c>
      <c r="O1325">
        <v>44</v>
      </c>
      <c r="P1325" t="b">
        <v>0</v>
      </c>
      <c r="Q1325" t="s">
        <v>8275</v>
      </c>
      <c r="R1325" t="s">
        <v>8277</v>
      </c>
      <c r="S1325" s="11">
        <f t="shared" si="103"/>
        <v>9</v>
      </c>
      <c r="T1325" s="11">
        <f t="shared" si="104"/>
        <v>30.27</v>
      </c>
    </row>
    <row r="1326" spans="1:20" ht="60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100"/>
        <v>42656.633703703701</v>
      </c>
      <c r="K1326">
        <v>1473779552</v>
      </c>
      <c r="L1326" s="14">
        <f t="shared" si="101"/>
        <v>42626.633703703701</v>
      </c>
      <c r="M1326" s="16">
        <f t="shared" si="102"/>
        <v>2016</v>
      </c>
      <c r="N1326" t="b">
        <v>0</v>
      </c>
      <c r="O1326">
        <v>90</v>
      </c>
      <c r="P1326" t="b">
        <v>0</v>
      </c>
      <c r="Q1326" t="s">
        <v>8275</v>
      </c>
      <c r="R1326" t="s">
        <v>8277</v>
      </c>
      <c r="S1326" s="11">
        <f t="shared" si="103"/>
        <v>10</v>
      </c>
      <c r="T1326" s="11">
        <f t="shared" si="104"/>
        <v>54.67</v>
      </c>
    </row>
    <row r="1327" spans="1:20" ht="60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100"/>
        <v>42734.086053240739</v>
      </c>
      <c r="K1327">
        <v>1480471435</v>
      </c>
      <c r="L1327" s="14">
        <f t="shared" si="101"/>
        <v>42704.086053240739</v>
      </c>
      <c r="M1327" s="16">
        <f t="shared" si="102"/>
        <v>2016</v>
      </c>
      <c r="N1327" t="b">
        <v>0</v>
      </c>
      <c r="O1327">
        <v>8</v>
      </c>
      <c r="P1327" t="b">
        <v>0</v>
      </c>
      <c r="Q1327" t="s">
        <v>8275</v>
      </c>
      <c r="R1327" t="s">
        <v>8277</v>
      </c>
      <c r="S1327" s="11">
        <f t="shared" si="103"/>
        <v>2</v>
      </c>
      <c r="T1327" s="11">
        <f t="shared" si="104"/>
        <v>60.75</v>
      </c>
    </row>
    <row r="1328" spans="1:20" ht="60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100"/>
        <v>42019.791990740734</v>
      </c>
      <c r="K1328">
        <v>1417460428</v>
      </c>
      <c r="L1328" s="14">
        <f t="shared" si="101"/>
        <v>41974.791990740734</v>
      </c>
      <c r="M1328" s="16">
        <f t="shared" si="102"/>
        <v>2014</v>
      </c>
      <c r="N1328" t="b">
        <v>0</v>
      </c>
      <c r="O1328">
        <v>11</v>
      </c>
      <c r="P1328" t="b">
        <v>0</v>
      </c>
      <c r="Q1328" t="s">
        <v>8275</v>
      </c>
      <c r="R1328" t="s">
        <v>8277</v>
      </c>
      <c r="S1328" s="11">
        <f t="shared" si="103"/>
        <v>1</v>
      </c>
      <c r="T1328" s="11">
        <f t="shared" si="104"/>
        <v>102.73</v>
      </c>
    </row>
    <row r="1329" spans="1:20" ht="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100"/>
        <v>42153.678645833337</v>
      </c>
      <c r="K1329">
        <v>1430324235</v>
      </c>
      <c r="L1329" s="14">
        <f t="shared" si="101"/>
        <v>42123.678645833337</v>
      </c>
      <c r="M1329" s="16">
        <f t="shared" si="102"/>
        <v>2015</v>
      </c>
      <c r="N1329" t="b">
        <v>0</v>
      </c>
      <c r="O1329">
        <v>41</v>
      </c>
      <c r="P1329" t="b">
        <v>0</v>
      </c>
      <c r="Q1329" t="s">
        <v>8275</v>
      </c>
      <c r="R1329" t="s">
        <v>8277</v>
      </c>
      <c r="S1329" s="11">
        <f t="shared" si="103"/>
        <v>4</v>
      </c>
      <c r="T1329" s="11">
        <f t="shared" si="104"/>
        <v>41.59</v>
      </c>
    </row>
    <row r="1330" spans="1:20" ht="60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100"/>
        <v>42657.642754629633</v>
      </c>
      <c r="K1330">
        <v>1472570734</v>
      </c>
      <c r="L1330" s="14">
        <f t="shared" si="101"/>
        <v>42612.642754629633</v>
      </c>
      <c r="M1330" s="16">
        <f t="shared" si="102"/>
        <v>2016</v>
      </c>
      <c r="N1330" t="b">
        <v>0</v>
      </c>
      <c r="O1330">
        <v>15</v>
      </c>
      <c r="P1330" t="b">
        <v>0</v>
      </c>
      <c r="Q1330" t="s">
        <v>8275</v>
      </c>
      <c r="R1330" t="s">
        <v>8277</v>
      </c>
      <c r="S1330" s="11">
        <f t="shared" si="103"/>
        <v>2</v>
      </c>
      <c r="T1330" s="11">
        <f t="shared" si="104"/>
        <v>116.53</v>
      </c>
    </row>
    <row r="1331" spans="1:20" ht="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100"/>
        <v>41975.263252314813</v>
      </c>
      <c r="K1331">
        <v>1414041545</v>
      </c>
      <c r="L1331" s="14">
        <f t="shared" si="101"/>
        <v>41935.221585648149</v>
      </c>
      <c r="M1331" s="16">
        <f t="shared" si="102"/>
        <v>2014</v>
      </c>
      <c r="N1331" t="b">
        <v>0</v>
      </c>
      <c r="O1331">
        <v>9</v>
      </c>
      <c r="P1331" t="b">
        <v>0</v>
      </c>
      <c r="Q1331" t="s">
        <v>8275</v>
      </c>
      <c r="R1331" t="s">
        <v>8277</v>
      </c>
      <c r="S1331" s="11">
        <f t="shared" si="103"/>
        <v>1</v>
      </c>
      <c r="T1331" s="11">
        <f t="shared" si="104"/>
        <v>45.33</v>
      </c>
    </row>
    <row r="1332" spans="1:20" ht="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100"/>
        <v>42553.166666666672</v>
      </c>
      <c r="K1332">
        <v>1464763109</v>
      </c>
      <c r="L1332" s="14">
        <f t="shared" si="101"/>
        <v>42522.276724537034</v>
      </c>
      <c r="M1332" s="16">
        <f t="shared" si="102"/>
        <v>2016</v>
      </c>
      <c r="N1332" t="b">
        <v>0</v>
      </c>
      <c r="O1332">
        <v>50</v>
      </c>
      <c r="P1332" t="b">
        <v>0</v>
      </c>
      <c r="Q1332" t="s">
        <v>8275</v>
      </c>
      <c r="R1332" t="s">
        <v>8277</v>
      </c>
      <c r="S1332" s="11">
        <f t="shared" si="103"/>
        <v>22</v>
      </c>
      <c r="T1332" s="11">
        <f t="shared" si="104"/>
        <v>157.46</v>
      </c>
    </row>
    <row r="1333" spans="1:20" ht="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100"/>
        <v>42599.50409722222</v>
      </c>
      <c r="K1333">
        <v>1468843554</v>
      </c>
      <c r="L1333" s="14">
        <f t="shared" si="101"/>
        <v>42569.50409722222</v>
      </c>
      <c r="M1333" s="16">
        <f t="shared" si="102"/>
        <v>2016</v>
      </c>
      <c r="N1333" t="b">
        <v>0</v>
      </c>
      <c r="O1333">
        <v>34</v>
      </c>
      <c r="P1333" t="b">
        <v>0</v>
      </c>
      <c r="Q1333" t="s">
        <v>8275</v>
      </c>
      <c r="R1333" t="s">
        <v>8277</v>
      </c>
      <c r="S1333" s="11">
        <f t="shared" si="103"/>
        <v>1</v>
      </c>
      <c r="T1333" s="11">
        <f t="shared" si="104"/>
        <v>100.5</v>
      </c>
    </row>
    <row r="1334" spans="1:20" ht="60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100"/>
        <v>42762.060277777782</v>
      </c>
      <c r="K1334">
        <v>1482888408</v>
      </c>
      <c r="L1334" s="14">
        <f t="shared" si="101"/>
        <v>42732.060277777782</v>
      </c>
      <c r="M1334" s="16">
        <f t="shared" si="102"/>
        <v>2016</v>
      </c>
      <c r="N1334" t="b">
        <v>0</v>
      </c>
      <c r="O1334">
        <v>0</v>
      </c>
      <c r="P1334" t="b">
        <v>0</v>
      </c>
      <c r="Q1334" t="s">
        <v>8275</v>
      </c>
      <c r="R1334" t="s">
        <v>8277</v>
      </c>
      <c r="S1334" s="11">
        <f t="shared" si="103"/>
        <v>0</v>
      </c>
      <c r="T1334" s="11">
        <f t="shared" si="104"/>
        <v>0</v>
      </c>
    </row>
    <row r="1335" spans="1:20" ht="60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100"/>
        <v>41836.106770833336</v>
      </c>
      <c r="K1335">
        <v>1402886025</v>
      </c>
      <c r="L1335" s="14">
        <f t="shared" si="101"/>
        <v>41806.106770833336</v>
      </c>
      <c r="M1335" s="16">
        <f t="shared" si="102"/>
        <v>2014</v>
      </c>
      <c r="N1335" t="b">
        <v>0</v>
      </c>
      <c r="O1335">
        <v>0</v>
      </c>
      <c r="P1335" t="b">
        <v>0</v>
      </c>
      <c r="Q1335" t="s">
        <v>8275</v>
      </c>
      <c r="R1335" t="s">
        <v>8277</v>
      </c>
      <c r="S1335" s="11">
        <f t="shared" si="103"/>
        <v>0</v>
      </c>
      <c r="T1335" s="11">
        <f t="shared" si="104"/>
        <v>0</v>
      </c>
    </row>
    <row r="1336" spans="1:20" ht="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100"/>
        <v>42440.774155092593</v>
      </c>
      <c r="K1336">
        <v>1455129287</v>
      </c>
      <c r="L1336" s="14">
        <f t="shared" si="101"/>
        <v>42410.774155092593</v>
      </c>
      <c r="M1336" s="16">
        <f t="shared" si="102"/>
        <v>2016</v>
      </c>
      <c r="N1336" t="b">
        <v>0</v>
      </c>
      <c r="O1336">
        <v>276</v>
      </c>
      <c r="P1336" t="b">
        <v>0</v>
      </c>
      <c r="Q1336" t="s">
        <v>8275</v>
      </c>
      <c r="R1336" t="s">
        <v>8277</v>
      </c>
      <c r="S1336" s="11">
        <f t="shared" si="103"/>
        <v>11</v>
      </c>
      <c r="T1336" s="11">
        <f t="shared" si="104"/>
        <v>51.82</v>
      </c>
    </row>
    <row r="1337" spans="1:20" ht="60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100"/>
        <v>42343.936365740738</v>
      </c>
      <c r="K1337">
        <v>1446762502</v>
      </c>
      <c r="L1337" s="14">
        <f t="shared" si="101"/>
        <v>42313.936365740738</v>
      </c>
      <c r="M1337" s="16">
        <f t="shared" si="102"/>
        <v>2015</v>
      </c>
      <c r="N1337" t="b">
        <v>0</v>
      </c>
      <c r="O1337">
        <v>16</v>
      </c>
      <c r="P1337" t="b">
        <v>0</v>
      </c>
      <c r="Q1337" t="s">
        <v>8275</v>
      </c>
      <c r="R1337" t="s">
        <v>8277</v>
      </c>
      <c r="S1337" s="11">
        <f t="shared" si="103"/>
        <v>20</v>
      </c>
      <c r="T1337" s="11">
        <f t="shared" si="104"/>
        <v>308.75</v>
      </c>
    </row>
    <row r="1338" spans="1:20" ht="60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100"/>
        <v>41990.863750000004</v>
      </c>
      <c r="K1338">
        <v>1415825028</v>
      </c>
      <c r="L1338" s="14">
        <f t="shared" si="101"/>
        <v>41955.863750000004</v>
      </c>
      <c r="M1338" s="16">
        <f t="shared" si="102"/>
        <v>2014</v>
      </c>
      <c r="N1338" t="b">
        <v>0</v>
      </c>
      <c r="O1338">
        <v>224</v>
      </c>
      <c r="P1338" t="b">
        <v>0</v>
      </c>
      <c r="Q1338" t="s">
        <v>8275</v>
      </c>
      <c r="R1338" t="s">
        <v>8277</v>
      </c>
      <c r="S1338" s="11">
        <f t="shared" si="103"/>
        <v>85</v>
      </c>
      <c r="T1338" s="11">
        <f t="shared" si="104"/>
        <v>379.23</v>
      </c>
    </row>
    <row r="1339" spans="1:20" ht="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100"/>
        <v>42797.577303240745</v>
      </c>
      <c r="K1339">
        <v>1485957079</v>
      </c>
      <c r="L1339" s="14">
        <f t="shared" si="101"/>
        <v>42767.577303240745</v>
      </c>
      <c r="M1339" s="16">
        <f t="shared" si="102"/>
        <v>2017</v>
      </c>
      <c r="N1339" t="b">
        <v>0</v>
      </c>
      <c r="O1339">
        <v>140</v>
      </c>
      <c r="P1339" t="b">
        <v>0</v>
      </c>
      <c r="Q1339" t="s">
        <v>8275</v>
      </c>
      <c r="R1339" t="s">
        <v>8277</v>
      </c>
      <c r="S1339" s="11">
        <f t="shared" si="103"/>
        <v>49</v>
      </c>
      <c r="T1339" s="11">
        <f t="shared" si="104"/>
        <v>176.36</v>
      </c>
    </row>
    <row r="1340" spans="1:20" ht="60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100"/>
        <v>42218.803622685184</v>
      </c>
      <c r="K1340">
        <v>1435951033</v>
      </c>
      <c r="L1340" s="14">
        <f t="shared" si="101"/>
        <v>42188.803622685184</v>
      </c>
      <c r="M1340" s="16">
        <f t="shared" si="102"/>
        <v>2015</v>
      </c>
      <c r="N1340" t="b">
        <v>0</v>
      </c>
      <c r="O1340">
        <v>15</v>
      </c>
      <c r="P1340" t="b">
        <v>0</v>
      </c>
      <c r="Q1340" t="s">
        <v>8275</v>
      </c>
      <c r="R1340" t="s">
        <v>8277</v>
      </c>
      <c r="S1340" s="11">
        <f t="shared" si="103"/>
        <v>3</v>
      </c>
      <c r="T1340" s="11">
        <f t="shared" si="104"/>
        <v>66.069999999999993</v>
      </c>
    </row>
    <row r="1341" spans="1:20" ht="30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100"/>
        <v>41981.688831018517</v>
      </c>
      <c r="K1341">
        <v>1414164715</v>
      </c>
      <c r="L1341" s="14">
        <f t="shared" si="101"/>
        <v>41936.647164351853</v>
      </c>
      <c r="M1341" s="16">
        <f t="shared" si="102"/>
        <v>2014</v>
      </c>
      <c r="N1341" t="b">
        <v>0</v>
      </c>
      <c r="O1341">
        <v>37</v>
      </c>
      <c r="P1341" t="b">
        <v>0</v>
      </c>
      <c r="Q1341" t="s">
        <v>8275</v>
      </c>
      <c r="R1341" t="s">
        <v>8277</v>
      </c>
      <c r="S1341" s="11">
        <f t="shared" si="103"/>
        <v>7</v>
      </c>
      <c r="T1341" s="11">
        <f t="shared" si="104"/>
        <v>89.65</v>
      </c>
    </row>
    <row r="1342" spans="1:20" ht="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100"/>
        <v>41866.595520833333</v>
      </c>
      <c r="K1342">
        <v>1405520253</v>
      </c>
      <c r="L1342" s="14">
        <f t="shared" si="101"/>
        <v>41836.595520833333</v>
      </c>
      <c r="M1342" s="16">
        <f t="shared" si="102"/>
        <v>2014</v>
      </c>
      <c r="N1342" t="b">
        <v>0</v>
      </c>
      <c r="O1342">
        <v>0</v>
      </c>
      <c r="P1342" t="b">
        <v>0</v>
      </c>
      <c r="Q1342" t="s">
        <v>8275</v>
      </c>
      <c r="R1342" t="s">
        <v>8277</v>
      </c>
      <c r="S1342" s="11">
        <f t="shared" si="103"/>
        <v>0</v>
      </c>
      <c r="T1342" s="11">
        <f t="shared" si="104"/>
        <v>0</v>
      </c>
    </row>
    <row r="1343" spans="1:20" ht="60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100"/>
        <v>42644.624039351853</v>
      </c>
      <c r="K1343">
        <v>1472569117</v>
      </c>
      <c r="L1343" s="14">
        <f t="shared" si="101"/>
        <v>42612.624039351853</v>
      </c>
      <c r="M1343" s="16">
        <f t="shared" si="102"/>
        <v>2016</v>
      </c>
      <c r="N1343" t="b">
        <v>0</v>
      </c>
      <c r="O1343">
        <v>46</v>
      </c>
      <c r="P1343" t="b">
        <v>0</v>
      </c>
      <c r="Q1343" t="s">
        <v>8275</v>
      </c>
      <c r="R1343" t="s">
        <v>8277</v>
      </c>
      <c r="S1343" s="11">
        <f t="shared" si="103"/>
        <v>70</v>
      </c>
      <c r="T1343" s="11">
        <f t="shared" si="104"/>
        <v>382.39</v>
      </c>
    </row>
    <row r="1344" spans="1:20" ht="60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100"/>
        <v>42202.816423611104</v>
      </c>
      <c r="K1344">
        <v>1434569739</v>
      </c>
      <c r="L1344" s="14">
        <f t="shared" si="101"/>
        <v>42172.816423611104</v>
      </c>
      <c r="M1344" s="16">
        <f t="shared" si="102"/>
        <v>2015</v>
      </c>
      <c r="N1344" t="b">
        <v>0</v>
      </c>
      <c r="O1344">
        <v>1</v>
      </c>
      <c r="P1344" t="b">
        <v>0</v>
      </c>
      <c r="Q1344" t="s">
        <v>8275</v>
      </c>
      <c r="R1344" t="s">
        <v>8277</v>
      </c>
      <c r="S1344" s="11">
        <f t="shared" si="103"/>
        <v>0</v>
      </c>
      <c r="T1344" s="11">
        <f t="shared" si="104"/>
        <v>100</v>
      </c>
    </row>
    <row r="1345" spans="1:20" ht="60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100"/>
        <v>42601.165972222225</v>
      </c>
      <c r="K1345">
        <v>1466512683</v>
      </c>
      <c r="L1345" s="14">
        <f t="shared" si="101"/>
        <v>42542.526423611111</v>
      </c>
      <c r="M1345" s="16">
        <f t="shared" si="102"/>
        <v>2016</v>
      </c>
      <c r="N1345" t="b">
        <v>0</v>
      </c>
      <c r="O1345">
        <v>323</v>
      </c>
      <c r="P1345" t="b">
        <v>0</v>
      </c>
      <c r="Q1345" t="s">
        <v>8275</v>
      </c>
      <c r="R1345" t="s">
        <v>8277</v>
      </c>
      <c r="S1345" s="11">
        <f t="shared" si="103"/>
        <v>102</v>
      </c>
      <c r="T1345" s="11">
        <f t="shared" si="104"/>
        <v>158.36000000000001</v>
      </c>
    </row>
    <row r="1346" spans="1:20" ht="60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ref="J1346:J1409" si="105">(((I1346/60)/60)/24)+DATE(1970,1,1)</f>
        <v>42551.789803240739</v>
      </c>
      <c r="K1346">
        <v>1464807439</v>
      </c>
      <c r="L1346" s="14">
        <f t="shared" ref="L1346:L1409" si="106">(((K1346/60)/60)/24)+DATE(1970,1,1)</f>
        <v>42522.789803240739</v>
      </c>
      <c r="M1346" s="16">
        <f t="shared" ref="M1346:M1409" si="107">YEAR(L1346)</f>
        <v>2016</v>
      </c>
      <c r="N1346" t="b">
        <v>0</v>
      </c>
      <c r="O1346">
        <v>139</v>
      </c>
      <c r="P1346" t="b">
        <v>1</v>
      </c>
      <c r="Q1346" t="s">
        <v>8278</v>
      </c>
      <c r="R1346" t="s">
        <v>8279</v>
      </c>
      <c r="S1346" s="11">
        <f t="shared" ref="S1346:S1409" si="108">ROUND(E1346/D1346*100,0)</f>
        <v>378</v>
      </c>
      <c r="T1346" s="11">
        <f t="shared" ref="T1346:T1409" si="109">IFERROR(ROUND(E1346/O1346,2),0)</f>
        <v>40.76</v>
      </c>
    </row>
    <row r="1347" spans="1:20" ht="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si="105"/>
        <v>41834.814340277779</v>
      </c>
      <c r="K1347">
        <v>1402342359</v>
      </c>
      <c r="L1347" s="14">
        <f t="shared" si="106"/>
        <v>41799.814340277779</v>
      </c>
      <c r="M1347" s="16">
        <f t="shared" si="107"/>
        <v>2014</v>
      </c>
      <c r="N1347" t="b">
        <v>0</v>
      </c>
      <c r="O1347">
        <v>7</v>
      </c>
      <c r="P1347" t="b">
        <v>1</v>
      </c>
      <c r="Q1347" t="s">
        <v>8278</v>
      </c>
      <c r="R1347" t="s">
        <v>8279</v>
      </c>
      <c r="S1347" s="11">
        <f t="shared" si="108"/>
        <v>125</v>
      </c>
      <c r="T1347" s="11">
        <f t="shared" si="109"/>
        <v>53.57</v>
      </c>
    </row>
    <row r="1348" spans="1:20" ht="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105"/>
        <v>41452.075821759259</v>
      </c>
      <c r="K1348">
        <v>1369705751</v>
      </c>
      <c r="L1348" s="14">
        <f t="shared" si="106"/>
        <v>41422.075821759259</v>
      </c>
      <c r="M1348" s="16">
        <f t="shared" si="107"/>
        <v>2013</v>
      </c>
      <c r="N1348" t="b">
        <v>0</v>
      </c>
      <c r="O1348">
        <v>149</v>
      </c>
      <c r="P1348" t="b">
        <v>1</v>
      </c>
      <c r="Q1348" t="s">
        <v>8278</v>
      </c>
      <c r="R1348" t="s">
        <v>8279</v>
      </c>
      <c r="S1348" s="11">
        <f t="shared" si="108"/>
        <v>147</v>
      </c>
      <c r="T1348" s="11">
        <f t="shared" si="109"/>
        <v>48.45</v>
      </c>
    </row>
    <row r="1349" spans="1:20" ht="60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105"/>
        <v>42070.638020833328</v>
      </c>
      <c r="K1349">
        <v>1423149525</v>
      </c>
      <c r="L1349" s="14">
        <f t="shared" si="106"/>
        <v>42040.638020833328</v>
      </c>
      <c r="M1349" s="16">
        <f t="shared" si="107"/>
        <v>2015</v>
      </c>
      <c r="N1349" t="b">
        <v>0</v>
      </c>
      <c r="O1349">
        <v>31</v>
      </c>
      <c r="P1349" t="b">
        <v>1</v>
      </c>
      <c r="Q1349" t="s">
        <v>8278</v>
      </c>
      <c r="R1349" t="s">
        <v>8279</v>
      </c>
      <c r="S1349" s="11">
        <f t="shared" si="108"/>
        <v>102</v>
      </c>
      <c r="T1349" s="11">
        <f t="shared" si="109"/>
        <v>82.42</v>
      </c>
    </row>
    <row r="1350" spans="1:20" ht="60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105"/>
        <v>41991.506168981476</v>
      </c>
      <c r="K1350">
        <v>1416485333</v>
      </c>
      <c r="L1350" s="14">
        <f t="shared" si="106"/>
        <v>41963.506168981476</v>
      </c>
      <c r="M1350" s="16">
        <f t="shared" si="107"/>
        <v>2014</v>
      </c>
      <c r="N1350" t="b">
        <v>0</v>
      </c>
      <c r="O1350">
        <v>26</v>
      </c>
      <c r="P1350" t="b">
        <v>1</v>
      </c>
      <c r="Q1350" t="s">
        <v>8278</v>
      </c>
      <c r="R1350" t="s">
        <v>8279</v>
      </c>
      <c r="S1350" s="11">
        <f t="shared" si="108"/>
        <v>102</v>
      </c>
      <c r="T1350" s="11">
        <f t="shared" si="109"/>
        <v>230.19</v>
      </c>
    </row>
    <row r="1351" spans="1:20" ht="60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105"/>
        <v>42354.290972222225</v>
      </c>
      <c r="K1351">
        <v>1447055935</v>
      </c>
      <c r="L1351" s="14">
        <f t="shared" si="106"/>
        <v>42317.33258101852</v>
      </c>
      <c r="M1351" s="16">
        <f t="shared" si="107"/>
        <v>2015</v>
      </c>
      <c r="N1351" t="b">
        <v>0</v>
      </c>
      <c r="O1351">
        <v>172</v>
      </c>
      <c r="P1351" t="b">
        <v>1</v>
      </c>
      <c r="Q1351" t="s">
        <v>8278</v>
      </c>
      <c r="R1351" t="s">
        <v>8279</v>
      </c>
      <c r="S1351" s="11">
        <f t="shared" si="108"/>
        <v>204</v>
      </c>
      <c r="T1351" s="11">
        <f t="shared" si="109"/>
        <v>59.36</v>
      </c>
    </row>
    <row r="1352" spans="1:20" ht="60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105"/>
        <v>42364.013124999998</v>
      </c>
      <c r="K1352">
        <v>1448497134</v>
      </c>
      <c r="L1352" s="14">
        <f t="shared" si="106"/>
        <v>42334.013124999998</v>
      </c>
      <c r="M1352" s="16">
        <f t="shared" si="107"/>
        <v>2015</v>
      </c>
      <c r="N1352" t="b">
        <v>0</v>
      </c>
      <c r="O1352">
        <v>78</v>
      </c>
      <c r="P1352" t="b">
        <v>1</v>
      </c>
      <c r="Q1352" t="s">
        <v>8278</v>
      </c>
      <c r="R1352" t="s">
        <v>8279</v>
      </c>
      <c r="S1352" s="11">
        <f t="shared" si="108"/>
        <v>104</v>
      </c>
      <c r="T1352" s="11">
        <f t="shared" si="109"/>
        <v>66.7</v>
      </c>
    </row>
    <row r="1353" spans="1:20" ht="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105"/>
        <v>42412.74009259259</v>
      </c>
      <c r="K1353">
        <v>1452707144</v>
      </c>
      <c r="L1353" s="14">
        <f t="shared" si="106"/>
        <v>42382.74009259259</v>
      </c>
      <c r="M1353" s="16">
        <f t="shared" si="107"/>
        <v>2016</v>
      </c>
      <c r="N1353" t="b">
        <v>0</v>
      </c>
      <c r="O1353">
        <v>120</v>
      </c>
      <c r="P1353" t="b">
        <v>1</v>
      </c>
      <c r="Q1353" t="s">
        <v>8278</v>
      </c>
      <c r="R1353" t="s">
        <v>8279</v>
      </c>
      <c r="S1353" s="11">
        <f t="shared" si="108"/>
        <v>101</v>
      </c>
      <c r="T1353" s="11">
        <f t="shared" si="109"/>
        <v>168.78</v>
      </c>
    </row>
    <row r="1354" spans="1:20" ht="60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105"/>
        <v>42252.165972222225</v>
      </c>
      <c r="K1354">
        <v>1436968366</v>
      </c>
      <c r="L1354" s="14">
        <f t="shared" si="106"/>
        <v>42200.578310185185</v>
      </c>
      <c r="M1354" s="16">
        <f t="shared" si="107"/>
        <v>2015</v>
      </c>
      <c r="N1354" t="b">
        <v>0</v>
      </c>
      <c r="O1354">
        <v>227</v>
      </c>
      <c r="P1354" t="b">
        <v>1</v>
      </c>
      <c r="Q1354" t="s">
        <v>8278</v>
      </c>
      <c r="R1354" t="s">
        <v>8279</v>
      </c>
      <c r="S1354" s="11">
        <f t="shared" si="108"/>
        <v>136</v>
      </c>
      <c r="T1354" s="11">
        <f t="shared" si="109"/>
        <v>59.97</v>
      </c>
    </row>
    <row r="1355" spans="1:20" ht="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105"/>
        <v>41344</v>
      </c>
      <c r="K1355">
        <v>1359946188</v>
      </c>
      <c r="L1355" s="14">
        <f t="shared" si="106"/>
        <v>41309.11791666667</v>
      </c>
      <c r="M1355" s="16">
        <f t="shared" si="107"/>
        <v>2013</v>
      </c>
      <c r="N1355" t="b">
        <v>0</v>
      </c>
      <c r="O1355">
        <v>42</v>
      </c>
      <c r="P1355" t="b">
        <v>1</v>
      </c>
      <c r="Q1355" t="s">
        <v>8278</v>
      </c>
      <c r="R1355" t="s">
        <v>8279</v>
      </c>
      <c r="S1355" s="11">
        <f t="shared" si="108"/>
        <v>134</v>
      </c>
      <c r="T1355" s="11">
        <f t="shared" si="109"/>
        <v>31.81</v>
      </c>
    </row>
    <row r="1356" spans="1:20" ht="60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105"/>
        <v>42532.807627314818</v>
      </c>
      <c r="K1356">
        <v>1463080979</v>
      </c>
      <c r="L1356" s="14">
        <f t="shared" si="106"/>
        <v>42502.807627314818</v>
      </c>
      <c r="M1356" s="16">
        <f t="shared" si="107"/>
        <v>2016</v>
      </c>
      <c r="N1356" t="b">
        <v>0</v>
      </c>
      <c r="O1356">
        <v>64</v>
      </c>
      <c r="P1356" t="b">
        <v>1</v>
      </c>
      <c r="Q1356" t="s">
        <v>8278</v>
      </c>
      <c r="R1356" t="s">
        <v>8279</v>
      </c>
      <c r="S1356" s="11">
        <f t="shared" si="108"/>
        <v>130</v>
      </c>
      <c r="T1356" s="11">
        <f t="shared" si="109"/>
        <v>24.42</v>
      </c>
    </row>
    <row r="1357" spans="1:20" ht="60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105"/>
        <v>41243.416666666664</v>
      </c>
      <c r="K1357">
        <v>1351663605</v>
      </c>
      <c r="L1357" s="14">
        <f t="shared" si="106"/>
        <v>41213.254687499997</v>
      </c>
      <c r="M1357" s="16">
        <f t="shared" si="107"/>
        <v>2012</v>
      </c>
      <c r="N1357" t="b">
        <v>0</v>
      </c>
      <c r="O1357">
        <v>121</v>
      </c>
      <c r="P1357" t="b">
        <v>1</v>
      </c>
      <c r="Q1357" t="s">
        <v>8278</v>
      </c>
      <c r="R1357" t="s">
        <v>8279</v>
      </c>
      <c r="S1357" s="11">
        <f t="shared" si="108"/>
        <v>123</v>
      </c>
      <c r="T1357" s="11">
        <f t="shared" si="109"/>
        <v>25.35</v>
      </c>
    </row>
    <row r="1358" spans="1:20" ht="60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105"/>
        <v>41460.038888888892</v>
      </c>
      <c r="K1358">
        <v>1370393760</v>
      </c>
      <c r="L1358" s="14">
        <f t="shared" si="106"/>
        <v>41430.038888888892</v>
      </c>
      <c r="M1358" s="16">
        <f t="shared" si="107"/>
        <v>2013</v>
      </c>
      <c r="N1358" t="b">
        <v>0</v>
      </c>
      <c r="O1358">
        <v>87</v>
      </c>
      <c r="P1358" t="b">
        <v>1</v>
      </c>
      <c r="Q1358" t="s">
        <v>8278</v>
      </c>
      <c r="R1358" t="s">
        <v>8279</v>
      </c>
      <c r="S1358" s="11">
        <f t="shared" si="108"/>
        <v>183</v>
      </c>
      <c r="T1358" s="11">
        <f t="shared" si="109"/>
        <v>71.44</v>
      </c>
    </row>
    <row r="1359" spans="1:20" ht="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105"/>
        <v>41334.249305555553</v>
      </c>
      <c r="K1359">
        <v>1359587137</v>
      </c>
      <c r="L1359" s="14">
        <f t="shared" si="106"/>
        <v>41304.962233796294</v>
      </c>
      <c r="M1359" s="16">
        <f t="shared" si="107"/>
        <v>2013</v>
      </c>
      <c r="N1359" t="b">
        <v>0</v>
      </c>
      <c r="O1359">
        <v>65</v>
      </c>
      <c r="P1359" t="b">
        <v>1</v>
      </c>
      <c r="Q1359" t="s">
        <v>8278</v>
      </c>
      <c r="R1359" t="s">
        <v>8279</v>
      </c>
      <c r="S1359" s="11">
        <f t="shared" si="108"/>
        <v>125</v>
      </c>
      <c r="T1359" s="11">
        <f t="shared" si="109"/>
        <v>38.549999999999997</v>
      </c>
    </row>
    <row r="1360" spans="1:20" ht="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105"/>
        <v>40719.570868055554</v>
      </c>
      <c r="K1360">
        <v>1306417323</v>
      </c>
      <c r="L1360" s="14">
        <f t="shared" si="106"/>
        <v>40689.570868055554</v>
      </c>
      <c r="M1360" s="16">
        <f t="shared" si="107"/>
        <v>2011</v>
      </c>
      <c r="N1360" t="b">
        <v>0</v>
      </c>
      <c r="O1360">
        <v>49</v>
      </c>
      <c r="P1360" t="b">
        <v>1</v>
      </c>
      <c r="Q1360" t="s">
        <v>8278</v>
      </c>
      <c r="R1360" t="s">
        <v>8279</v>
      </c>
      <c r="S1360" s="11">
        <f t="shared" si="108"/>
        <v>112</v>
      </c>
      <c r="T1360" s="11">
        <f t="shared" si="109"/>
        <v>68.37</v>
      </c>
    </row>
    <row r="1361" spans="1:20" ht="60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105"/>
        <v>40730.814699074072</v>
      </c>
      <c r="K1361">
        <v>1304623990</v>
      </c>
      <c r="L1361" s="14">
        <f t="shared" si="106"/>
        <v>40668.814699074072</v>
      </c>
      <c r="M1361" s="16">
        <f t="shared" si="107"/>
        <v>2011</v>
      </c>
      <c r="N1361" t="b">
        <v>0</v>
      </c>
      <c r="O1361">
        <v>19</v>
      </c>
      <c r="P1361" t="b">
        <v>1</v>
      </c>
      <c r="Q1361" t="s">
        <v>8278</v>
      </c>
      <c r="R1361" t="s">
        <v>8279</v>
      </c>
      <c r="S1361" s="11">
        <f t="shared" si="108"/>
        <v>116</v>
      </c>
      <c r="T1361" s="11">
        <f t="shared" si="109"/>
        <v>40.21</v>
      </c>
    </row>
    <row r="1362" spans="1:20" ht="30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105"/>
        <v>41123.900694444441</v>
      </c>
      <c r="K1362">
        <v>1341524220</v>
      </c>
      <c r="L1362" s="14">
        <f t="shared" si="106"/>
        <v>41095.900694444441</v>
      </c>
      <c r="M1362" s="16">
        <f t="shared" si="107"/>
        <v>2012</v>
      </c>
      <c r="N1362" t="b">
        <v>0</v>
      </c>
      <c r="O1362">
        <v>81</v>
      </c>
      <c r="P1362" t="b">
        <v>1</v>
      </c>
      <c r="Q1362" t="s">
        <v>8278</v>
      </c>
      <c r="R1362" t="s">
        <v>8279</v>
      </c>
      <c r="S1362" s="11">
        <f t="shared" si="108"/>
        <v>173</v>
      </c>
      <c r="T1362" s="11">
        <f t="shared" si="109"/>
        <v>32.07</v>
      </c>
    </row>
    <row r="1363" spans="1:20" ht="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105"/>
        <v>41811.717268518521</v>
      </c>
      <c r="K1363">
        <v>1400778772</v>
      </c>
      <c r="L1363" s="14">
        <f t="shared" si="106"/>
        <v>41781.717268518521</v>
      </c>
      <c r="M1363" s="16">
        <f t="shared" si="107"/>
        <v>2014</v>
      </c>
      <c r="N1363" t="b">
        <v>0</v>
      </c>
      <c r="O1363">
        <v>264</v>
      </c>
      <c r="P1363" t="b">
        <v>1</v>
      </c>
      <c r="Q1363" t="s">
        <v>8278</v>
      </c>
      <c r="R1363" t="s">
        <v>8279</v>
      </c>
      <c r="S1363" s="11">
        <f t="shared" si="108"/>
        <v>126</v>
      </c>
      <c r="T1363" s="11">
        <f t="shared" si="109"/>
        <v>28.63</v>
      </c>
    </row>
    <row r="1364" spans="1:20" ht="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105"/>
        <v>41524.934386574074</v>
      </c>
      <c r="K1364">
        <v>1373408731</v>
      </c>
      <c r="L1364" s="14">
        <f t="shared" si="106"/>
        <v>41464.934386574074</v>
      </c>
      <c r="M1364" s="16">
        <f t="shared" si="107"/>
        <v>2013</v>
      </c>
      <c r="N1364" t="b">
        <v>0</v>
      </c>
      <c r="O1364">
        <v>25</v>
      </c>
      <c r="P1364" t="b">
        <v>1</v>
      </c>
      <c r="Q1364" t="s">
        <v>8278</v>
      </c>
      <c r="R1364" t="s">
        <v>8279</v>
      </c>
      <c r="S1364" s="11">
        <f t="shared" si="108"/>
        <v>109</v>
      </c>
      <c r="T1364" s="11">
        <f t="shared" si="109"/>
        <v>43.64</v>
      </c>
    </row>
    <row r="1365" spans="1:20" ht="60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105"/>
        <v>42415.332638888889</v>
      </c>
      <c r="K1365">
        <v>1453925727</v>
      </c>
      <c r="L1365" s="14">
        <f t="shared" si="106"/>
        <v>42396.8440625</v>
      </c>
      <c r="M1365" s="16">
        <f t="shared" si="107"/>
        <v>2016</v>
      </c>
      <c r="N1365" t="b">
        <v>0</v>
      </c>
      <c r="O1365">
        <v>5</v>
      </c>
      <c r="P1365" t="b">
        <v>1</v>
      </c>
      <c r="Q1365" t="s">
        <v>8278</v>
      </c>
      <c r="R1365" t="s">
        <v>8279</v>
      </c>
      <c r="S1365" s="11">
        <f t="shared" si="108"/>
        <v>100</v>
      </c>
      <c r="T1365" s="11">
        <f t="shared" si="109"/>
        <v>40</v>
      </c>
    </row>
    <row r="1366" spans="1:20" ht="60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105"/>
        <v>42011.6956712963</v>
      </c>
      <c r="K1366">
        <v>1415464906</v>
      </c>
      <c r="L1366" s="14">
        <f t="shared" si="106"/>
        <v>41951.695671296293</v>
      </c>
      <c r="M1366" s="16">
        <f t="shared" si="107"/>
        <v>2014</v>
      </c>
      <c r="N1366" t="b">
        <v>0</v>
      </c>
      <c r="O1366">
        <v>144</v>
      </c>
      <c r="P1366" t="b">
        <v>1</v>
      </c>
      <c r="Q1366" t="s">
        <v>8281</v>
      </c>
      <c r="R1366" t="s">
        <v>8282</v>
      </c>
      <c r="S1366" s="11">
        <f t="shared" si="108"/>
        <v>119</v>
      </c>
      <c r="T1366" s="11">
        <f t="shared" si="109"/>
        <v>346.04</v>
      </c>
    </row>
    <row r="1367" spans="1:20" ht="60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105"/>
        <v>42079.691574074073</v>
      </c>
      <c r="K1367">
        <v>1423935352</v>
      </c>
      <c r="L1367" s="14">
        <f t="shared" si="106"/>
        <v>42049.733240740738</v>
      </c>
      <c r="M1367" s="16">
        <f t="shared" si="107"/>
        <v>2015</v>
      </c>
      <c r="N1367" t="b">
        <v>0</v>
      </c>
      <c r="O1367">
        <v>92</v>
      </c>
      <c r="P1367" t="b">
        <v>1</v>
      </c>
      <c r="Q1367" t="s">
        <v>8281</v>
      </c>
      <c r="R1367" t="s">
        <v>8282</v>
      </c>
      <c r="S1367" s="11">
        <f t="shared" si="108"/>
        <v>100</v>
      </c>
      <c r="T1367" s="11">
        <f t="shared" si="109"/>
        <v>81.739999999999995</v>
      </c>
    </row>
    <row r="1368" spans="1:20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105"/>
        <v>41970.037766203706</v>
      </c>
      <c r="K1368">
        <v>1413158063</v>
      </c>
      <c r="L1368" s="14">
        <f t="shared" si="106"/>
        <v>41924.996099537035</v>
      </c>
      <c r="M1368" s="16">
        <f t="shared" si="107"/>
        <v>2014</v>
      </c>
      <c r="N1368" t="b">
        <v>0</v>
      </c>
      <c r="O1368">
        <v>147</v>
      </c>
      <c r="P1368" t="b">
        <v>1</v>
      </c>
      <c r="Q1368" t="s">
        <v>8281</v>
      </c>
      <c r="R1368" t="s">
        <v>8282</v>
      </c>
      <c r="S1368" s="11">
        <f t="shared" si="108"/>
        <v>126</v>
      </c>
      <c r="T1368" s="11">
        <f t="shared" si="109"/>
        <v>64.540000000000006</v>
      </c>
    </row>
    <row r="1369" spans="1:20" ht="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105"/>
        <v>42322.044560185182</v>
      </c>
      <c r="K1369">
        <v>1444867450</v>
      </c>
      <c r="L1369" s="14">
        <f t="shared" si="106"/>
        <v>42292.002893518518</v>
      </c>
      <c r="M1369" s="16">
        <f t="shared" si="107"/>
        <v>2015</v>
      </c>
      <c r="N1369" t="b">
        <v>0</v>
      </c>
      <c r="O1369">
        <v>90</v>
      </c>
      <c r="P1369" t="b">
        <v>1</v>
      </c>
      <c r="Q1369" t="s">
        <v>8281</v>
      </c>
      <c r="R1369" t="s">
        <v>8282</v>
      </c>
      <c r="S1369" s="11">
        <f t="shared" si="108"/>
        <v>114</v>
      </c>
      <c r="T1369" s="11">
        <f t="shared" si="109"/>
        <v>63.48</v>
      </c>
    </row>
    <row r="1370" spans="1:20" ht="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105"/>
        <v>42170.190902777773</v>
      </c>
      <c r="K1370">
        <v>1432269294</v>
      </c>
      <c r="L1370" s="14">
        <f t="shared" si="106"/>
        <v>42146.190902777773</v>
      </c>
      <c r="M1370" s="16">
        <f t="shared" si="107"/>
        <v>2015</v>
      </c>
      <c r="N1370" t="b">
        <v>0</v>
      </c>
      <c r="O1370">
        <v>87</v>
      </c>
      <c r="P1370" t="b">
        <v>1</v>
      </c>
      <c r="Q1370" t="s">
        <v>8281</v>
      </c>
      <c r="R1370" t="s">
        <v>8282</v>
      </c>
      <c r="S1370" s="11">
        <f t="shared" si="108"/>
        <v>111</v>
      </c>
      <c r="T1370" s="11">
        <f t="shared" si="109"/>
        <v>63.62</v>
      </c>
    </row>
    <row r="1371" spans="1:20" ht="60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105"/>
        <v>41740.594282407408</v>
      </c>
      <c r="K1371">
        <v>1394633746</v>
      </c>
      <c r="L1371" s="14">
        <f t="shared" si="106"/>
        <v>41710.594282407408</v>
      </c>
      <c r="M1371" s="16">
        <f t="shared" si="107"/>
        <v>2014</v>
      </c>
      <c r="N1371" t="b">
        <v>0</v>
      </c>
      <c r="O1371">
        <v>406</v>
      </c>
      <c r="P1371" t="b">
        <v>1</v>
      </c>
      <c r="Q1371" t="s">
        <v>8281</v>
      </c>
      <c r="R1371" t="s">
        <v>8282</v>
      </c>
      <c r="S1371" s="11">
        <f t="shared" si="108"/>
        <v>105</v>
      </c>
      <c r="T1371" s="11">
        <f t="shared" si="109"/>
        <v>83.97</v>
      </c>
    </row>
    <row r="1372" spans="1:20" ht="30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105"/>
        <v>41563.00335648148</v>
      </c>
      <c r="K1372">
        <v>1380585890</v>
      </c>
      <c r="L1372" s="14">
        <f t="shared" si="106"/>
        <v>41548.00335648148</v>
      </c>
      <c r="M1372" s="16">
        <f t="shared" si="107"/>
        <v>2013</v>
      </c>
      <c r="N1372" t="b">
        <v>0</v>
      </c>
      <c r="O1372">
        <v>20</v>
      </c>
      <c r="P1372" t="b">
        <v>1</v>
      </c>
      <c r="Q1372" t="s">
        <v>8281</v>
      </c>
      <c r="R1372" t="s">
        <v>8282</v>
      </c>
      <c r="S1372" s="11">
        <f t="shared" si="108"/>
        <v>104</v>
      </c>
      <c r="T1372" s="11">
        <f t="shared" si="109"/>
        <v>77.75</v>
      </c>
    </row>
    <row r="1373" spans="1:20" ht="60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105"/>
        <v>42131.758587962962</v>
      </c>
      <c r="K1373">
        <v>1428430342</v>
      </c>
      <c r="L1373" s="14">
        <f t="shared" si="106"/>
        <v>42101.758587962962</v>
      </c>
      <c r="M1373" s="16">
        <f t="shared" si="107"/>
        <v>2015</v>
      </c>
      <c r="N1373" t="b">
        <v>0</v>
      </c>
      <c r="O1373">
        <v>70</v>
      </c>
      <c r="P1373" t="b">
        <v>1</v>
      </c>
      <c r="Q1373" t="s">
        <v>8281</v>
      </c>
      <c r="R1373" t="s">
        <v>8282</v>
      </c>
      <c r="S1373" s="11">
        <f t="shared" si="108"/>
        <v>107</v>
      </c>
      <c r="T1373" s="11">
        <f t="shared" si="109"/>
        <v>107.07</v>
      </c>
    </row>
    <row r="1374" spans="1:20" ht="30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105"/>
        <v>41102.739953703705</v>
      </c>
      <c r="K1374">
        <v>1339523132</v>
      </c>
      <c r="L1374" s="14">
        <f t="shared" si="106"/>
        <v>41072.739953703705</v>
      </c>
      <c r="M1374" s="16">
        <f t="shared" si="107"/>
        <v>2012</v>
      </c>
      <c r="N1374" t="b">
        <v>0</v>
      </c>
      <c r="O1374">
        <v>16</v>
      </c>
      <c r="P1374" t="b">
        <v>1</v>
      </c>
      <c r="Q1374" t="s">
        <v>8281</v>
      </c>
      <c r="R1374" t="s">
        <v>8282</v>
      </c>
      <c r="S1374" s="11">
        <f t="shared" si="108"/>
        <v>124</v>
      </c>
      <c r="T1374" s="11">
        <f t="shared" si="109"/>
        <v>38.75</v>
      </c>
    </row>
    <row r="1375" spans="1:20" ht="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105"/>
        <v>42734.95177083333</v>
      </c>
      <c r="K1375">
        <v>1480546233</v>
      </c>
      <c r="L1375" s="14">
        <f t="shared" si="106"/>
        <v>42704.95177083333</v>
      </c>
      <c r="M1375" s="16">
        <f t="shared" si="107"/>
        <v>2016</v>
      </c>
      <c r="N1375" t="b">
        <v>0</v>
      </c>
      <c r="O1375">
        <v>52</v>
      </c>
      <c r="P1375" t="b">
        <v>1</v>
      </c>
      <c r="Q1375" t="s">
        <v>8281</v>
      </c>
      <c r="R1375" t="s">
        <v>8282</v>
      </c>
      <c r="S1375" s="11">
        <f t="shared" si="108"/>
        <v>105</v>
      </c>
      <c r="T1375" s="11">
        <f t="shared" si="109"/>
        <v>201.94</v>
      </c>
    </row>
    <row r="1376" spans="1:20" ht="60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105"/>
        <v>42454.12023148148</v>
      </c>
      <c r="K1376">
        <v>1456285988</v>
      </c>
      <c r="L1376" s="14">
        <f t="shared" si="106"/>
        <v>42424.161898148144</v>
      </c>
      <c r="M1376" s="16">
        <f t="shared" si="107"/>
        <v>2016</v>
      </c>
      <c r="N1376" t="b">
        <v>0</v>
      </c>
      <c r="O1376">
        <v>66</v>
      </c>
      <c r="P1376" t="b">
        <v>1</v>
      </c>
      <c r="Q1376" t="s">
        <v>8281</v>
      </c>
      <c r="R1376" t="s">
        <v>8282</v>
      </c>
      <c r="S1376" s="11">
        <f t="shared" si="108"/>
        <v>189</v>
      </c>
      <c r="T1376" s="11">
        <f t="shared" si="109"/>
        <v>43.06</v>
      </c>
    </row>
    <row r="1377" spans="1:20" ht="60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105"/>
        <v>42750.066192129627</v>
      </c>
      <c r="K1377">
        <v>1481852119</v>
      </c>
      <c r="L1377" s="14">
        <f t="shared" si="106"/>
        <v>42720.066192129627</v>
      </c>
      <c r="M1377" s="16">
        <f t="shared" si="107"/>
        <v>2016</v>
      </c>
      <c r="N1377" t="b">
        <v>0</v>
      </c>
      <c r="O1377">
        <v>109</v>
      </c>
      <c r="P1377" t="b">
        <v>1</v>
      </c>
      <c r="Q1377" t="s">
        <v>8281</v>
      </c>
      <c r="R1377" t="s">
        <v>8282</v>
      </c>
      <c r="S1377" s="11">
        <f t="shared" si="108"/>
        <v>171</v>
      </c>
      <c r="T1377" s="11">
        <f t="shared" si="109"/>
        <v>62.87</v>
      </c>
    </row>
    <row r="1378" spans="1:20" ht="30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105"/>
        <v>42707.710717592592</v>
      </c>
      <c r="K1378">
        <v>1478189006</v>
      </c>
      <c r="L1378" s="14">
        <f t="shared" si="106"/>
        <v>42677.669050925921</v>
      </c>
      <c r="M1378" s="16">
        <f t="shared" si="107"/>
        <v>2016</v>
      </c>
      <c r="N1378" t="b">
        <v>0</v>
      </c>
      <c r="O1378">
        <v>168</v>
      </c>
      <c r="P1378" t="b">
        <v>1</v>
      </c>
      <c r="Q1378" t="s">
        <v>8281</v>
      </c>
      <c r="R1378" t="s">
        <v>8282</v>
      </c>
      <c r="S1378" s="11">
        <f t="shared" si="108"/>
        <v>252</v>
      </c>
      <c r="T1378" s="11">
        <f t="shared" si="109"/>
        <v>55.61</v>
      </c>
    </row>
    <row r="1379" spans="1:20" ht="60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105"/>
        <v>42769.174305555556</v>
      </c>
      <c r="K1379">
        <v>1484198170</v>
      </c>
      <c r="L1379" s="14">
        <f t="shared" si="106"/>
        <v>42747.219560185185</v>
      </c>
      <c r="M1379" s="16">
        <f t="shared" si="107"/>
        <v>2017</v>
      </c>
      <c r="N1379" t="b">
        <v>0</v>
      </c>
      <c r="O1379">
        <v>31</v>
      </c>
      <c r="P1379" t="b">
        <v>1</v>
      </c>
      <c r="Q1379" t="s">
        <v>8281</v>
      </c>
      <c r="R1379" t="s">
        <v>8282</v>
      </c>
      <c r="S1379" s="11">
        <f t="shared" si="108"/>
        <v>116</v>
      </c>
      <c r="T1379" s="11">
        <f t="shared" si="109"/>
        <v>48.71</v>
      </c>
    </row>
    <row r="1380" spans="1:20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105"/>
        <v>42583.759374999994</v>
      </c>
      <c r="K1380">
        <v>1468779210</v>
      </c>
      <c r="L1380" s="14">
        <f t="shared" si="106"/>
        <v>42568.759374999994</v>
      </c>
      <c r="M1380" s="16">
        <f t="shared" si="107"/>
        <v>2016</v>
      </c>
      <c r="N1380" t="b">
        <v>0</v>
      </c>
      <c r="O1380">
        <v>133</v>
      </c>
      <c r="P1380" t="b">
        <v>1</v>
      </c>
      <c r="Q1380" t="s">
        <v>8281</v>
      </c>
      <c r="R1380" t="s">
        <v>8282</v>
      </c>
      <c r="S1380" s="11">
        <f t="shared" si="108"/>
        <v>203</v>
      </c>
      <c r="T1380" s="11">
        <f t="shared" si="109"/>
        <v>30.58</v>
      </c>
    </row>
    <row r="1381" spans="1:20" ht="30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105"/>
        <v>42160.491620370376</v>
      </c>
      <c r="K1381">
        <v>1430912876</v>
      </c>
      <c r="L1381" s="14">
        <f t="shared" si="106"/>
        <v>42130.491620370376</v>
      </c>
      <c r="M1381" s="16">
        <f t="shared" si="107"/>
        <v>2015</v>
      </c>
      <c r="N1381" t="b">
        <v>0</v>
      </c>
      <c r="O1381">
        <v>151</v>
      </c>
      <c r="P1381" t="b">
        <v>1</v>
      </c>
      <c r="Q1381" t="s">
        <v>8281</v>
      </c>
      <c r="R1381" t="s">
        <v>8282</v>
      </c>
      <c r="S1381" s="11">
        <f t="shared" si="108"/>
        <v>112</v>
      </c>
      <c r="T1381" s="11">
        <f t="shared" si="109"/>
        <v>73.91</v>
      </c>
    </row>
    <row r="1382" spans="1:20" ht="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105"/>
        <v>42164.083333333328</v>
      </c>
      <c r="K1382">
        <v>1431886706</v>
      </c>
      <c r="L1382" s="14">
        <f t="shared" si="106"/>
        <v>42141.762800925921</v>
      </c>
      <c r="M1382" s="16">
        <f t="shared" si="107"/>
        <v>2015</v>
      </c>
      <c r="N1382" t="b">
        <v>0</v>
      </c>
      <c r="O1382">
        <v>5</v>
      </c>
      <c r="P1382" t="b">
        <v>1</v>
      </c>
      <c r="Q1382" t="s">
        <v>8281</v>
      </c>
      <c r="R1382" t="s">
        <v>8282</v>
      </c>
      <c r="S1382" s="11">
        <f t="shared" si="108"/>
        <v>424</v>
      </c>
      <c r="T1382" s="11">
        <f t="shared" si="109"/>
        <v>21.2</v>
      </c>
    </row>
    <row r="1383" spans="1:20" ht="60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105"/>
        <v>42733.214409722219</v>
      </c>
      <c r="K1383">
        <v>1480396125</v>
      </c>
      <c r="L1383" s="14">
        <f t="shared" si="106"/>
        <v>42703.214409722219</v>
      </c>
      <c r="M1383" s="16">
        <f t="shared" si="107"/>
        <v>2016</v>
      </c>
      <c r="N1383" t="b">
        <v>0</v>
      </c>
      <c r="O1383">
        <v>73</v>
      </c>
      <c r="P1383" t="b">
        <v>1</v>
      </c>
      <c r="Q1383" t="s">
        <v>8281</v>
      </c>
      <c r="R1383" t="s">
        <v>8282</v>
      </c>
      <c r="S1383" s="11">
        <f t="shared" si="108"/>
        <v>107</v>
      </c>
      <c r="T1383" s="11">
        <f t="shared" si="109"/>
        <v>73.36</v>
      </c>
    </row>
    <row r="1384" spans="1:20" ht="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105"/>
        <v>41400.800185185188</v>
      </c>
      <c r="K1384">
        <v>1365275536</v>
      </c>
      <c r="L1384" s="14">
        <f t="shared" si="106"/>
        <v>41370.800185185188</v>
      </c>
      <c r="M1384" s="16">
        <f t="shared" si="107"/>
        <v>2013</v>
      </c>
      <c r="N1384" t="b">
        <v>0</v>
      </c>
      <c r="O1384">
        <v>148</v>
      </c>
      <c r="P1384" t="b">
        <v>1</v>
      </c>
      <c r="Q1384" t="s">
        <v>8281</v>
      </c>
      <c r="R1384" t="s">
        <v>8282</v>
      </c>
      <c r="S1384" s="11">
        <f t="shared" si="108"/>
        <v>104</v>
      </c>
      <c r="T1384" s="11">
        <f t="shared" si="109"/>
        <v>56.41</v>
      </c>
    </row>
    <row r="1385" spans="1:20" ht="60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105"/>
        <v>42727.074976851851</v>
      </c>
      <c r="K1385">
        <v>1480729678</v>
      </c>
      <c r="L1385" s="14">
        <f t="shared" si="106"/>
        <v>42707.074976851851</v>
      </c>
      <c r="M1385" s="16">
        <f t="shared" si="107"/>
        <v>2016</v>
      </c>
      <c r="N1385" t="b">
        <v>0</v>
      </c>
      <c r="O1385">
        <v>93</v>
      </c>
      <c r="P1385" t="b">
        <v>1</v>
      </c>
      <c r="Q1385" t="s">
        <v>8281</v>
      </c>
      <c r="R1385" t="s">
        <v>8282</v>
      </c>
      <c r="S1385" s="11">
        <f t="shared" si="108"/>
        <v>212</v>
      </c>
      <c r="T1385" s="11">
        <f t="shared" si="109"/>
        <v>50.25</v>
      </c>
    </row>
    <row r="1386" spans="1:20" ht="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105"/>
        <v>42190.735208333332</v>
      </c>
      <c r="K1386">
        <v>1433525922</v>
      </c>
      <c r="L1386" s="14">
        <f t="shared" si="106"/>
        <v>42160.735208333332</v>
      </c>
      <c r="M1386" s="16">
        <f t="shared" si="107"/>
        <v>2015</v>
      </c>
      <c r="N1386" t="b">
        <v>0</v>
      </c>
      <c r="O1386">
        <v>63</v>
      </c>
      <c r="P1386" t="b">
        <v>1</v>
      </c>
      <c r="Q1386" t="s">
        <v>8281</v>
      </c>
      <c r="R1386" t="s">
        <v>8282</v>
      </c>
      <c r="S1386" s="11">
        <f t="shared" si="108"/>
        <v>124</v>
      </c>
      <c r="T1386" s="11">
        <f t="shared" si="109"/>
        <v>68.94</v>
      </c>
    </row>
    <row r="1387" spans="1:20" ht="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105"/>
        <v>42489.507638888885</v>
      </c>
      <c r="K1387">
        <v>1457109121</v>
      </c>
      <c r="L1387" s="14">
        <f t="shared" si="106"/>
        <v>42433.688900462963</v>
      </c>
      <c r="M1387" s="16">
        <f t="shared" si="107"/>
        <v>2016</v>
      </c>
      <c r="N1387" t="b">
        <v>0</v>
      </c>
      <c r="O1387">
        <v>134</v>
      </c>
      <c r="P1387" t="b">
        <v>1</v>
      </c>
      <c r="Q1387" t="s">
        <v>8281</v>
      </c>
      <c r="R1387" t="s">
        <v>8282</v>
      </c>
      <c r="S1387" s="11">
        <f t="shared" si="108"/>
        <v>110</v>
      </c>
      <c r="T1387" s="11">
        <f t="shared" si="109"/>
        <v>65.91</v>
      </c>
    </row>
    <row r="1388" spans="1:20" ht="30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105"/>
        <v>42214.646863425922</v>
      </c>
      <c r="K1388">
        <v>1435591889</v>
      </c>
      <c r="L1388" s="14">
        <f t="shared" si="106"/>
        <v>42184.646863425922</v>
      </c>
      <c r="M1388" s="16">
        <f t="shared" si="107"/>
        <v>2015</v>
      </c>
      <c r="N1388" t="b">
        <v>0</v>
      </c>
      <c r="O1388">
        <v>14</v>
      </c>
      <c r="P1388" t="b">
        <v>1</v>
      </c>
      <c r="Q1388" t="s">
        <v>8281</v>
      </c>
      <c r="R1388" t="s">
        <v>8282</v>
      </c>
      <c r="S1388" s="11">
        <f t="shared" si="108"/>
        <v>219</v>
      </c>
      <c r="T1388" s="11">
        <f t="shared" si="109"/>
        <v>62.5</v>
      </c>
    </row>
    <row r="1389" spans="1:20" ht="60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105"/>
        <v>42158.1875</v>
      </c>
      <c r="K1389">
        <v>1430604395</v>
      </c>
      <c r="L1389" s="14">
        <f t="shared" si="106"/>
        <v>42126.92123842593</v>
      </c>
      <c r="M1389" s="16">
        <f t="shared" si="107"/>
        <v>2015</v>
      </c>
      <c r="N1389" t="b">
        <v>0</v>
      </c>
      <c r="O1389">
        <v>78</v>
      </c>
      <c r="P1389" t="b">
        <v>1</v>
      </c>
      <c r="Q1389" t="s">
        <v>8281</v>
      </c>
      <c r="R1389" t="s">
        <v>8282</v>
      </c>
      <c r="S1389" s="11">
        <f t="shared" si="108"/>
        <v>137</v>
      </c>
      <c r="T1389" s="11">
        <f t="shared" si="109"/>
        <v>70.06</v>
      </c>
    </row>
    <row r="1390" spans="1:20" ht="60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105"/>
        <v>42660.676388888889</v>
      </c>
      <c r="K1390">
        <v>1474469117</v>
      </c>
      <c r="L1390" s="14">
        <f t="shared" si="106"/>
        <v>42634.614780092597</v>
      </c>
      <c r="M1390" s="16">
        <f t="shared" si="107"/>
        <v>2016</v>
      </c>
      <c r="N1390" t="b">
        <v>0</v>
      </c>
      <c r="O1390">
        <v>112</v>
      </c>
      <c r="P1390" t="b">
        <v>1</v>
      </c>
      <c r="Q1390" t="s">
        <v>8281</v>
      </c>
      <c r="R1390" t="s">
        <v>8282</v>
      </c>
      <c r="S1390" s="11">
        <f t="shared" si="108"/>
        <v>135</v>
      </c>
      <c r="T1390" s="11">
        <f t="shared" si="109"/>
        <v>60.18</v>
      </c>
    </row>
    <row r="1391" spans="1:20" ht="30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105"/>
        <v>42595.480983796297</v>
      </c>
      <c r="K1391">
        <v>1468495957</v>
      </c>
      <c r="L1391" s="14">
        <f t="shared" si="106"/>
        <v>42565.480983796297</v>
      </c>
      <c r="M1391" s="16">
        <f t="shared" si="107"/>
        <v>2016</v>
      </c>
      <c r="N1391" t="b">
        <v>0</v>
      </c>
      <c r="O1391">
        <v>34</v>
      </c>
      <c r="P1391" t="b">
        <v>1</v>
      </c>
      <c r="Q1391" t="s">
        <v>8281</v>
      </c>
      <c r="R1391" t="s">
        <v>8282</v>
      </c>
      <c r="S1391" s="11">
        <f t="shared" si="108"/>
        <v>145</v>
      </c>
      <c r="T1391" s="11">
        <f t="shared" si="109"/>
        <v>21.38</v>
      </c>
    </row>
    <row r="1392" spans="1:20" ht="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105"/>
        <v>42121.716666666667</v>
      </c>
      <c r="K1392">
        <v>1427224606</v>
      </c>
      <c r="L1392" s="14">
        <f t="shared" si="106"/>
        <v>42087.803310185183</v>
      </c>
      <c r="M1392" s="16">
        <f t="shared" si="107"/>
        <v>2015</v>
      </c>
      <c r="N1392" t="b">
        <v>0</v>
      </c>
      <c r="O1392">
        <v>19</v>
      </c>
      <c r="P1392" t="b">
        <v>1</v>
      </c>
      <c r="Q1392" t="s">
        <v>8281</v>
      </c>
      <c r="R1392" t="s">
        <v>8282</v>
      </c>
      <c r="S1392" s="11">
        <f t="shared" si="108"/>
        <v>109</v>
      </c>
      <c r="T1392" s="11">
        <f t="shared" si="109"/>
        <v>160.79</v>
      </c>
    </row>
    <row r="1393" spans="1:20" ht="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105"/>
        <v>42238.207638888889</v>
      </c>
      <c r="K1393">
        <v>1436369818</v>
      </c>
      <c r="L1393" s="14">
        <f t="shared" si="106"/>
        <v>42193.650671296295</v>
      </c>
      <c r="M1393" s="16">
        <f t="shared" si="107"/>
        <v>2015</v>
      </c>
      <c r="N1393" t="b">
        <v>0</v>
      </c>
      <c r="O1393">
        <v>13</v>
      </c>
      <c r="P1393" t="b">
        <v>1</v>
      </c>
      <c r="Q1393" t="s">
        <v>8281</v>
      </c>
      <c r="R1393" t="s">
        <v>8282</v>
      </c>
      <c r="S1393" s="11">
        <f t="shared" si="108"/>
        <v>110</v>
      </c>
      <c r="T1393" s="11">
        <f t="shared" si="109"/>
        <v>42.38</v>
      </c>
    </row>
    <row r="1394" spans="1:20" ht="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105"/>
        <v>42432.154930555553</v>
      </c>
      <c r="K1394">
        <v>1454298186</v>
      </c>
      <c r="L1394" s="14">
        <f t="shared" si="106"/>
        <v>42401.154930555553</v>
      </c>
      <c r="M1394" s="16">
        <f t="shared" si="107"/>
        <v>2016</v>
      </c>
      <c r="N1394" t="b">
        <v>0</v>
      </c>
      <c r="O1394">
        <v>104</v>
      </c>
      <c r="P1394" t="b">
        <v>1</v>
      </c>
      <c r="Q1394" t="s">
        <v>8281</v>
      </c>
      <c r="R1394" t="s">
        <v>8282</v>
      </c>
      <c r="S1394" s="11">
        <f t="shared" si="108"/>
        <v>114</v>
      </c>
      <c r="T1394" s="11">
        <f t="shared" si="109"/>
        <v>27.32</v>
      </c>
    </row>
    <row r="1395" spans="1:20" ht="30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105"/>
        <v>42583.681979166664</v>
      </c>
      <c r="K1395">
        <v>1467476523</v>
      </c>
      <c r="L1395" s="14">
        <f t="shared" si="106"/>
        <v>42553.681979166664</v>
      </c>
      <c r="M1395" s="16">
        <f t="shared" si="107"/>
        <v>2016</v>
      </c>
      <c r="N1395" t="b">
        <v>0</v>
      </c>
      <c r="O1395">
        <v>52</v>
      </c>
      <c r="P1395" t="b">
        <v>1</v>
      </c>
      <c r="Q1395" t="s">
        <v>8281</v>
      </c>
      <c r="R1395" t="s">
        <v>8282</v>
      </c>
      <c r="S1395" s="11">
        <f t="shared" si="108"/>
        <v>102</v>
      </c>
      <c r="T1395" s="11">
        <f t="shared" si="109"/>
        <v>196.83</v>
      </c>
    </row>
    <row r="1396" spans="1:20" ht="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105"/>
        <v>42795.125</v>
      </c>
      <c r="K1396">
        <v>1484623726</v>
      </c>
      <c r="L1396" s="14">
        <f t="shared" si="106"/>
        <v>42752.144976851851</v>
      </c>
      <c r="M1396" s="16">
        <f t="shared" si="107"/>
        <v>2017</v>
      </c>
      <c r="N1396" t="b">
        <v>0</v>
      </c>
      <c r="O1396">
        <v>17</v>
      </c>
      <c r="P1396" t="b">
        <v>1</v>
      </c>
      <c r="Q1396" t="s">
        <v>8281</v>
      </c>
      <c r="R1396" t="s">
        <v>8282</v>
      </c>
      <c r="S1396" s="11">
        <f t="shared" si="108"/>
        <v>122</v>
      </c>
      <c r="T1396" s="11">
        <f t="shared" si="109"/>
        <v>53.88</v>
      </c>
    </row>
    <row r="1397" spans="1:20" ht="30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105"/>
        <v>42749.90834490741</v>
      </c>
      <c r="K1397">
        <v>1481838481</v>
      </c>
      <c r="L1397" s="14">
        <f t="shared" si="106"/>
        <v>42719.90834490741</v>
      </c>
      <c r="M1397" s="16">
        <f t="shared" si="107"/>
        <v>2016</v>
      </c>
      <c r="N1397" t="b">
        <v>0</v>
      </c>
      <c r="O1397">
        <v>82</v>
      </c>
      <c r="P1397" t="b">
        <v>1</v>
      </c>
      <c r="Q1397" t="s">
        <v>8281</v>
      </c>
      <c r="R1397" t="s">
        <v>8282</v>
      </c>
      <c r="S1397" s="11">
        <f t="shared" si="108"/>
        <v>112</v>
      </c>
      <c r="T1397" s="11">
        <f t="shared" si="109"/>
        <v>47.76</v>
      </c>
    </row>
    <row r="1398" spans="1:20" ht="60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105"/>
        <v>42048.99863425926</v>
      </c>
      <c r="K1398">
        <v>1421279882</v>
      </c>
      <c r="L1398" s="14">
        <f t="shared" si="106"/>
        <v>42018.99863425926</v>
      </c>
      <c r="M1398" s="16">
        <f t="shared" si="107"/>
        <v>2015</v>
      </c>
      <c r="N1398" t="b">
        <v>0</v>
      </c>
      <c r="O1398">
        <v>73</v>
      </c>
      <c r="P1398" t="b">
        <v>1</v>
      </c>
      <c r="Q1398" t="s">
        <v>8281</v>
      </c>
      <c r="R1398" t="s">
        <v>8282</v>
      </c>
      <c r="S1398" s="11">
        <f t="shared" si="108"/>
        <v>107</v>
      </c>
      <c r="T1398" s="11">
        <f t="shared" si="109"/>
        <v>88.19</v>
      </c>
    </row>
    <row r="1399" spans="1:20" ht="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105"/>
        <v>42670.888194444444</v>
      </c>
      <c r="K1399">
        <v>1475013710</v>
      </c>
      <c r="L1399" s="14">
        <f t="shared" si="106"/>
        <v>42640.917939814812</v>
      </c>
      <c r="M1399" s="16">
        <f t="shared" si="107"/>
        <v>2016</v>
      </c>
      <c r="N1399" t="b">
        <v>0</v>
      </c>
      <c r="O1399">
        <v>158</v>
      </c>
      <c r="P1399" t="b">
        <v>1</v>
      </c>
      <c r="Q1399" t="s">
        <v>8281</v>
      </c>
      <c r="R1399" t="s">
        <v>8282</v>
      </c>
      <c r="S1399" s="11">
        <f t="shared" si="108"/>
        <v>114</v>
      </c>
      <c r="T1399" s="11">
        <f t="shared" si="109"/>
        <v>72.06</v>
      </c>
    </row>
    <row r="1400" spans="1:20" ht="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105"/>
        <v>42556.874236111107</v>
      </c>
      <c r="K1400">
        <v>1465160334</v>
      </c>
      <c r="L1400" s="14">
        <f t="shared" si="106"/>
        <v>42526.874236111107</v>
      </c>
      <c r="M1400" s="16">
        <f t="shared" si="107"/>
        <v>2016</v>
      </c>
      <c r="N1400" t="b">
        <v>0</v>
      </c>
      <c r="O1400">
        <v>65</v>
      </c>
      <c r="P1400" t="b">
        <v>1</v>
      </c>
      <c r="Q1400" t="s">
        <v>8281</v>
      </c>
      <c r="R1400" t="s">
        <v>8282</v>
      </c>
      <c r="S1400" s="11">
        <f t="shared" si="108"/>
        <v>110</v>
      </c>
      <c r="T1400" s="11">
        <f t="shared" si="109"/>
        <v>74.25</v>
      </c>
    </row>
    <row r="1401" spans="1:20" ht="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105"/>
        <v>41919.004317129627</v>
      </c>
      <c r="K1401">
        <v>1410048373</v>
      </c>
      <c r="L1401" s="14">
        <f t="shared" si="106"/>
        <v>41889.004317129627</v>
      </c>
      <c r="M1401" s="16">
        <f t="shared" si="107"/>
        <v>2014</v>
      </c>
      <c r="N1401" t="b">
        <v>0</v>
      </c>
      <c r="O1401">
        <v>184</v>
      </c>
      <c r="P1401" t="b">
        <v>1</v>
      </c>
      <c r="Q1401" t="s">
        <v>8281</v>
      </c>
      <c r="R1401" t="s">
        <v>8282</v>
      </c>
      <c r="S1401" s="11">
        <f t="shared" si="108"/>
        <v>126</v>
      </c>
      <c r="T1401" s="11">
        <f t="shared" si="109"/>
        <v>61.7</v>
      </c>
    </row>
    <row r="1402" spans="1:20" ht="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105"/>
        <v>42533.229166666672</v>
      </c>
      <c r="K1402">
        <v>1462695073</v>
      </c>
      <c r="L1402" s="14">
        <f t="shared" si="106"/>
        <v>42498.341122685189</v>
      </c>
      <c r="M1402" s="16">
        <f t="shared" si="107"/>
        <v>2016</v>
      </c>
      <c r="N1402" t="b">
        <v>0</v>
      </c>
      <c r="O1402">
        <v>34</v>
      </c>
      <c r="P1402" t="b">
        <v>1</v>
      </c>
      <c r="Q1402" t="s">
        <v>8281</v>
      </c>
      <c r="R1402" t="s">
        <v>8282</v>
      </c>
      <c r="S1402" s="11">
        <f t="shared" si="108"/>
        <v>167</v>
      </c>
      <c r="T1402" s="11">
        <f t="shared" si="109"/>
        <v>17.239999999999998</v>
      </c>
    </row>
    <row r="1403" spans="1:20" ht="60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105"/>
        <v>41420.99622685185</v>
      </c>
      <c r="K1403">
        <v>1367798074</v>
      </c>
      <c r="L1403" s="14">
        <f t="shared" si="106"/>
        <v>41399.99622685185</v>
      </c>
      <c r="M1403" s="16">
        <f t="shared" si="107"/>
        <v>2013</v>
      </c>
      <c r="N1403" t="b">
        <v>0</v>
      </c>
      <c r="O1403">
        <v>240</v>
      </c>
      <c r="P1403" t="b">
        <v>1</v>
      </c>
      <c r="Q1403" t="s">
        <v>8281</v>
      </c>
      <c r="R1403" t="s">
        <v>8282</v>
      </c>
      <c r="S1403" s="11">
        <f t="shared" si="108"/>
        <v>497</v>
      </c>
      <c r="T1403" s="11">
        <f t="shared" si="109"/>
        <v>51.72</v>
      </c>
    </row>
    <row r="1404" spans="1:20" ht="60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105"/>
        <v>42125.011701388896</v>
      </c>
      <c r="K1404">
        <v>1425259011</v>
      </c>
      <c r="L1404" s="14">
        <f t="shared" si="106"/>
        <v>42065.053368055553</v>
      </c>
      <c r="M1404" s="16">
        <f t="shared" si="107"/>
        <v>2015</v>
      </c>
      <c r="N1404" t="b">
        <v>0</v>
      </c>
      <c r="O1404">
        <v>113</v>
      </c>
      <c r="P1404" t="b">
        <v>1</v>
      </c>
      <c r="Q1404" t="s">
        <v>8281</v>
      </c>
      <c r="R1404" t="s">
        <v>8282</v>
      </c>
      <c r="S1404" s="11">
        <f t="shared" si="108"/>
        <v>109</v>
      </c>
      <c r="T1404" s="11">
        <f t="shared" si="109"/>
        <v>24.15</v>
      </c>
    </row>
    <row r="1405" spans="1:20" ht="60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105"/>
        <v>41481.062905092593</v>
      </c>
      <c r="K1405">
        <v>1372210235</v>
      </c>
      <c r="L1405" s="14">
        <f t="shared" si="106"/>
        <v>41451.062905092593</v>
      </c>
      <c r="M1405" s="16">
        <f t="shared" si="107"/>
        <v>2013</v>
      </c>
      <c r="N1405" t="b">
        <v>0</v>
      </c>
      <c r="O1405">
        <v>66</v>
      </c>
      <c r="P1405" t="b">
        <v>1</v>
      </c>
      <c r="Q1405" t="s">
        <v>8281</v>
      </c>
      <c r="R1405" t="s">
        <v>8282</v>
      </c>
      <c r="S1405" s="11">
        <f t="shared" si="108"/>
        <v>103</v>
      </c>
      <c r="T1405" s="11">
        <f t="shared" si="109"/>
        <v>62.17</v>
      </c>
    </row>
    <row r="1406" spans="1:20" ht="60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105"/>
        <v>42057.510243055556</v>
      </c>
      <c r="K1406">
        <v>1422447285</v>
      </c>
      <c r="L1406" s="14">
        <f t="shared" si="106"/>
        <v>42032.510243055556</v>
      </c>
      <c r="M1406" s="16">
        <f t="shared" si="107"/>
        <v>2015</v>
      </c>
      <c r="N1406" t="b">
        <v>1</v>
      </c>
      <c r="O1406">
        <v>5</v>
      </c>
      <c r="P1406" t="b">
        <v>0</v>
      </c>
      <c r="Q1406" t="s">
        <v>8278</v>
      </c>
      <c r="R1406" t="s">
        <v>8297</v>
      </c>
      <c r="S1406" s="11">
        <f t="shared" si="108"/>
        <v>2</v>
      </c>
      <c r="T1406" s="11">
        <f t="shared" si="109"/>
        <v>48.2</v>
      </c>
    </row>
    <row r="1407" spans="1:20" ht="30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105"/>
        <v>41971.722233796296</v>
      </c>
      <c r="K1407">
        <v>1414599601</v>
      </c>
      <c r="L1407" s="14">
        <f t="shared" si="106"/>
        <v>41941.680567129632</v>
      </c>
      <c r="M1407" s="16">
        <f t="shared" si="107"/>
        <v>2014</v>
      </c>
      <c r="N1407" t="b">
        <v>1</v>
      </c>
      <c r="O1407">
        <v>17</v>
      </c>
      <c r="P1407" t="b">
        <v>0</v>
      </c>
      <c r="Q1407" t="s">
        <v>8278</v>
      </c>
      <c r="R1407" t="s">
        <v>8297</v>
      </c>
      <c r="S1407" s="11">
        <f t="shared" si="108"/>
        <v>0</v>
      </c>
      <c r="T1407" s="11">
        <f t="shared" si="109"/>
        <v>6.18</v>
      </c>
    </row>
    <row r="1408" spans="1:20" ht="30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105"/>
        <v>42350.416666666672</v>
      </c>
      <c r="K1408">
        <v>1445336607</v>
      </c>
      <c r="L1408" s="14">
        <f t="shared" si="106"/>
        <v>42297.432951388888</v>
      </c>
      <c r="M1408" s="16">
        <f t="shared" si="107"/>
        <v>2015</v>
      </c>
      <c r="N1408" t="b">
        <v>0</v>
      </c>
      <c r="O1408">
        <v>3</v>
      </c>
      <c r="P1408" t="b">
        <v>0</v>
      </c>
      <c r="Q1408" t="s">
        <v>8278</v>
      </c>
      <c r="R1408" t="s">
        <v>8297</v>
      </c>
      <c r="S1408" s="11">
        <f t="shared" si="108"/>
        <v>0</v>
      </c>
      <c r="T1408" s="11">
        <f t="shared" si="109"/>
        <v>5</v>
      </c>
    </row>
    <row r="1409" spans="1:20" ht="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105"/>
        <v>41863.536782407406</v>
      </c>
      <c r="K1409">
        <v>1405687978</v>
      </c>
      <c r="L1409" s="14">
        <f t="shared" si="106"/>
        <v>41838.536782407406</v>
      </c>
      <c r="M1409" s="16">
        <f t="shared" si="107"/>
        <v>2014</v>
      </c>
      <c r="N1409" t="b">
        <v>0</v>
      </c>
      <c r="O1409">
        <v>2</v>
      </c>
      <c r="P1409" t="b">
        <v>0</v>
      </c>
      <c r="Q1409" t="s">
        <v>8278</v>
      </c>
      <c r="R1409" t="s">
        <v>8297</v>
      </c>
      <c r="S1409" s="11">
        <f t="shared" si="108"/>
        <v>1</v>
      </c>
      <c r="T1409" s="11">
        <f t="shared" si="109"/>
        <v>7.5</v>
      </c>
    </row>
    <row r="1410" spans="1:20" ht="60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ref="J1410:J1473" si="110">(((I1410/60)/60)/24)+DATE(1970,1,1)</f>
        <v>42321.913842592592</v>
      </c>
      <c r="K1410">
        <v>1444856156</v>
      </c>
      <c r="L1410" s="14">
        <f t="shared" ref="L1410:L1473" si="111">(((K1410/60)/60)/24)+DATE(1970,1,1)</f>
        <v>42291.872175925921</v>
      </c>
      <c r="M1410" s="16">
        <f t="shared" ref="M1410:M1473" si="112">YEAR(L1410)</f>
        <v>2015</v>
      </c>
      <c r="N1410" t="b">
        <v>0</v>
      </c>
      <c r="O1410">
        <v>6</v>
      </c>
      <c r="P1410" t="b">
        <v>0</v>
      </c>
      <c r="Q1410" t="s">
        <v>8278</v>
      </c>
      <c r="R1410" t="s">
        <v>8297</v>
      </c>
      <c r="S1410" s="11">
        <f t="shared" ref="S1410:S1473" si="113">ROUND(E1410/D1410*100,0)</f>
        <v>7</v>
      </c>
      <c r="T1410" s="11">
        <f t="shared" ref="T1410:T1473" si="114">IFERROR(ROUND(E1410/O1410,2),0)</f>
        <v>12</v>
      </c>
    </row>
    <row r="1411" spans="1:20" ht="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si="110"/>
        <v>42005.175173611111</v>
      </c>
      <c r="K1411">
        <v>1414897935</v>
      </c>
      <c r="L1411" s="14">
        <f t="shared" si="111"/>
        <v>41945.133506944447</v>
      </c>
      <c r="M1411" s="16">
        <f t="shared" si="112"/>
        <v>2014</v>
      </c>
      <c r="N1411" t="b">
        <v>0</v>
      </c>
      <c r="O1411">
        <v>0</v>
      </c>
      <c r="P1411" t="b">
        <v>0</v>
      </c>
      <c r="Q1411" t="s">
        <v>8278</v>
      </c>
      <c r="R1411" t="s">
        <v>8297</v>
      </c>
      <c r="S1411" s="11">
        <f t="shared" si="113"/>
        <v>0</v>
      </c>
      <c r="T1411" s="11">
        <f t="shared" si="114"/>
        <v>0</v>
      </c>
    </row>
    <row r="1412" spans="1:20" ht="60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110"/>
        <v>42524.318518518514</v>
      </c>
      <c r="K1412">
        <v>1461051520</v>
      </c>
      <c r="L1412" s="14">
        <f t="shared" si="111"/>
        <v>42479.318518518514</v>
      </c>
      <c r="M1412" s="16">
        <f t="shared" si="112"/>
        <v>2016</v>
      </c>
      <c r="N1412" t="b">
        <v>0</v>
      </c>
      <c r="O1412">
        <v>1</v>
      </c>
      <c r="P1412" t="b">
        <v>0</v>
      </c>
      <c r="Q1412" t="s">
        <v>8278</v>
      </c>
      <c r="R1412" t="s">
        <v>8297</v>
      </c>
      <c r="S1412" s="11">
        <f t="shared" si="113"/>
        <v>0</v>
      </c>
      <c r="T1412" s="11">
        <f t="shared" si="114"/>
        <v>1</v>
      </c>
    </row>
    <row r="1413" spans="1:20" ht="60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110"/>
        <v>42041.059027777781</v>
      </c>
      <c r="K1413">
        <v>1420766700</v>
      </c>
      <c r="L1413" s="14">
        <f t="shared" si="111"/>
        <v>42013.059027777781</v>
      </c>
      <c r="M1413" s="16">
        <f t="shared" si="112"/>
        <v>2015</v>
      </c>
      <c r="N1413" t="b">
        <v>0</v>
      </c>
      <c r="O1413">
        <v>3</v>
      </c>
      <c r="P1413" t="b">
        <v>0</v>
      </c>
      <c r="Q1413" t="s">
        <v>8278</v>
      </c>
      <c r="R1413" t="s">
        <v>8297</v>
      </c>
      <c r="S1413" s="11">
        <f t="shared" si="113"/>
        <v>0</v>
      </c>
      <c r="T1413" s="11">
        <f t="shared" si="114"/>
        <v>2.33</v>
      </c>
    </row>
    <row r="1414" spans="1:20" ht="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110"/>
        <v>41977.063645833332</v>
      </c>
      <c r="K1414">
        <v>1415064699</v>
      </c>
      <c r="L1414" s="14">
        <f t="shared" si="111"/>
        <v>41947.063645833332</v>
      </c>
      <c r="M1414" s="16">
        <f t="shared" si="112"/>
        <v>2014</v>
      </c>
      <c r="N1414" t="b">
        <v>0</v>
      </c>
      <c r="O1414">
        <v>13</v>
      </c>
      <c r="P1414" t="b">
        <v>0</v>
      </c>
      <c r="Q1414" t="s">
        <v>8278</v>
      </c>
      <c r="R1414" t="s">
        <v>8297</v>
      </c>
      <c r="S1414" s="11">
        <f t="shared" si="113"/>
        <v>5</v>
      </c>
      <c r="T1414" s="11">
        <f t="shared" si="114"/>
        <v>24.62</v>
      </c>
    </row>
    <row r="1415" spans="1:20" ht="60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110"/>
        <v>42420.437152777777</v>
      </c>
      <c r="K1415">
        <v>1450780170</v>
      </c>
      <c r="L1415" s="14">
        <f t="shared" si="111"/>
        <v>42360.437152777777</v>
      </c>
      <c r="M1415" s="16">
        <f t="shared" si="112"/>
        <v>2015</v>
      </c>
      <c r="N1415" t="b">
        <v>0</v>
      </c>
      <c r="O1415">
        <v>1</v>
      </c>
      <c r="P1415" t="b">
        <v>0</v>
      </c>
      <c r="Q1415" t="s">
        <v>8278</v>
      </c>
      <c r="R1415" t="s">
        <v>8297</v>
      </c>
      <c r="S1415" s="11">
        <f t="shared" si="113"/>
        <v>5</v>
      </c>
      <c r="T1415" s="11">
        <f t="shared" si="114"/>
        <v>100</v>
      </c>
    </row>
    <row r="1416" spans="1:20" ht="60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110"/>
        <v>42738.25309027778</v>
      </c>
      <c r="K1416">
        <v>1480831467</v>
      </c>
      <c r="L1416" s="14">
        <f t="shared" si="111"/>
        <v>42708.25309027778</v>
      </c>
      <c r="M1416" s="16">
        <f t="shared" si="112"/>
        <v>2016</v>
      </c>
      <c r="N1416" t="b">
        <v>0</v>
      </c>
      <c r="O1416">
        <v>1</v>
      </c>
      <c r="P1416" t="b">
        <v>0</v>
      </c>
      <c r="Q1416" t="s">
        <v>8278</v>
      </c>
      <c r="R1416" t="s">
        <v>8297</v>
      </c>
      <c r="S1416" s="11">
        <f t="shared" si="113"/>
        <v>0</v>
      </c>
      <c r="T1416" s="11">
        <f t="shared" si="114"/>
        <v>1</v>
      </c>
    </row>
    <row r="1417" spans="1:20" ht="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110"/>
        <v>42232.675821759258</v>
      </c>
      <c r="K1417">
        <v>1436285591</v>
      </c>
      <c r="L1417" s="14">
        <f t="shared" si="111"/>
        <v>42192.675821759258</v>
      </c>
      <c r="M1417" s="16">
        <f t="shared" si="112"/>
        <v>2015</v>
      </c>
      <c r="N1417" t="b">
        <v>0</v>
      </c>
      <c r="O1417">
        <v>9</v>
      </c>
      <c r="P1417" t="b">
        <v>0</v>
      </c>
      <c r="Q1417" t="s">
        <v>8278</v>
      </c>
      <c r="R1417" t="s">
        <v>8297</v>
      </c>
      <c r="S1417" s="11">
        <f t="shared" si="113"/>
        <v>18</v>
      </c>
      <c r="T1417" s="11">
        <f t="shared" si="114"/>
        <v>88.89</v>
      </c>
    </row>
    <row r="1418" spans="1:20" ht="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110"/>
        <v>42329.967812499999</v>
      </c>
      <c r="K1418">
        <v>1445552019</v>
      </c>
      <c r="L1418" s="14">
        <f t="shared" si="111"/>
        <v>42299.926145833335</v>
      </c>
      <c r="M1418" s="16">
        <f t="shared" si="112"/>
        <v>2015</v>
      </c>
      <c r="N1418" t="b">
        <v>0</v>
      </c>
      <c r="O1418">
        <v>0</v>
      </c>
      <c r="P1418" t="b">
        <v>0</v>
      </c>
      <c r="Q1418" t="s">
        <v>8278</v>
      </c>
      <c r="R1418" t="s">
        <v>8297</v>
      </c>
      <c r="S1418" s="11">
        <f t="shared" si="113"/>
        <v>0</v>
      </c>
      <c r="T1418" s="11">
        <f t="shared" si="114"/>
        <v>0</v>
      </c>
    </row>
    <row r="1419" spans="1:20" ht="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110"/>
        <v>42262.465972222228</v>
      </c>
      <c r="K1419">
        <v>1439696174</v>
      </c>
      <c r="L1419" s="14">
        <f t="shared" si="111"/>
        <v>42232.15016203704</v>
      </c>
      <c r="M1419" s="16">
        <f t="shared" si="112"/>
        <v>2015</v>
      </c>
      <c r="N1419" t="b">
        <v>0</v>
      </c>
      <c r="O1419">
        <v>2</v>
      </c>
      <c r="P1419" t="b">
        <v>0</v>
      </c>
      <c r="Q1419" t="s">
        <v>8278</v>
      </c>
      <c r="R1419" t="s">
        <v>8297</v>
      </c>
      <c r="S1419" s="11">
        <f t="shared" si="113"/>
        <v>1</v>
      </c>
      <c r="T1419" s="11">
        <f t="shared" si="114"/>
        <v>27.5</v>
      </c>
    </row>
    <row r="1420" spans="1:20" ht="60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110"/>
        <v>42425.456412037034</v>
      </c>
      <c r="K1420">
        <v>1453805834</v>
      </c>
      <c r="L1420" s="14">
        <f t="shared" si="111"/>
        <v>42395.456412037034</v>
      </c>
      <c r="M1420" s="16">
        <f t="shared" si="112"/>
        <v>2016</v>
      </c>
      <c r="N1420" t="b">
        <v>0</v>
      </c>
      <c r="O1420">
        <v>1</v>
      </c>
      <c r="P1420" t="b">
        <v>0</v>
      </c>
      <c r="Q1420" t="s">
        <v>8278</v>
      </c>
      <c r="R1420" t="s">
        <v>8297</v>
      </c>
      <c r="S1420" s="11">
        <f t="shared" si="113"/>
        <v>0</v>
      </c>
      <c r="T1420" s="11">
        <f t="shared" si="114"/>
        <v>6</v>
      </c>
    </row>
    <row r="1421" spans="1:20" ht="60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110"/>
        <v>42652.456238425926</v>
      </c>
      <c r="K1421">
        <v>1473418619</v>
      </c>
      <c r="L1421" s="14">
        <f t="shared" si="111"/>
        <v>42622.456238425926</v>
      </c>
      <c r="M1421" s="16">
        <f t="shared" si="112"/>
        <v>2016</v>
      </c>
      <c r="N1421" t="b">
        <v>0</v>
      </c>
      <c r="O1421">
        <v>10</v>
      </c>
      <c r="P1421" t="b">
        <v>0</v>
      </c>
      <c r="Q1421" t="s">
        <v>8278</v>
      </c>
      <c r="R1421" t="s">
        <v>8297</v>
      </c>
      <c r="S1421" s="11">
        <f t="shared" si="113"/>
        <v>7</v>
      </c>
      <c r="T1421" s="11">
        <f t="shared" si="114"/>
        <v>44.5</v>
      </c>
    </row>
    <row r="1422" spans="1:20" ht="30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110"/>
        <v>42549.667662037042</v>
      </c>
      <c r="K1422">
        <v>1464969686</v>
      </c>
      <c r="L1422" s="14">
        <f t="shared" si="111"/>
        <v>42524.667662037042</v>
      </c>
      <c r="M1422" s="16">
        <f t="shared" si="112"/>
        <v>2016</v>
      </c>
      <c r="N1422" t="b">
        <v>0</v>
      </c>
      <c r="O1422">
        <v>3</v>
      </c>
      <c r="P1422" t="b">
        <v>0</v>
      </c>
      <c r="Q1422" t="s">
        <v>8278</v>
      </c>
      <c r="R1422" t="s">
        <v>8297</v>
      </c>
      <c r="S1422" s="11">
        <f t="shared" si="113"/>
        <v>3</v>
      </c>
      <c r="T1422" s="11">
        <f t="shared" si="114"/>
        <v>1</v>
      </c>
    </row>
    <row r="1423" spans="1:20" ht="60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110"/>
        <v>42043.915613425925</v>
      </c>
      <c r="K1423">
        <v>1420840709</v>
      </c>
      <c r="L1423" s="14">
        <f t="shared" si="111"/>
        <v>42013.915613425925</v>
      </c>
      <c r="M1423" s="16">
        <f t="shared" si="112"/>
        <v>2015</v>
      </c>
      <c r="N1423" t="b">
        <v>0</v>
      </c>
      <c r="O1423">
        <v>2</v>
      </c>
      <c r="P1423" t="b">
        <v>0</v>
      </c>
      <c r="Q1423" t="s">
        <v>8278</v>
      </c>
      <c r="R1423" t="s">
        <v>8297</v>
      </c>
      <c r="S1423" s="11">
        <f t="shared" si="113"/>
        <v>0</v>
      </c>
      <c r="T1423" s="11">
        <f t="shared" si="114"/>
        <v>100</v>
      </c>
    </row>
    <row r="1424" spans="1:20" ht="60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110"/>
        <v>42634.239629629628</v>
      </c>
      <c r="K1424">
        <v>1471844704</v>
      </c>
      <c r="L1424" s="14">
        <f t="shared" si="111"/>
        <v>42604.239629629628</v>
      </c>
      <c r="M1424" s="16">
        <f t="shared" si="112"/>
        <v>2016</v>
      </c>
      <c r="N1424" t="b">
        <v>0</v>
      </c>
      <c r="O1424">
        <v>2</v>
      </c>
      <c r="P1424" t="b">
        <v>0</v>
      </c>
      <c r="Q1424" t="s">
        <v>8278</v>
      </c>
      <c r="R1424" t="s">
        <v>8297</v>
      </c>
      <c r="S1424" s="11">
        <f t="shared" si="113"/>
        <v>0</v>
      </c>
      <c r="T1424" s="11">
        <f t="shared" si="114"/>
        <v>13</v>
      </c>
    </row>
    <row r="1425" spans="1:20" ht="60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110"/>
        <v>42370.360312500001</v>
      </c>
      <c r="K1425">
        <v>1449045531</v>
      </c>
      <c r="L1425" s="14">
        <f t="shared" si="111"/>
        <v>42340.360312500001</v>
      </c>
      <c r="M1425" s="16">
        <f t="shared" si="112"/>
        <v>2015</v>
      </c>
      <c r="N1425" t="b">
        <v>0</v>
      </c>
      <c r="O1425">
        <v>1</v>
      </c>
      <c r="P1425" t="b">
        <v>0</v>
      </c>
      <c r="Q1425" t="s">
        <v>8278</v>
      </c>
      <c r="R1425" t="s">
        <v>8297</v>
      </c>
      <c r="S1425" s="11">
        <f t="shared" si="113"/>
        <v>0</v>
      </c>
      <c r="T1425" s="11">
        <f t="shared" si="114"/>
        <v>100</v>
      </c>
    </row>
    <row r="1426" spans="1:20" ht="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110"/>
        <v>42689.759282407409</v>
      </c>
      <c r="K1426">
        <v>1478106802</v>
      </c>
      <c r="L1426" s="14">
        <f t="shared" si="111"/>
        <v>42676.717615740738</v>
      </c>
      <c r="M1426" s="16">
        <f t="shared" si="112"/>
        <v>2016</v>
      </c>
      <c r="N1426" t="b">
        <v>0</v>
      </c>
      <c r="O1426">
        <v>14</v>
      </c>
      <c r="P1426" t="b">
        <v>0</v>
      </c>
      <c r="Q1426" t="s">
        <v>8278</v>
      </c>
      <c r="R1426" t="s">
        <v>8297</v>
      </c>
      <c r="S1426" s="11">
        <f t="shared" si="113"/>
        <v>20</v>
      </c>
      <c r="T1426" s="11">
        <f t="shared" si="114"/>
        <v>109.07</v>
      </c>
    </row>
    <row r="1427" spans="1:20" ht="60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110"/>
        <v>42123.131469907406</v>
      </c>
      <c r="K1427">
        <v>1427684959</v>
      </c>
      <c r="L1427" s="14">
        <f t="shared" si="111"/>
        <v>42093.131469907406</v>
      </c>
      <c r="M1427" s="16">
        <f t="shared" si="112"/>
        <v>2015</v>
      </c>
      <c r="N1427" t="b">
        <v>0</v>
      </c>
      <c r="O1427">
        <v>0</v>
      </c>
      <c r="P1427" t="b">
        <v>0</v>
      </c>
      <c r="Q1427" t="s">
        <v>8278</v>
      </c>
      <c r="R1427" t="s">
        <v>8297</v>
      </c>
      <c r="S1427" s="11">
        <f t="shared" si="113"/>
        <v>0</v>
      </c>
      <c r="T1427" s="11">
        <f t="shared" si="114"/>
        <v>0</v>
      </c>
    </row>
    <row r="1428" spans="1:20" ht="60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110"/>
        <v>42240.390277777777</v>
      </c>
      <c r="K1428">
        <v>1435224120</v>
      </c>
      <c r="L1428" s="14">
        <f t="shared" si="111"/>
        <v>42180.390277777777</v>
      </c>
      <c r="M1428" s="16">
        <f t="shared" si="112"/>
        <v>2015</v>
      </c>
      <c r="N1428" t="b">
        <v>0</v>
      </c>
      <c r="O1428">
        <v>0</v>
      </c>
      <c r="P1428" t="b">
        <v>0</v>
      </c>
      <c r="Q1428" t="s">
        <v>8278</v>
      </c>
      <c r="R1428" t="s">
        <v>8297</v>
      </c>
      <c r="S1428" s="11">
        <f t="shared" si="113"/>
        <v>0</v>
      </c>
      <c r="T1428" s="11">
        <f t="shared" si="114"/>
        <v>0</v>
      </c>
    </row>
    <row r="1429" spans="1:20" ht="60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110"/>
        <v>42631.851678240739</v>
      </c>
      <c r="K1429">
        <v>1471638385</v>
      </c>
      <c r="L1429" s="14">
        <f t="shared" si="111"/>
        <v>42601.851678240739</v>
      </c>
      <c r="M1429" s="16">
        <f t="shared" si="112"/>
        <v>2016</v>
      </c>
      <c r="N1429" t="b">
        <v>0</v>
      </c>
      <c r="O1429">
        <v>4</v>
      </c>
      <c r="P1429" t="b">
        <v>0</v>
      </c>
      <c r="Q1429" t="s">
        <v>8278</v>
      </c>
      <c r="R1429" t="s">
        <v>8297</v>
      </c>
      <c r="S1429" s="11">
        <f t="shared" si="113"/>
        <v>8</v>
      </c>
      <c r="T1429" s="11">
        <f t="shared" si="114"/>
        <v>104.75</v>
      </c>
    </row>
    <row r="1430" spans="1:20" ht="60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110"/>
        <v>42462.338159722218</v>
      </c>
      <c r="K1430">
        <v>1456996017</v>
      </c>
      <c r="L1430" s="14">
        <f t="shared" si="111"/>
        <v>42432.379826388889</v>
      </c>
      <c r="M1430" s="16">
        <f t="shared" si="112"/>
        <v>2016</v>
      </c>
      <c r="N1430" t="b">
        <v>0</v>
      </c>
      <c r="O1430">
        <v>3</v>
      </c>
      <c r="P1430" t="b">
        <v>0</v>
      </c>
      <c r="Q1430" t="s">
        <v>8278</v>
      </c>
      <c r="R1430" t="s">
        <v>8297</v>
      </c>
      <c r="S1430" s="11">
        <f t="shared" si="113"/>
        <v>5</v>
      </c>
      <c r="T1430" s="11">
        <f t="shared" si="114"/>
        <v>15</v>
      </c>
    </row>
    <row r="1431" spans="1:20" ht="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110"/>
        <v>42104.060671296291</v>
      </c>
      <c r="K1431">
        <v>1426037242</v>
      </c>
      <c r="L1431" s="14">
        <f t="shared" si="111"/>
        <v>42074.060671296291</v>
      </c>
      <c r="M1431" s="16">
        <f t="shared" si="112"/>
        <v>2015</v>
      </c>
      <c r="N1431" t="b">
        <v>0</v>
      </c>
      <c r="O1431">
        <v>0</v>
      </c>
      <c r="P1431" t="b">
        <v>0</v>
      </c>
      <c r="Q1431" t="s">
        <v>8278</v>
      </c>
      <c r="R1431" t="s">
        <v>8297</v>
      </c>
      <c r="S1431" s="11">
        <f t="shared" si="113"/>
        <v>0</v>
      </c>
      <c r="T1431" s="11">
        <f t="shared" si="114"/>
        <v>0</v>
      </c>
    </row>
    <row r="1432" spans="1:20" ht="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110"/>
        <v>41992.813518518517</v>
      </c>
      <c r="K1432">
        <v>1416339088</v>
      </c>
      <c r="L1432" s="14">
        <f t="shared" si="111"/>
        <v>41961.813518518517</v>
      </c>
      <c r="M1432" s="16">
        <f t="shared" si="112"/>
        <v>2014</v>
      </c>
      <c r="N1432" t="b">
        <v>0</v>
      </c>
      <c r="O1432">
        <v>5</v>
      </c>
      <c r="P1432" t="b">
        <v>0</v>
      </c>
      <c r="Q1432" t="s">
        <v>8278</v>
      </c>
      <c r="R1432" t="s">
        <v>8297</v>
      </c>
      <c r="S1432" s="11">
        <f t="shared" si="113"/>
        <v>8</v>
      </c>
      <c r="T1432" s="11">
        <f t="shared" si="114"/>
        <v>80.599999999999994</v>
      </c>
    </row>
    <row r="1433" spans="1:20" ht="60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110"/>
        <v>42334.252500000002</v>
      </c>
      <c r="K1433">
        <v>1445922216</v>
      </c>
      <c r="L1433" s="14">
        <f t="shared" si="111"/>
        <v>42304.210833333331</v>
      </c>
      <c r="M1433" s="16">
        <f t="shared" si="112"/>
        <v>2015</v>
      </c>
      <c r="N1433" t="b">
        <v>0</v>
      </c>
      <c r="O1433">
        <v>47</v>
      </c>
      <c r="P1433" t="b">
        <v>0</v>
      </c>
      <c r="Q1433" t="s">
        <v>8278</v>
      </c>
      <c r="R1433" t="s">
        <v>8297</v>
      </c>
      <c r="S1433" s="11">
        <f t="shared" si="113"/>
        <v>32</v>
      </c>
      <c r="T1433" s="11">
        <f t="shared" si="114"/>
        <v>115.55</v>
      </c>
    </row>
    <row r="1434" spans="1:20" ht="60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110"/>
        <v>42205.780416666668</v>
      </c>
      <c r="K1434">
        <v>1434825828</v>
      </c>
      <c r="L1434" s="14">
        <f t="shared" si="111"/>
        <v>42175.780416666668</v>
      </c>
      <c r="M1434" s="16">
        <f t="shared" si="112"/>
        <v>2015</v>
      </c>
      <c r="N1434" t="b">
        <v>0</v>
      </c>
      <c r="O1434">
        <v>0</v>
      </c>
      <c r="P1434" t="b">
        <v>0</v>
      </c>
      <c r="Q1434" t="s">
        <v>8278</v>
      </c>
      <c r="R1434" t="s">
        <v>8297</v>
      </c>
      <c r="S1434" s="11">
        <f t="shared" si="113"/>
        <v>0</v>
      </c>
      <c r="T1434" s="11">
        <f t="shared" si="114"/>
        <v>0</v>
      </c>
    </row>
    <row r="1435" spans="1:20" ht="60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110"/>
        <v>42714.458333333328</v>
      </c>
      <c r="K1435">
        <v>1477839675</v>
      </c>
      <c r="L1435" s="14">
        <f t="shared" si="111"/>
        <v>42673.625868055555</v>
      </c>
      <c r="M1435" s="16">
        <f t="shared" si="112"/>
        <v>2016</v>
      </c>
      <c r="N1435" t="b">
        <v>0</v>
      </c>
      <c r="O1435">
        <v>10</v>
      </c>
      <c r="P1435" t="b">
        <v>0</v>
      </c>
      <c r="Q1435" t="s">
        <v>8278</v>
      </c>
      <c r="R1435" t="s">
        <v>8297</v>
      </c>
      <c r="S1435" s="11">
        <f t="shared" si="113"/>
        <v>7</v>
      </c>
      <c r="T1435" s="11">
        <f t="shared" si="114"/>
        <v>80.5</v>
      </c>
    </row>
    <row r="1436" spans="1:20" ht="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110"/>
        <v>42163.625</v>
      </c>
      <c r="K1436">
        <v>1431973478</v>
      </c>
      <c r="L1436" s="14">
        <f t="shared" si="111"/>
        <v>42142.767106481479</v>
      </c>
      <c r="M1436" s="16">
        <f t="shared" si="112"/>
        <v>2015</v>
      </c>
      <c r="N1436" t="b">
        <v>0</v>
      </c>
      <c r="O1436">
        <v>11</v>
      </c>
      <c r="P1436" t="b">
        <v>0</v>
      </c>
      <c r="Q1436" t="s">
        <v>8278</v>
      </c>
      <c r="R1436" t="s">
        <v>8297</v>
      </c>
      <c r="S1436" s="11">
        <f t="shared" si="113"/>
        <v>10</v>
      </c>
      <c r="T1436" s="11">
        <f t="shared" si="114"/>
        <v>744.55</v>
      </c>
    </row>
    <row r="1437" spans="1:20" ht="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110"/>
        <v>42288.780324074076</v>
      </c>
      <c r="K1437">
        <v>1441997020</v>
      </c>
      <c r="L1437" s="14">
        <f t="shared" si="111"/>
        <v>42258.780324074076</v>
      </c>
      <c r="M1437" s="16">
        <f t="shared" si="112"/>
        <v>2015</v>
      </c>
      <c r="N1437" t="b">
        <v>0</v>
      </c>
      <c r="O1437">
        <v>2</v>
      </c>
      <c r="P1437" t="b">
        <v>0</v>
      </c>
      <c r="Q1437" t="s">
        <v>8278</v>
      </c>
      <c r="R1437" t="s">
        <v>8297</v>
      </c>
      <c r="S1437" s="11">
        <f t="shared" si="113"/>
        <v>0</v>
      </c>
      <c r="T1437" s="11">
        <f t="shared" si="114"/>
        <v>7.5</v>
      </c>
    </row>
    <row r="1438" spans="1:20" ht="60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110"/>
        <v>42421.35019675926</v>
      </c>
      <c r="K1438">
        <v>1453451057</v>
      </c>
      <c r="L1438" s="14">
        <f t="shared" si="111"/>
        <v>42391.35019675926</v>
      </c>
      <c r="M1438" s="16">
        <f t="shared" si="112"/>
        <v>2016</v>
      </c>
      <c r="N1438" t="b">
        <v>0</v>
      </c>
      <c r="O1438">
        <v>2</v>
      </c>
      <c r="P1438" t="b">
        <v>0</v>
      </c>
      <c r="Q1438" t="s">
        <v>8278</v>
      </c>
      <c r="R1438" t="s">
        <v>8297</v>
      </c>
      <c r="S1438" s="11">
        <f t="shared" si="113"/>
        <v>1</v>
      </c>
      <c r="T1438" s="11">
        <f t="shared" si="114"/>
        <v>38.5</v>
      </c>
    </row>
    <row r="1439" spans="1:20" ht="60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110"/>
        <v>41833.207638888889</v>
      </c>
      <c r="K1439">
        <v>1402058739</v>
      </c>
      <c r="L1439" s="14">
        <f t="shared" si="111"/>
        <v>41796.531701388885</v>
      </c>
      <c r="M1439" s="16">
        <f t="shared" si="112"/>
        <v>2014</v>
      </c>
      <c r="N1439" t="b">
        <v>0</v>
      </c>
      <c r="O1439">
        <v>22</v>
      </c>
      <c r="P1439" t="b">
        <v>0</v>
      </c>
      <c r="Q1439" t="s">
        <v>8278</v>
      </c>
      <c r="R1439" t="s">
        <v>8297</v>
      </c>
      <c r="S1439" s="11">
        <f t="shared" si="113"/>
        <v>27</v>
      </c>
      <c r="T1439" s="11">
        <f t="shared" si="114"/>
        <v>36.68</v>
      </c>
    </row>
    <row r="1440" spans="1:20" ht="60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110"/>
        <v>42487.579861111109</v>
      </c>
      <c r="K1440">
        <v>1459198499</v>
      </c>
      <c r="L1440" s="14">
        <f t="shared" si="111"/>
        <v>42457.871516203704</v>
      </c>
      <c r="M1440" s="16">
        <f t="shared" si="112"/>
        <v>2016</v>
      </c>
      <c r="N1440" t="b">
        <v>0</v>
      </c>
      <c r="O1440">
        <v>8</v>
      </c>
      <c r="P1440" t="b">
        <v>0</v>
      </c>
      <c r="Q1440" t="s">
        <v>8278</v>
      </c>
      <c r="R1440" t="s">
        <v>8297</v>
      </c>
      <c r="S1440" s="11">
        <f t="shared" si="113"/>
        <v>3</v>
      </c>
      <c r="T1440" s="11">
        <f t="shared" si="114"/>
        <v>75</v>
      </c>
    </row>
    <row r="1441" spans="1:20" ht="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110"/>
        <v>42070.829872685179</v>
      </c>
      <c r="K1441">
        <v>1423166101</v>
      </c>
      <c r="L1441" s="14">
        <f t="shared" si="111"/>
        <v>42040.829872685179</v>
      </c>
      <c r="M1441" s="16">
        <f t="shared" si="112"/>
        <v>2015</v>
      </c>
      <c r="N1441" t="b">
        <v>0</v>
      </c>
      <c r="O1441">
        <v>6</v>
      </c>
      <c r="P1441" t="b">
        <v>0</v>
      </c>
      <c r="Q1441" t="s">
        <v>8278</v>
      </c>
      <c r="R1441" t="s">
        <v>8297</v>
      </c>
      <c r="S1441" s="11">
        <f t="shared" si="113"/>
        <v>7</v>
      </c>
      <c r="T1441" s="11">
        <f t="shared" si="114"/>
        <v>30</v>
      </c>
    </row>
    <row r="1442" spans="1:20" ht="60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110"/>
        <v>42516.748414351852</v>
      </c>
      <c r="K1442">
        <v>1461693463</v>
      </c>
      <c r="L1442" s="14">
        <f t="shared" si="111"/>
        <v>42486.748414351852</v>
      </c>
      <c r="M1442" s="16">
        <f t="shared" si="112"/>
        <v>2016</v>
      </c>
      <c r="N1442" t="b">
        <v>0</v>
      </c>
      <c r="O1442">
        <v>1</v>
      </c>
      <c r="P1442" t="b">
        <v>0</v>
      </c>
      <c r="Q1442" t="s">
        <v>8278</v>
      </c>
      <c r="R1442" t="s">
        <v>8297</v>
      </c>
      <c r="S1442" s="11">
        <f t="shared" si="113"/>
        <v>0</v>
      </c>
      <c r="T1442" s="11">
        <f t="shared" si="114"/>
        <v>1</v>
      </c>
    </row>
    <row r="1443" spans="1:20" ht="60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110"/>
        <v>42258.765844907408</v>
      </c>
      <c r="K1443">
        <v>1436811769</v>
      </c>
      <c r="L1443" s="14">
        <f t="shared" si="111"/>
        <v>42198.765844907408</v>
      </c>
      <c r="M1443" s="16">
        <f t="shared" si="112"/>
        <v>2015</v>
      </c>
      <c r="N1443" t="b">
        <v>0</v>
      </c>
      <c r="O1443">
        <v>3</v>
      </c>
      <c r="P1443" t="b">
        <v>0</v>
      </c>
      <c r="Q1443" t="s">
        <v>8278</v>
      </c>
      <c r="R1443" t="s">
        <v>8297</v>
      </c>
      <c r="S1443" s="11">
        <f t="shared" si="113"/>
        <v>1</v>
      </c>
      <c r="T1443" s="11">
        <f t="shared" si="114"/>
        <v>673.33</v>
      </c>
    </row>
    <row r="1444" spans="1:20" ht="60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110"/>
        <v>42515.64534722222</v>
      </c>
      <c r="K1444">
        <v>1461598158</v>
      </c>
      <c r="L1444" s="14">
        <f t="shared" si="111"/>
        <v>42485.64534722222</v>
      </c>
      <c r="M1444" s="16">
        <f t="shared" si="112"/>
        <v>2016</v>
      </c>
      <c r="N1444" t="b">
        <v>0</v>
      </c>
      <c r="O1444">
        <v>0</v>
      </c>
      <c r="P1444" t="b">
        <v>0</v>
      </c>
      <c r="Q1444" t="s">
        <v>8278</v>
      </c>
      <c r="R1444" t="s">
        <v>8297</v>
      </c>
      <c r="S1444" s="11">
        <f t="shared" si="113"/>
        <v>0</v>
      </c>
      <c r="T1444" s="11">
        <f t="shared" si="114"/>
        <v>0</v>
      </c>
    </row>
    <row r="1445" spans="1:20" ht="60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110"/>
        <v>42737.926030092596</v>
      </c>
      <c r="K1445">
        <v>1480803209</v>
      </c>
      <c r="L1445" s="14">
        <f t="shared" si="111"/>
        <v>42707.926030092596</v>
      </c>
      <c r="M1445" s="16">
        <f t="shared" si="112"/>
        <v>2016</v>
      </c>
      <c r="N1445" t="b">
        <v>0</v>
      </c>
      <c r="O1445">
        <v>0</v>
      </c>
      <c r="P1445" t="b">
        <v>0</v>
      </c>
      <c r="Q1445" t="s">
        <v>8278</v>
      </c>
      <c r="R1445" t="s">
        <v>8297</v>
      </c>
      <c r="S1445" s="11">
        <f t="shared" si="113"/>
        <v>0</v>
      </c>
      <c r="T1445" s="11">
        <f t="shared" si="114"/>
        <v>0</v>
      </c>
    </row>
    <row r="1446" spans="1:20" ht="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110"/>
        <v>42259.873402777783</v>
      </c>
      <c r="K1446">
        <v>1436907462</v>
      </c>
      <c r="L1446" s="14">
        <f t="shared" si="111"/>
        <v>42199.873402777783</v>
      </c>
      <c r="M1446" s="16">
        <f t="shared" si="112"/>
        <v>2015</v>
      </c>
      <c r="N1446" t="b">
        <v>0</v>
      </c>
      <c r="O1446">
        <v>0</v>
      </c>
      <c r="P1446" t="b">
        <v>0</v>
      </c>
      <c r="Q1446" t="s">
        <v>8278</v>
      </c>
      <c r="R1446" t="s">
        <v>8297</v>
      </c>
      <c r="S1446" s="11">
        <f t="shared" si="113"/>
        <v>0</v>
      </c>
      <c r="T1446" s="11">
        <f t="shared" si="114"/>
        <v>0</v>
      </c>
    </row>
    <row r="1447" spans="1:20" ht="60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110"/>
        <v>42169.542303240742</v>
      </c>
      <c r="K1447">
        <v>1431694855</v>
      </c>
      <c r="L1447" s="14">
        <f t="shared" si="111"/>
        <v>42139.542303240742</v>
      </c>
      <c r="M1447" s="16">
        <f t="shared" si="112"/>
        <v>2015</v>
      </c>
      <c r="N1447" t="b">
        <v>0</v>
      </c>
      <c r="O1447">
        <v>0</v>
      </c>
      <c r="P1447" t="b">
        <v>0</v>
      </c>
      <c r="Q1447" t="s">
        <v>8278</v>
      </c>
      <c r="R1447" t="s">
        <v>8297</v>
      </c>
      <c r="S1447" s="11">
        <f t="shared" si="113"/>
        <v>0</v>
      </c>
      <c r="T1447" s="11">
        <f t="shared" si="114"/>
        <v>0</v>
      </c>
    </row>
    <row r="1448" spans="1:20" ht="60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110"/>
        <v>42481.447662037041</v>
      </c>
      <c r="K1448">
        <v>1459507478</v>
      </c>
      <c r="L1448" s="14">
        <f t="shared" si="111"/>
        <v>42461.447662037041</v>
      </c>
      <c r="M1448" s="16">
        <f t="shared" si="112"/>
        <v>2016</v>
      </c>
      <c r="N1448" t="b">
        <v>0</v>
      </c>
      <c r="O1448">
        <v>0</v>
      </c>
      <c r="P1448" t="b">
        <v>0</v>
      </c>
      <c r="Q1448" t="s">
        <v>8278</v>
      </c>
      <c r="R1448" t="s">
        <v>8297</v>
      </c>
      <c r="S1448" s="11">
        <f t="shared" si="113"/>
        <v>0</v>
      </c>
      <c r="T1448" s="11">
        <f t="shared" si="114"/>
        <v>0</v>
      </c>
    </row>
    <row r="1449" spans="1:20" ht="30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110"/>
        <v>42559.730717592596</v>
      </c>
      <c r="K1449">
        <v>1465407134</v>
      </c>
      <c r="L1449" s="14">
        <f t="shared" si="111"/>
        <v>42529.730717592596</v>
      </c>
      <c r="M1449" s="16">
        <f t="shared" si="112"/>
        <v>2016</v>
      </c>
      <c r="N1449" t="b">
        <v>0</v>
      </c>
      <c r="O1449">
        <v>3</v>
      </c>
      <c r="P1449" t="b">
        <v>0</v>
      </c>
      <c r="Q1449" t="s">
        <v>8278</v>
      </c>
      <c r="R1449" t="s">
        <v>8297</v>
      </c>
      <c r="S1449" s="11">
        <f t="shared" si="113"/>
        <v>0</v>
      </c>
      <c r="T1449" s="11">
        <f t="shared" si="114"/>
        <v>25</v>
      </c>
    </row>
    <row r="1450" spans="1:20" ht="60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110"/>
        <v>42146.225694444445</v>
      </c>
      <c r="K1450">
        <v>1429655318</v>
      </c>
      <c r="L1450" s="14">
        <f t="shared" si="111"/>
        <v>42115.936550925922</v>
      </c>
      <c r="M1450" s="16">
        <f t="shared" si="112"/>
        <v>2015</v>
      </c>
      <c r="N1450" t="b">
        <v>0</v>
      </c>
      <c r="O1450">
        <v>0</v>
      </c>
      <c r="P1450" t="b">
        <v>0</v>
      </c>
      <c r="Q1450" t="s">
        <v>8278</v>
      </c>
      <c r="R1450" t="s">
        <v>8297</v>
      </c>
      <c r="S1450" s="11">
        <f t="shared" si="113"/>
        <v>0</v>
      </c>
      <c r="T1450" s="11">
        <f t="shared" si="114"/>
        <v>0</v>
      </c>
    </row>
    <row r="1451" spans="1:20" ht="60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110"/>
        <v>42134.811400462961</v>
      </c>
      <c r="K1451">
        <v>1427138905</v>
      </c>
      <c r="L1451" s="14">
        <f t="shared" si="111"/>
        <v>42086.811400462961</v>
      </c>
      <c r="M1451" s="16">
        <f t="shared" si="112"/>
        <v>2015</v>
      </c>
      <c r="N1451" t="b">
        <v>0</v>
      </c>
      <c r="O1451">
        <v>0</v>
      </c>
      <c r="P1451" t="b">
        <v>0</v>
      </c>
      <c r="Q1451" t="s">
        <v>8278</v>
      </c>
      <c r="R1451" t="s">
        <v>8297</v>
      </c>
      <c r="S1451" s="11">
        <f t="shared" si="113"/>
        <v>0</v>
      </c>
      <c r="T1451" s="11">
        <f t="shared" si="114"/>
        <v>0</v>
      </c>
    </row>
    <row r="1452" spans="1:20" ht="60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110"/>
        <v>42420.171261574069</v>
      </c>
      <c r="K1452">
        <v>1453349197</v>
      </c>
      <c r="L1452" s="14">
        <f t="shared" si="111"/>
        <v>42390.171261574069</v>
      </c>
      <c r="M1452" s="16">
        <f t="shared" si="112"/>
        <v>2016</v>
      </c>
      <c r="N1452" t="b">
        <v>0</v>
      </c>
      <c r="O1452">
        <v>1</v>
      </c>
      <c r="P1452" t="b">
        <v>0</v>
      </c>
      <c r="Q1452" t="s">
        <v>8278</v>
      </c>
      <c r="R1452" t="s">
        <v>8297</v>
      </c>
      <c r="S1452" s="11">
        <f t="shared" si="113"/>
        <v>0</v>
      </c>
      <c r="T1452" s="11">
        <f t="shared" si="114"/>
        <v>1</v>
      </c>
    </row>
    <row r="1453" spans="1:20" ht="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110"/>
        <v>41962.00068287037</v>
      </c>
      <c r="K1453">
        <v>1413759659</v>
      </c>
      <c r="L1453" s="14">
        <f t="shared" si="111"/>
        <v>41931.959016203706</v>
      </c>
      <c r="M1453" s="16">
        <f t="shared" si="112"/>
        <v>2014</v>
      </c>
      <c r="N1453" t="b">
        <v>0</v>
      </c>
      <c r="O1453">
        <v>2</v>
      </c>
      <c r="P1453" t="b">
        <v>0</v>
      </c>
      <c r="Q1453" t="s">
        <v>8278</v>
      </c>
      <c r="R1453" t="s">
        <v>8297</v>
      </c>
      <c r="S1453" s="11">
        <f t="shared" si="113"/>
        <v>0</v>
      </c>
      <c r="T1453" s="11">
        <f t="shared" si="114"/>
        <v>1</v>
      </c>
    </row>
    <row r="1454" spans="1:20" ht="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110"/>
        <v>41848.703275462962</v>
      </c>
      <c r="K1454">
        <v>1403974363</v>
      </c>
      <c r="L1454" s="14">
        <f t="shared" si="111"/>
        <v>41818.703275462962</v>
      </c>
      <c r="M1454" s="16">
        <f t="shared" si="112"/>
        <v>2014</v>
      </c>
      <c r="N1454" t="b">
        <v>0</v>
      </c>
      <c r="O1454">
        <v>0</v>
      </c>
      <c r="P1454" t="b">
        <v>0</v>
      </c>
      <c r="Q1454" t="s">
        <v>8278</v>
      </c>
      <c r="R1454" t="s">
        <v>8297</v>
      </c>
      <c r="S1454" s="11">
        <f t="shared" si="113"/>
        <v>0</v>
      </c>
      <c r="T1454" s="11">
        <f t="shared" si="114"/>
        <v>0</v>
      </c>
    </row>
    <row r="1455" spans="1:20" ht="60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110"/>
        <v>42840.654479166667</v>
      </c>
      <c r="K1455">
        <v>1488386547</v>
      </c>
      <c r="L1455" s="14">
        <f t="shared" si="111"/>
        <v>42795.696145833332</v>
      </c>
      <c r="M1455" s="16">
        <f t="shared" si="112"/>
        <v>2017</v>
      </c>
      <c r="N1455" t="b">
        <v>0</v>
      </c>
      <c r="O1455">
        <v>0</v>
      </c>
      <c r="P1455" t="b">
        <v>0</v>
      </c>
      <c r="Q1455" t="s">
        <v>8278</v>
      </c>
      <c r="R1455" t="s">
        <v>8297</v>
      </c>
      <c r="S1455" s="11">
        <f t="shared" si="113"/>
        <v>0</v>
      </c>
      <c r="T1455" s="11">
        <f t="shared" si="114"/>
        <v>0</v>
      </c>
    </row>
    <row r="1456" spans="1:20" ht="60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110"/>
        <v>42484.915972222225</v>
      </c>
      <c r="K1456">
        <v>1459716480</v>
      </c>
      <c r="L1456" s="14">
        <f t="shared" si="111"/>
        <v>42463.866666666669</v>
      </c>
      <c r="M1456" s="16">
        <f t="shared" si="112"/>
        <v>2016</v>
      </c>
      <c r="N1456" t="b">
        <v>0</v>
      </c>
      <c r="O1456">
        <v>1</v>
      </c>
      <c r="P1456" t="b">
        <v>0</v>
      </c>
      <c r="Q1456" t="s">
        <v>8278</v>
      </c>
      <c r="R1456" t="s">
        <v>8297</v>
      </c>
      <c r="S1456" s="11">
        <f t="shared" si="113"/>
        <v>1</v>
      </c>
      <c r="T1456" s="11">
        <f t="shared" si="114"/>
        <v>15</v>
      </c>
    </row>
    <row r="1457" spans="1:20" ht="60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110"/>
        <v>41887.568749999999</v>
      </c>
      <c r="K1457">
        <v>1405181320</v>
      </c>
      <c r="L1457" s="14">
        <f t="shared" si="111"/>
        <v>41832.672685185185</v>
      </c>
      <c r="M1457" s="16">
        <f t="shared" si="112"/>
        <v>2014</v>
      </c>
      <c r="N1457" t="b">
        <v>0</v>
      </c>
      <c r="O1457">
        <v>7</v>
      </c>
      <c r="P1457" t="b">
        <v>0</v>
      </c>
      <c r="Q1457" t="s">
        <v>8278</v>
      </c>
      <c r="R1457" t="s">
        <v>8297</v>
      </c>
      <c r="S1457" s="11">
        <f t="shared" si="113"/>
        <v>11</v>
      </c>
      <c r="T1457" s="11">
        <f t="shared" si="114"/>
        <v>225</v>
      </c>
    </row>
    <row r="1458" spans="1:20" ht="30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110"/>
        <v>42738.668576388889</v>
      </c>
      <c r="K1458">
        <v>1480867365</v>
      </c>
      <c r="L1458" s="14">
        <f t="shared" si="111"/>
        <v>42708.668576388889</v>
      </c>
      <c r="M1458" s="16">
        <f t="shared" si="112"/>
        <v>2016</v>
      </c>
      <c r="N1458" t="b">
        <v>0</v>
      </c>
      <c r="O1458">
        <v>3</v>
      </c>
      <c r="P1458" t="b">
        <v>0</v>
      </c>
      <c r="Q1458" t="s">
        <v>8278</v>
      </c>
      <c r="R1458" t="s">
        <v>8297</v>
      </c>
      <c r="S1458" s="11">
        <f t="shared" si="113"/>
        <v>3</v>
      </c>
      <c r="T1458" s="11">
        <f t="shared" si="114"/>
        <v>48.33</v>
      </c>
    </row>
    <row r="1459" spans="1:20" ht="30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110"/>
        <v>42319.938009259262</v>
      </c>
      <c r="K1459">
        <v>1444685444</v>
      </c>
      <c r="L1459" s="14">
        <f t="shared" si="111"/>
        <v>42289.89634259259</v>
      </c>
      <c r="M1459" s="16">
        <f t="shared" si="112"/>
        <v>2015</v>
      </c>
      <c r="N1459" t="b">
        <v>0</v>
      </c>
      <c r="O1459">
        <v>0</v>
      </c>
      <c r="P1459" t="b">
        <v>0</v>
      </c>
      <c r="Q1459" t="s">
        <v>8278</v>
      </c>
      <c r="R1459" t="s">
        <v>8297</v>
      </c>
      <c r="S1459" s="11">
        <f t="shared" si="113"/>
        <v>0</v>
      </c>
      <c r="T1459" s="11">
        <f t="shared" si="114"/>
        <v>0</v>
      </c>
    </row>
    <row r="1460" spans="1:20" ht="60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110"/>
        <v>41862.166666666664</v>
      </c>
      <c r="K1460">
        <v>1405097760</v>
      </c>
      <c r="L1460" s="14">
        <f t="shared" si="111"/>
        <v>41831.705555555556</v>
      </c>
      <c r="M1460" s="16">
        <f t="shared" si="112"/>
        <v>2014</v>
      </c>
      <c r="N1460" t="b">
        <v>0</v>
      </c>
      <c r="O1460">
        <v>0</v>
      </c>
      <c r="P1460" t="b">
        <v>0</v>
      </c>
      <c r="Q1460" t="s">
        <v>8278</v>
      </c>
      <c r="R1460" t="s">
        <v>8297</v>
      </c>
      <c r="S1460" s="11">
        <f t="shared" si="113"/>
        <v>0</v>
      </c>
      <c r="T1460" s="11">
        <f t="shared" si="114"/>
        <v>0</v>
      </c>
    </row>
    <row r="1461" spans="1:20" ht="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110"/>
        <v>42340.725694444445</v>
      </c>
      <c r="K1461">
        <v>1446612896</v>
      </c>
      <c r="L1461" s="14">
        <f t="shared" si="111"/>
        <v>42312.204814814817</v>
      </c>
      <c r="M1461" s="16">
        <f t="shared" si="112"/>
        <v>2015</v>
      </c>
      <c r="N1461" t="b">
        <v>0</v>
      </c>
      <c r="O1461">
        <v>0</v>
      </c>
      <c r="P1461" t="b">
        <v>0</v>
      </c>
      <c r="Q1461" t="s">
        <v>8278</v>
      </c>
      <c r="R1461" t="s">
        <v>8297</v>
      </c>
      <c r="S1461" s="11">
        <f t="shared" si="113"/>
        <v>0</v>
      </c>
      <c r="T1461" s="11">
        <f t="shared" si="114"/>
        <v>0</v>
      </c>
    </row>
    <row r="1462" spans="1:20" ht="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110"/>
        <v>41973.989583333328</v>
      </c>
      <c r="K1462">
        <v>1412371898</v>
      </c>
      <c r="L1462" s="14">
        <f t="shared" si="111"/>
        <v>41915.896967592591</v>
      </c>
      <c r="M1462" s="16">
        <f t="shared" si="112"/>
        <v>2014</v>
      </c>
      <c r="N1462" t="b">
        <v>0</v>
      </c>
      <c r="O1462">
        <v>0</v>
      </c>
      <c r="P1462" t="b">
        <v>0</v>
      </c>
      <c r="Q1462" t="s">
        <v>8278</v>
      </c>
      <c r="R1462" t="s">
        <v>8297</v>
      </c>
      <c r="S1462" s="11">
        <f t="shared" si="113"/>
        <v>0</v>
      </c>
      <c r="T1462" s="11">
        <f t="shared" si="114"/>
        <v>0</v>
      </c>
    </row>
    <row r="1463" spans="1:20" ht="30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110"/>
        <v>41933</v>
      </c>
      <c r="K1463">
        <v>1410967754</v>
      </c>
      <c r="L1463" s="14">
        <f t="shared" si="111"/>
        <v>41899.645300925928</v>
      </c>
      <c r="M1463" s="16">
        <f t="shared" si="112"/>
        <v>2014</v>
      </c>
      <c r="N1463" t="b">
        <v>1</v>
      </c>
      <c r="O1463">
        <v>340</v>
      </c>
      <c r="P1463" t="b">
        <v>1</v>
      </c>
      <c r="Q1463" t="s">
        <v>8278</v>
      </c>
      <c r="R1463" t="s">
        <v>8298</v>
      </c>
      <c r="S1463" s="11">
        <f t="shared" si="113"/>
        <v>101</v>
      </c>
      <c r="T1463" s="11">
        <f t="shared" si="114"/>
        <v>44.67</v>
      </c>
    </row>
    <row r="1464" spans="1:20" ht="30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110"/>
        <v>41374.662858796299</v>
      </c>
      <c r="K1464">
        <v>1363017271</v>
      </c>
      <c r="L1464" s="14">
        <f t="shared" si="111"/>
        <v>41344.662858796299</v>
      </c>
      <c r="M1464" s="16">
        <f t="shared" si="112"/>
        <v>2013</v>
      </c>
      <c r="N1464" t="b">
        <v>1</v>
      </c>
      <c r="O1464">
        <v>150</v>
      </c>
      <c r="P1464" t="b">
        <v>1</v>
      </c>
      <c r="Q1464" t="s">
        <v>8278</v>
      </c>
      <c r="R1464" t="s">
        <v>8298</v>
      </c>
      <c r="S1464" s="11">
        <f t="shared" si="113"/>
        <v>109</v>
      </c>
      <c r="T1464" s="11">
        <f t="shared" si="114"/>
        <v>28.94</v>
      </c>
    </row>
    <row r="1465" spans="1:20" ht="60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110"/>
        <v>41371.869652777779</v>
      </c>
      <c r="K1465">
        <v>1361483538</v>
      </c>
      <c r="L1465" s="14">
        <f t="shared" si="111"/>
        <v>41326.911319444444</v>
      </c>
      <c r="M1465" s="16">
        <f t="shared" si="112"/>
        <v>2013</v>
      </c>
      <c r="N1465" t="b">
        <v>1</v>
      </c>
      <c r="O1465">
        <v>25</v>
      </c>
      <c r="P1465" t="b">
        <v>1</v>
      </c>
      <c r="Q1465" t="s">
        <v>8278</v>
      </c>
      <c r="R1465" t="s">
        <v>8298</v>
      </c>
      <c r="S1465" s="11">
        <f t="shared" si="113"/>
        <v>148</v>
      </c>
      <c r="T1465" s="11">
        <f t="shared" si="114"/>
        <v>35.44</v>
      </c>
    </row>
    <row r="1466" spans="1:20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110"/>
        <v>41321.661550925928</v>
      </c>
      <c r="K1466">
        <v>1358437958</v>
      </c>
      <c r="L1466" s="14">
        <f t="shared" si="111"/>
        <v>41291.661550925928</v>
      </c>
      <c r="M1466" s="16">
        <f t="shared" si="112"/>
        <v>2013</v>
      </c>
      <c r="N1466" t="b">
        <v>1</v>
      </c>
      <c r="O1466">
        <v>234</v>
      </c>
      <c r="P1466" t="b">
        <v>1</v>
      </c>
      <c r="Q1466" t="s">
        <v>8278</v>
      </c>
      <c r="R1466" t="s">
        <v>8298</v>
      </c>
      <c r="S1466" s="11">
        <f t="shared" si="113"/>
        <v>163</v>
      </c>
      <c r="T1466" s="11">
        <f t="shared" si="114"/>
        <v>34.869999999999997</v>
      </c>
    </row>
    <row r="1467" spans="1:20" ht="60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110"/>
        <v>40990.125</v>
      </c>
      <c r="K1467">
        <v>1329759452</v>
      </c>
      <c r="L1467" s="14">
        <f t="shared" si="111"/>
        <v>40959.734398148146</v>
      </c>
      <c r="M1467" s="16">
        <f t="shared" si="112"/>
        <v>2012</v>
      </c>
      <c r="N1467" t="b">
        <v>1</v>
      </c>
      <c r="O1467">
        <v>2602</v>
      </c>
      <c r="P1467" t="b">
        <v>1</v>
      </c>
      <c r="Q1467" t="s">
        <v>8278</v>
      </c>
      <c r="R1467" t="s">
        <v>8298</v>
      </c>
      <c r="S1467" s="11">
        <f t="shared" si="113"/>
        <v>456</v>
      </c>
      <c r="T1467" s="11">
        <f t="shared" si="114"/>
        <v>52.62</v>
      </c>
    </row>
    <row r="1468" spans="1:20" ht="60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110"/>
        <v>42381.208333333328</v>
      </c>
      <c r="K1468">
        <v>1449029266</v>
      </c>
      <c r="L1468" s="14">
        <f t="shared" si="111"/>
        <v>42340.172060185185</v>
      </c>
      <c r="M1468" s="16">
        <f t="shared" si="112"/>
        <v>2015</v>
      </c>
      <c r="N1468" t="b">
        <v>1</v>
      </c>
      <c r="O1468">
        <v>248</v>
      </c>
      <c r="P1468" t="b">
        <v>1</v>
      </c>
      <c r="Q1468" t="s">
        <v>8278</v>
      </c>
      <c r="R1468" t="s">
        <v>8298</v>
      </c>
      <c r="S1468" s="11">
        <f t="shared" si="113"/>
        <v>108</v>
      </c>
      <c r="T1468" s="11">
        <f t="shared" si="114"/>
        <v>69.599999999999994</v>
      </c>
    </row>
    <row r="1469" spans="1:20" ht="30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110"/>
        <v>40993.760243055556</v>
      </c>
      <c r="K1469">
        <v>1327518885</v>
      </c>
      <c r="L1469" s="14">
        <f t="shared" si="111"/>
        <v>40933.80190972222</v>
      </c>
      <c r="M1469" s="16">
        <f t="shared" si="112"/>
        <v>2012</v>
      </c>
      <c r="N1469" t="b">
        <v>1</v>
      </c>
      <c r="O1469">
        <v>600</v>
      </c>
      <c r="P1469" t="b">
        <v>1</v>
      </c>
      <c r="Q1469" t="s">
        <v>8278</v>
      </c>
      <c r="R1469" t="s">
        <v>8298</v>
      </c>
      <c r="S1469" s="11">
        <f t="shared" si="113"/>
        <v>115</v>
      </c>
      <c r="T1469" s="11">
        <f t="shared" si="114"/>
        <v>76.72</v>
      </c>
    </row>
    <row r="1470" spans="1:20" ht="60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110"/>
        <v>40706.014456018522</v>
      </c>
      <c r="K1470">
        <v>1302654049</v>
      </c>
      <c r="L1470" s="14">
        <f t="shared" si="111"/>
        <v>40646.014456018522</v>
      </c>
      <c r="M1470" s="16">
        <f t="shared" si="112"/>
        <v>2011</v>
      </c>
      <c r="N1470" t="b">
        <v>1</v>
      </c>
      <c r="O1470">
        <v>293</v>
      </c>
      <c r="P1470" t="b">
        <v>1</v>
      </c>
      <c r="Q1470" t="s">
        <v>8278</v>
      </c>
      <c r="R1470" t="s">
        <v>8298</v>
      </c>
      <c r="S1470" s="11">
        <f t="shared" si="113"/>
        <v>102</v>
      </c>
      <c r="T1470" s="11">
        <f t="shared" si="114"/>
        <v>33.19</v>
      </c>
    </row>
    <row r="1471" spans="1:20" ht="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110"/>
        <v>41320.598483796297</v>
      </c>
      <c r="K1471">
        <v>1358346109</v>
      </c>
      <c r="L1471" s="14">
        <f t="shared" si="111"/>
        <v>41290.598483796297</v>
      </c>
      <c r="M1471" s="16">
        <f t="shared" si="112"/>
        <v>2013</v>
      </c>
      <c r="N1471" t="b">
        <v>1</v>
      </c>
      <c r="O1471">
        <v>321</v>
      </c>
      <c r="P1471" t="b">
        <v>1</v>
      </c>
      <c r="Q1471" t="s">
        <v>8278</v>
      </c>
      <c r="R1471" t="s">
        <v>8298</v>
      </c>
      <c r="S1471" s="11">
        <f t="shared" si="113"/>
        <v>108</v>
      </c>
      <c r="T1471" s="11">
        <f t="shared" si="114"/>
        <v>149.46</v>
      </c>
    </row>
    <row r="1472" spans="1:20" ht="60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110"/>
        <v>41271.827118055553</v>
      </c>
      <c r="K1472">
        <v>1354909863</v>
      </c>
      <c r="L1472" s="14">
        <f t="shared" si="111"/>
        <v>41250.827118055553</v>
      </c>
      <c r="M1472" s="16">
        <f t="shared" si="112"/>
        <v>2012</v>
      </c>
      <c r="N1472" t="b">
        <v>1</v>
      </c>
      <c r="O1472">
        <v>81</v>
      </c>
      <c r="P1472" t="b">
        <v>1</v>
      </c>
      <c r="Q1472" t="s">
        <v>8278</v>
      </c>
      <c r="R1472" t="s">
        <v>8298</v>
      </c>
      <c r="S1472" s="11">
        <f t="shared" si="113"/>
        <v>125</v>
      </c>
      <c r="T1472" s="11">
        <f t="shared" si="114"/>
        <v>23.17</v>
      </c>
    </row>
    <row r="1473" spans="1:20" ht="60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110"/>
        <v>42103.957569444443</v>
      </c>
      <c r="K1473">
        <v>1426028334</v>
      </c>
      <c r="L1473" s="14">
        <f t="shared" si="111"/>
        <v>42073.957569444443</v>
      </c>
      <c r="M1473" s="16">
        <f t="shared" si="112"/>
        <v>2015</v>
      </c>
      <c r="N1473" t="b">
        <v>1</v>
      </c>
      <c r="O1473">
        <v>343</v>
      </c>
      <c r="P1473" t="b">
        <v>1</v>
      </c>
      <c r="Q1473" t="s">
        <v>8278</v>
      </c>
      <c r="R1473" t="s">
        <v>8298</v>
      </c>
      <c r="S1473" s="11">
        <f t="shared" si="113"/>
        <v>104</v>
      </c>
      <c r="T1473" s="11">
        <f t="shared" si="114"/>
        <v>96.88</v>
      </c>
    </row>
    <row r="1474" spans="1:20" ht="60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ref="J1474:J1537" si="115">(((I1474/60)/60)/24)+DATE(1970,1,1)</f>
        <v>41563.542858796296</v>
      </c>
      <c r="K1474">
        <v>1379336503</v>
      </c>
      <c r="L1474" s="14">
        <f t="shared" ref="L1474:L1537" si="116">(((K1474/60)/60)/24)+DATE(1970,1,1)</f>
        <v>41533.542858796296</v>
      </c>
      <c r="M1474" s="16">
        <f t="shared" ref="M1474:M1537" si="117">YEAR(L1474)</f>
        <v>2013</v>
      </c>
      <c r="N1474" t="b">
        <v>1</v>
      </c>
      <c r="O1474">
        <v>336</v>
      </c>
      <c r="P1474" t="b">
        <v>1</v>
      </c>
      <c r="Q1474" t="s">
        <v>8278</v>
      </c>
      <c r="R1474" t="s">
        <v>8298</v>
      </c>
      <c r="S1474" s="11">
        <f t="shared" ref="S1474:S1537" si="118">ROUND(E1474/D1474*100,0)</f>
        <v>139</v>
      </c>
      <c r="T1474" s="11">
        <f t="shared" ref="T1474:T1537" si="119">IFERROR(ROUND(E1474/O1474,2),0)</f>
        <v>103.2</v>
      </c>
    </row>
    <row r="1475" spans="1:20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si="115"/>
        <v>40969.979618055557</v>
      </c>
      <c r="K1475">
        <v>1328052639</v>
      </c>
      <c r="L1475" s="14">
        <f t="shared" si="116"/>
        <v>40939.979618055557</v>
      </c>
      <c r="M1475" s="16">
        <f t="shared" si="117"/>
        <v>2012</v>
      </c>
      <c r="N1475" t="b">
        <v>1</v>
      </c>
      <c r="O1475">
        <v>47</v>
      </c>
      <c r="P1475" t="b">
        <v>1</v>
      </c>
      <c r="Q1475" t="s">
        <v>8278</v>
      </c>
      <c r="R1475" t="s">
        <v>8298</v>
      </c>
      <c r="S1475" s="11">
        <f t="shared" si="118"/>
        <v>121</v>
      </c>
      <c r="T1475" s="11">
        <f t="shared" si="119"/>
        <v>38.46</v>
      </c>
    </row>
    <row r="1476" spans="1:20" ht="60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115"/>
        <v>41530.727916666663</v>
      </c>
      <c r="K1476">
        <v>1376501292</v>
      </c>
      <c r="L1476" s="14">
        <f t="shared" si="116"/>
        <v>41500.727916666663</v>
      </c>
      <c r="M1476" s="16">
        <f t="shared" si="117"/>
        <v>2013</v>
      </c>
      <c r="N1476" t="b">
        <v>1</v>
      </c>
      <c r="O1476">
        <v>76</v>
      </c>
      <c r="P1476" t="b">
        <v>1</v>
      </c>
      <c r="Q1476" t="s">
        <v>8278</v>
      </c>
      <c r="R1476" t="s">
        <v>8298</v>
      </c>
      <c r="S1476" s="11">
        <f t="shared" si="118"/>
        <v>112</v>
      </c>
      <c r="T1476" s="11">
        <f t="shared" si="119"/>
        <v>44.32</v>
      </c>
    </row>
    <row r="1477" spans="1:20" ht="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115"/>
        <v>41993.207638888889</v>
      </c>
      <c r="K1477">
        <v>1416244863</v>
      </c>
      <c r="L1477" s="14">
        <f t="shared" si="116"/>
        <v>41960.722951388889</v>
      </c>
      <c r="M1477" s="16">
        <f t="shared" si="117"/>
        <v>2014</v>
      </c>
      <c r="N1477" t="b">
        <v>1</v>
      </c>
      <c r="O1477">
        <v>441</v>
      </c>
      <c r="P1477" t="b">
        <v>1</v>
      </c>
      <c r="Q1477" t="s">
        <v>8278</v>
      </c>
      <c r="R1477" t="s">
        <v>8298</v>
      </c>
      <c r="S1477" s="11">
        <f t="shared" si="118"/>
        <v>189</v>
      </c>
      <c r="T1477" s="11">
        <f t="shared" si="119"/>
        <v>64.17</v>
      </c>
    </row>
    <row r="1478" spans="1:20" ht="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115"/>
        <v>40796.041921296295</v>
      </c>
      <c r="K1478">
        <v>1313024422</v>
      </c>
      <c r="L1478" s="14">
        <f t="shared" si="116"/>
        <v>40766.041921296295</v>
      </c>
      <c r="M1478" s="16">
        <f t="shared" si="117"/>
        <v>2011</v>
      </c>
      <c r="N1478" t="b">
        <v>1</v>
      </c>
      <c r="O1478">
        <v>916</v>
      </c>
      <c r="P1478" t="b">
        <v>1</v>
      </c>
      <c r="Q1478" t="s">
        <v>8278</v>
      </c>
      <c r="R1478" t="s">
        <v>8298</v>
      </c>
      <c r="S1478" s="11">
        <f t="shared" si="118"/>
        <v>662</v>
      </c>
      <c r="T1478" s="11">
        <f t="shared" si="119"/>
        <v>43.33</v>
      </c>
    </row>
    <row r="1479" spans="1:20" ht="60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115"/>
        <v>40900.125</v>
      </c>
      <c r="K1479">
        <v>1319467604</v>
      </c>
      <c r="L1479" s="14">
        <f t="shared" si="116"/>
        <v>40840.615787037037</v>
      </c>
      <c r="M1479" s="16">
        <f t="shared" si="117"/>
        <v>2011</v>
      </c>
      <c r="N1479" t="b">
        <v>1</v>
      </c>
      <c r="O1479">
        <v>369</v>
      </c>
      <c r="P1479" t="b">
        <v>1</v>
      </c>
      <c r="Q1479" t="s">
        <v>8278</v>
      </c>
      <c r="R1479" t="s">
        <v>8298</v>
      </c>
      <c r="S1479" s="11">
        <f t="shared" si="118"/>
        <v>111</v>
      </c>
      <c r="T1479" s="11">
        <f t="shared" si="119"/>
        <v>90.5</v>
      </c>
    </row>
    <row r="1480" spans="1:20" ht="60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115"/>
        <v>41408.871678240743</v>
      </c>
      <c r="K1480">
        <v>1367355313</v>
      </c>
      <c r="L1480" s="14">
        <f t="shared" si="116"/>
        <v>41394.871678240743</v>
      </c>
      <c r="M1480" s="16">
        <f t="shared" si="117"/>
        <v>2013</v>
      </c>
      <c r="N1480" t="b">
        <v>1</v>
      </c>
      <c r="O1480">
        <v>20242</v>
      </c>
      <c r="P1480" t="b">
        <v>1</v>
      </c>
      <c r="Q1480" t="s">
        <v>8278</v>
      </c>
      <c r="R1480" t="s">
        <v>8298</v>
      </c>
      <c r="S1480" s="11">
        <f t="shared" si="118"/>
        <v>1182</v>
      </c>
      <c r="T1480" s="11">
        <f t="shared" si="119"/>
        <v>29.19</v>
      </c>
    </row>
    <row r="1481" spans="1:20" ht="60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115"/>
        <v>41769.165972222225</v>
      </c>
      <c r="K1481">
        <v>1398448389</v>
      </c>
      <c r="L1481" s="14">
        <f t="shared" si="116"/>
        <v>41754.745243055557</v>
      </c>
      <c r="M1481" s="16">
        <f t="shared" si="117"/>
        <v>2014</v>
      </c>
      <c r="N1481" t="b">
        <v>1</v>
      </c>
      <c r="O1481">
        <v>71</v>
      </c>
      <c r="P1481" t="b">
        <v>1</v>
      </c>
      <c r="Q1481" t="s">
        <v>8278</v>
      </c>
      <c r="R1481" t="s">
        <v>8298</v>
      </c>
      <c r="S1481" s="11">
        <f t="shared" si="118"/>
        <v>137</v>
      </c>
      <c r="T1481" s="11">
        <f t="shared" si="119"/>
        <v>30.96</v>
      </c>
    </row>
    <row r="1482" spans="1:20" ht="60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115"/>
        <v>41481.708333333336</v>
      </c>
      <c r="K1482">
        <v>1373408699</v>
      </c>
      <c r="L1482" s="14">
        <f t="shared" si="116"/>
        <v>41464.934016203704</v>
      </c>
      <c r="M1482" s="16">
        <f t="shared" si="117"/>
        <v>2013</v>
      </c>
      <c r="N1482" t="b">
        <v>1</v>
      </c>
      <c r="O1482">
        <v>635</v>
      </c>
      <c r="P1482" t="b">
        <v>1</v>
      </c>
      <c r="Q1482" t="s">
        <v>8278</v>
      </c>
      <c r="R1482" t="s">
        <v>8298</v>
      </c>
      <c r="S1482" s="11">
        <f t="shared" si="118"/>
        <v>117</v>
      </c>
      <c r="T1482" s="11">
        <f t="shared" si="119"/>
        <v>92.16</v>
      </c>
    </row>
    <row r="1483" spans="1:20" ht="60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115"/>
        <v>41580.922974537039</v>
      </c>
      <c r="K1483">
        <v>1380838145</v>
      </c>
      <c r="L1483" s="14">
        <f t="shared" si="116"/>
        <v>41550.922974537039</v>
      </c>
      <c r="M1483" s="16">
        <f t="shared" si="117"/>
        <v>2013</v>
      </c>
      <c r="N1483" t="b">
        <v>0</v>
      </c>
      <c r="O1483">
        <v>6</v>
      </c>
      <c r="P1483" t="b">
        <v>0</v>
      </c>
      <c r="Q1483" t="s">
        <v>8278</v>
      </c>
      <c r="R1483" t="s">
        <v>8280</v>
      </c>
      <c r="S1483" s="11">
        <f t="shared" si="118"/>
        <v>2</v>
      </c>
      <c r="T1483" s="11">
        <f t="shared" si="119"/>
        <v>17.5</v>
      </c>
    </row>
    <row r="1484" spans="1:20" ht="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115"/>
        <v>41159.32708333333</v>
      </c>
      <c r="K1484">
        <v>1345062936</v>
      </c>
      <c r="L1484" s="14">
        <f t="shared" si="116"/>
        <v>41136.85805555556</v>
      </c>
      <c r="M1484" s="16">
        <f t="shared" si="117"/>
        <v>2012</v>
      </c>
      <c r="N1484" t="b">
        <v>0</v>
      </c>
      <c r="O1484">
        <v>1</v>
      </c>
      <c r="P1484" t="b">
        <v>0</v>
      </c>
      <c r="Q1484" t="s">
        <v>8278</v>
      </c>
      <c r="R1484" t="s">
        <v>8280</v>
      </c>
      <c r="S1484" s="11">
        <f t="shared" si="118"/>
        <v>0</v>
      </c>
      <c r="T1484" s="11">
        <f t="shared" si="119"/>
        <v>5</v>
      </c>
    </row>
    <row r="1485" spans="1:20" ht="60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115"/>
        <v>42573.192997685182</v>
      </c>
      <c r="K1485">
        <v>1467002275</v>
      </c>
      <c r="L1485" s="14">
        <f t="shared" si="116"/>
        <v>42548.192997685182</v>
      </c>
      <c r="M1485" s="16">
        <f t="shared" si="117"/>
        <v>2016</v>
      </c>
      <c r="N1485" t="b">
        <v>0</v>
      </c>
      <c r="O1485">
        <v>2</v>
      </c>
      <c r="P1485" t="b">
        <v>0</v>
      </c>
      <c r="Q1485" t="s">
        <v>8278</v>
      </c>
      <c r="R1485" t="s">
        <v>8280</v>
      </c>
      <c r="S1485" s="11">
        <f t="shared" si="118"/>
        <v>1</v>
      </c>
      <c r="T1485" s="11">
        <f t="shared" si="119"/>
        <v>25</v>
      </c>
    </row>
    <row r="1486" spans="1:20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115"/>
        <v>41111.618750000001</v>
      </c>
      <c r="K1486">
        <v>1337834963</v>
      </c>
      <c r="L1486" s="14">
        <f t="shared" si="116"/>
        <v>41053.200960648144</v>
      </c>
      <c r="M1486" s="16">
        <f t="shared" si="117"/>
        <v>2012</v>
      </c>
      <c r="N1486" t="b">
        <v>0</v>
      </c>
      <c r="O1486">
        <v>0</v>
      </c>
      <c r="P1486" t="b">
        <v>0</v>
      </c>
      <c r="Q1486" t="s">
        <v>8278</v>
      </c>
      <c r="R1486" t="s">
        <v>8280</v>
      </c>
      <c r="S1486" s="11">
        <f t="shared" si="118"/>
        <v>0</v>
      </c>
      <c r="T1486" s="11">
        <f t="shared" si="119"/>
        <v>0</v>
      </c>
    </row>
    <row r="1487" spans="1:20" ht="60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115"/>
        <v>42175.795983796299</v>
      </c>
      <c r="K1487">
        <v>1430939173</v>
      </c>
      <c r="L1487" s="14">
        <f t="shared" si="116"/>
        <v>42130.795983796299</v>
      </c>
      <c r="M1487" s="16">
        <f t="shared" si="117"/>
        <v>2015</v>
      </c>
      <c r="N1487" t="b">
        <v>0</v>
      </c>
      <c r="O1487">
        <v>3</v>
      </c>
      <c r="P1487" t="b">
        <v>0</v>
      </c>
      <c r="Q1487" t="s">
        <v>8278</v>
      </c>
      <c r="R1487" t="s">
        <v>8280</v>
      </c>
      <c r="S1487" s="11">
        <f t="shared" si="118"/>
        <v>2</v>
      </c>
      <c r="T1487" s="11">
        <f t="shared" si="119"/>
        <v>50</v>
      </c>
    </row>
    <row r="1488" spans="1:20" ht="60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115"/>
        <v>42062.168530092589</v>
      </c>
      <c r="K1488">
        <v>1422417761</v>
      </c>
      <c r="L1488" s="14">
        <f t="shared" si="116"/>
        <v>42032.168530092589</v>
      </c>
      <c r="M1488" s="16">
        <f t="shared" si="117"/>
        <v>2015</v>
      </c>
      <c r="N1488" t="b">
        <v>0</v>
      </c>
      <c r="O1488">
        <v>3</v>
      </c>
      <c r="P1488" t="b">
        <v>0</v>
      </c>
      <c r="Q1488" t="s">
        <v>8278</v>
      </c>
      <c r="R1488" t="s">
        <v>8280</v>
      </c>
      <c r="S1488" s="11">
        <f t="shared" si="118"/>
        <v>0</v>
      </c>
      <c r="T1488" s="11">
        <f t="shared" si="119"/>
        <v>16</v>
      </c>
    </row>
    <row r="1489" spans="1:20" ht="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115"/>
        <v>42584.917488425926</v>
      </c>
      <c r="K1489">
        <v>1467583271</v>
      </c>
      <c r="L1489" s="14">
        <f t="shared" si="116"/>
        <v>42554.917488425926</v>
      </c>
      <c r="M1489" s="16">
        <f t="shared" si="117"/>
        <v>2016</v>
      </c>
      <c r="N1489" t="b">
        <v>0</v>
      </c>
      <c r="O1489">
        <v>0</v>
      </c>
      <c r="P1489" t="b">
        <v>0</v>
      </c>
      <c r="Q1489" t="s">
        <v>8278</v>
      </c>
      <c r="R1489" t="s">
        <v>8280</v>
      </c>
      <c r="S1489" s="11">
        <f t="shared" si="118"/>
        <v>0</v>
      </c>
      <c r="T1489" s="11">
        <f t="shared" si="119"/>
        <v>0</v>
      </c>
    </row>
    <row r="1490" spans="1:20" ht="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115"/>
        <v>41644.563194444447</v>
      </c>
      <c r="K1490">
        <v>1386336660</v>
      </c>
      <c r="L1490" s="14">
        <f t="shared" si="116"/>
        <v>41614.563194444447</v>
      </c>
      <c r="M1490" s="16">
        <f t="shared" si="117"/>
        <v>2013</v>
      </c>
      <c r="N1490" t="b">
        <v>0</v>
      </c>
      <c r="O1490">
        <v>6</v>
      </c>
      <c r="P1490" t="b">
        <v>0</v>
      </c>
      <c r="Q1490" t="s">
        <v>8278</v>
      </c>
      <c r="R1490" t="s">
        <v>8280</v>
      </c>
      <c r="S1490" s="11">
        <f t="shared" si="118"/>
        <v>2</v>
      </c>
      <c r="T1490" s="11">
        <f t="shared" si="119"/>
        <v>60</v>
      </c>
    </row>
    <row r="1491" spans="1:20" ht="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115"/>
        <v>41228.653379629628</v>
      </c>
      <c r="K1491">
        <v>1350398452</v>
      </c>
      <c r="L1491" s="14">
        <f t="shared" si="116"/>
        <v>41198.611712962964</v>
      </c>
      <c r="M1491" s="16">
        <f t="shared" si="117"/>
        <v>2012</v>
      </c>
      <c r="N1491" t="b">
        <v>0</v>
      </c>
      <c r="O1491">
        <v>0</v>
      </c>
      <c r="P1491" t="b">
        <v>0</v>
      </c>
      <c r="Q1491" t="s">
        <v>8278</v>
      </c>
      <c r="R1491" t="s">
        <v>8280</v>
      </c>
      <c r="S1491" s="11">
        <f t="shared" si="118"/>
        <v>0</v>
      </c>
      <c r="T1491" s="11">
        <f t="shared" si="119"/>
        <v>0</v>
      </c>
    </row>
    <row r="1492" spans="1:20" ht="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115"/>
        <v>41549.561041666668</v>
      </c>
      <c r="K1492">
        <v>1378214874</v>
      </c>
      <c r="L1492" s="14">
        <f t="shared" si="116"/>
        <v>41520.561041666668</v>
      </c>
      <c r="M1492" s="16">
        <f t="shared" si="117"/>
        <v>2013</v>
      </c>
      <c r="N1492" t="b">
        <v>0</v>
      </c>
      <c r="O1492">
        <v>19</v>
      </c>
      <c r="P1492" t="b">
        <v>0</v>
      </c>
      <c r="Q1492" t="s">
        <v>8278</v>
      </c>
      <c r="R1492" t="s">
        <v>8280</v>
      </c>
      <c r="S1492" s="11">
        <f t="shared" si="118"/>
        <v>31</v>
      </c>
      <c r="T1492" s="11">
        <f t="shared" si="119"/>
        <v>47.11</v>
      </c>
    </row>
    <row r="1493" spans="1:20" ht="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115"/>
        <v>42050.651388888888</v>
      </c>
      <c r="K1493">
        <v>1418922443</v>
      </c>
      <c r="L1493" s="14">
        <f t="shared" si="116"/>
        <v>41991.713460648149</v>
      </c>
      <c r="M1493" s="16">
        <f t="shared" si="117"/>
        <v>2014</v>
      </c>
      <c r="N1493" t="b">
        <v>0</v>
      </c>
      <c r="O1493">
        <v>1</v>
      </c>
      <c r="P1493" t="b">
        <v>0</v>
      </c>
      <c r="Q1493" t="s">
        <v>8278</v>
      </c>
      <c r="R1493" t="s">
        <v>8280</v>
      </c>
      <c r="S1493" s="11">
        <f t="shared" si="118"/>
        <v>8</v>
      </c>
      <c r="T1493" s="11">
        <f t="shared" si="119"/>
        <v>100</v>
      </c>
    </row>
    <row r="1494" spans="1:20" ht="60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115"/>
        <v>40712.884791666671</v>
      </c>
      <c r="K1494">
        <v>1305839646</v>
      </c>
      <c r="L1494" s="14">
        <f t="shared" si="116"/>
        <v>40682.884791666671</v>
      </c>
      <c r="M1494" s="16">
        <f t="shared" si="117"/>
        <v>2011</v>
      </c>
      <c r="N1494" t="b">
        <v>0</v>
      </c>
      <c r="O1494">
        <v>2</v>
      </c>
      <c r="P1494" t="b">
        <v>0</v>
      </c>
      <c r="Q1494" t="s">
        <v>8278</v>
      </c>
      <c r="R1494" t="s">
        <v>8280</v>
      </c>
      <c r="S1494" s="11">
        <f t="shared" si="118"/>
        <v>1</v>
      </c>
      <c r="T1494" s="11">
        <f t="shared" si="119"/>
        <v>15</v>
      </c>
    </row>
    <row r="1495" spans="1:20" ht="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115"/>
        <v>41441.866608796299</v>
      </c>
      <c r="K1495">
        <v>1368823675</v>
      </c>
      <c r="L1495" s="14">
        <f t="shared" si="116"/>
        <v>41411.866608796299</v>
      </c>
      <c r="M1495" s="16">
        <f t="shared" si="117"/>
        <v>2013</v>
      </c>
      <c r="N1495" t="b">
        <v>0</v>
      </c>
      <c r="O1495">
        <v>0</v>
      </c>
      <c r="P1495" t="b">
        <v>0</v>
      </c>
      <c r="Q1495" t="s">
        <v>8278</v>
      </c>
      <c r="R1495" t="s">
        <v>8280</v>
      </c>
      <c r="S1495" s="11">
        <f t="shared" si="118"/>
        <v>0</v>
      </c>
      <c r="T1495" s="11">
        <f t="shared" si="119"/>
        <v>0</v>
      </c>
    </row>
    <row r="1496" spans="1:20" ht="60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115"/>
        <v>42097.651388888888</v>
      </c>
      <c r="K1496">
        <v>1425489613</v>
      </c>
      <c r="L1496" s="14">
        <f t="shared" si="116"/>
        <v>42067.722372685181</v>
      </c>
      <c r="M1496" s="16">
        <f t="shared" si="117"/>
        <v>2015</v>
      </c>
      <c r="N1496" t="b">
        <v>0</v>
      </c>
      <c r="O1496">
        <v>11</v>
      </c>
      <c r="P1496" t="b">
        <v>0</v>
      </c>
      <c r="Q1496" t="s">
        <v>8278</v>
      </c>
      <c r="R1496" t="s">
        <v>8280</v>
      </c>
      <c r="S1496" s="11">
        <f t="shared" si="118"/>
        <v>9</v>
      </c>
      <c r="T1496" s="11">
        <f t="shared" si="119"/>
        <v>40.450000000000003</v>
      </c>
    </row>
    <row r="1497" spans="1:20" ht="30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115"/>
        <v>40782.789710648147</v>
      </c>
      <c r="K1497">
        <v>1311879431</v>
      </c>
      <c r="L1497" s="14">
        <f t="shared" si="116"/>
        <v>40752.789710648147</v>
      </c>
      <c r="M1497" s="16">
        <f t="shared" si="117"/>
        <v>2011</v>
      </c>
      <c r="N1497" t="b">
        <v>0</v>
      </c>
      <c r="O1497">
        <v>0</v>
      </c>
      <c r="P1497" t="b">
        <v>0</v>
      </c>
      <c r="Q1497" t="s">
        <v>8278</v>
      </c>
      <c r="R1497" t="s">
        <v>8280</v>
      </c>
      <c r="S1497" s="11">
        <f t="shared" si="118"/>
        <v>0</v>
      </c>
      <c r="T1497" s="11">
        <f t="shared" si="119"/>
        <v>0</v>
      </c>
    </row>
    <row r="1498" spans="1:20" ht="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115"/>
        <v>41898.475219907406</v>
      </c>
      <c r="K1498">
        <v>1405682659</v>
      </c>
      <c r="L1498" s="14">
        <f t="shared" si="116"/>
        <v>41838.475219907406</v>
      </c>
      <c r="M1498" s="16">
        <f t="shared" si="117"/>
        <v>2014</v>
      </c>
      <c r="N1498" t="b">
        <v>0</v>
      </c>
      <c r="O1498">
        <v>0</v>
      </c>
      <c r="P1498" t="b">
        <v>0</v>
      </c>
      <c r="Q1498" t="s">
        <v>8278</v>
      </c>
      <c r="R1498" t="s">
        <v>8280</v>
      </c>
      <c r="S1498" s="11">
        <f t="shared" si="118"/>
        <v>0</v>
      </c>
      <c r="T1498" s="11">
        <f t="shared" si="119"/>
        <v>0</v>
      </c>
    </row>
    <row r="1499" spans="1:20" ht="60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115"/>
        <v>41486.821527777778</v>
      </c>
      <c r="K1499">
        <v>1371655522</v>
      </c>
      <c r="L1499" s="14">
        <f t="shared" si="116"/>
        <v>41444.64261574074</v>
      </c>
      <c r="M1499" s="16">
        <f t="shared" si="117"/>
        <v>2013</v>
      </c>
      <c r="N1499" t="b">
        <v>0</v>
      </c>
      <c r="O1499">
        <v>1</v>
      </c>
      <c r="P1499" t="b">
        <v>0</v>
      </c>
      <c r="Q1499" t="s">
        <v>8278</v>
      </c>
      <c r="R1499" t="s">
        <v>8280</v>
      </c>
      <c r="S1499" s="11">
        <f t="shared" si="118"/>
        <v>0</v>
      </c>
      <c r="T1499" s="11">
        <f t="shared" si="119"/>
        <v>1</v>
      </c>
    </row>
    <row r="1500" spans="1:20" ht="60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115"/>
        <v>41885.983541666668</v>
      </c>
      <c r="K1500">
        <v>1405899378</v>
      </c>
      <c r="L1500" s="14">
        <f t="shared" si="116"/>
        <v>41840.983541666668</v>
      </c>
      <c r="M1500" s="16">
        <f t="shared" si="117"/>
        <v>2014</v>
      </c>
      <c r="N1500" t="b">
        <v>0</v>
      </c>
      <c r="O1500">
        <v>3</v>
      </c>
      <c r="P1500" t="b">
        <v>0</v>
      </c>
      <c r="Q1500" t="s">
        <v>8278</v>
      </c>
      <c r="R1500" t="s">
        <v>8280</v>
      </c>
      <c r="S1500" s="11">
        <f t="shared" si="118"/>
        <v>2</v>
      </c>
      <c r="T1500" s="11">
        <f t="shared" si="119"/>
        <v>19</v>
      </c>
    </row>
    <row r="1501" spans="1:20" ht="60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115"/>
        <v>42587.007326388892</v>
      </c>
      <c r="K1501">
        <v>1465171833</v>
      </c>
      <c r="L1501" s="14">
        <f t="shared" si="116"/>
        <v>42527.007326388892</v>
      </c>
      <c r="M1501" s="16">
        <f t="shared" si="117"/>
        <v>2016</v>
      </c>
      <c r="N1501" t="b">
        <v>0</v>
      </c>
      <c r="O1501">
        <v>1</v>
      </c>
      <c r="P1501" t="b">
        <v>0</v>
      </c>
      <c r="Q1501" t="s">
        <v>8278</v>
      </c>
      <c r="R1501" t="s">
        <v>8280</v>
      </c>
      <c r="S1501" s="11">
        <f t="shared" si="118"/>
        <v>0</v>
      </c>
      <c r="T1501" s="11">
        <f t="shared" si="119"/>
        <v>5</v>
      </c>
    </row>
    <row r="1502" spans="1:20" ht="60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115"/>
        <v>41395.904594907406</v>
      </c>
      <c r="K1502">
        <v>1364852557</v>
      </c>
      <c r="L1502" s="14">
        <f t="shared" si="116"/>
        <v>41365.904594907406</v>
      </c>
      <c r="M1502" s="16">
        <f t="shared" si="117"/>
        <v>2013</v>
      </c>
      <c r="N1502" t="b">
        <v>0</v>
      </c>
      <c r="O1502">
        <v>15</v>
      </c>
      <c r="P1502" t="b">
        <v>0</v>
      </c>
      <c r="Q1502" t="s">
        <v>8278</v>
      </c>
      <c r="R1502" t="s">
        <v>8280</v>
      </c>
      <c r="S1502" s="11">
        <f t="shared" si="118"/>
        <v>25</v>
      </c>
      <c r="T1502" s="11">
        <f t="shared" si="119"/>
        <v>46.73</v>
      </c>
    </row>
    <row r="1503" spans="1:20" ht="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115"/>
        <v>42193.583599537036</v>
      </c>
      <c r="K1503">
        <v>1433772023</v>
      </c>
      <c r="L1503" s="14">
        <f t="shared" si="116"/>
        <v>42163.583599537036</v>
      </c>
      <c r="M1503" s="16">
        <f t="shared" si="117"/>
        <v>2015</v>
      </c>
      <c r="N1503" t="b">
        <v>1</v>
      </c>
      <c r="O1503">
        <v>885</v>
      </c>
      <c r="P1503" t="b">
        <v>1</v>
      </c>
      <c r="Q1503" t="s">
        <v>8294</v>
      </c>
      <c r="R1503" t="s">
        <v>8295</v>
      </c>
      <c r="S1503" s="11">
        <f t="shared" si="118"/>
        <v>166</v>
      </c>
      <c r="T1503" s="11">
        <f t="shared" si="119"/>
        <v>97.73</v>
      </c>
    </row>
    <row r="1504" spans="1:20" ht="60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115"/>
        <v>42454.916666666672</v>
      </c>
      <c r="K1504">
        <v>1456491680</v>
      </c>
      <c r="L1504" s="14">
        <f t="shared" si="116"/>
        <v>42426.542592592596</v>
      </c>
      <c r="M1504" s="16">
        <f t="shared" si="117"/>
        <v>2016</v>
      </c>
      <c r="N1504" t="b">
        <v>1</v>
      </c>
      <c r="O1504">
        <v>329</v>
      </c>
      <c r="P1504" t="b">
        <v>1</v>
      </c>
      <c r="Q1504" t="s">
        <v>8294</v>
      </c>
      <c r="R1504" t="s">
        <v>8295</v>
      </c>
      <c r="S1504" s="11">
        <f t="shared" si="118"/>
        <v>101</v>
      </c>
      <c r="T1504" s="11">
        <f t="shared" si="119"/>
        <v>67.84</v>
      </c>
    </row>
    <row r="1505" spans="1:20" ht="60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115"/>
        <v>42666.347233796296</v>
      </c>
      <c r="K1505">
        <v>1472026801</v>
      </c>
      <c r="L1505" s="14">
        <f t="shared" si="116"/>
        <v>42606.347233796296</v>
      </c>
      <c r="M1505" s="16">
        <f t="shared" si="117"/>
        <v>2016</v>
      </c>
      <c r="N1505" t="b">
        <v>1</v>
      </c>
      <c r="O1505">
        <v>71</v>
      </c>
      <c r="P1505" t="b">
        <v>1</v>
      </c>
      <c r="Q1505" t="s">
        <v>8294</v>
      </c>
      <c r="R1505" t="s">
        <v>8295</v>
      </c>
      <c r="S1505" s="11">
        <f t="shared" si="118"/>
        <v>108</v>
      </c>
      <c r="T1505" s="11">
        <f t="shared" si="119"/>
        <v>56.98</v>
      </c>
    </row>
    <row r="1506" spans="1:20" ht="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115"/>
        <v>41800.356249999997</v>
      </c>
      <c r="K1506">
        <v>1399996024</v>
      </c>
      <c r="L1506" s="14">
        <f t="shared" si="116"/>
        <v>41772.657685185186</v>
      </c>
      <c r="M1506" s="16">
        <f t="shared" si="117"/>
        <v>2014</v>
      </c>
      <c r="N1506" t="b">
        <v>1</v>
      </c>
      <c r="O1506">
        <v>269</v>
      </c>
      <c r="P1506" t="b">
        <v>1</v>
      </c>
      <c r="Q1506" t="s">
        <v>8294</v>
      </c>
      <c r="R1506" t="s">
        <v>8295</v>
      </c>
      <c r="S1506" s="11">
        <f t="shared" si="118"/>
        <v>278</v>
      </c>
      <c r="T1506" s="11">
        <f t="shared" si="119"/>
        <v>67.16</v>
      </c>
    </row>
    <row r="1507" spans="1:20" ht="60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115"/>
        <v>42451.834027777775</v>
      </c>
      <c r="K1507">
        <v>1455446303</v>
      </c>
      <c r="L1507" s="14">
        <f t="shared" si="116"/>
        <v>42414.44332175926</v>
      </c>
      <c r="M1507" s="16">
        <f t="shared" si="117"/>
        <v>2016</v>
      </c>
      <c r="N1507" t="b">
        <v>1</v>
      </c>
      <c r="O1507">
        <v>345</v>
      </c>
      <c r="P1507" t="b">
        <v>1</v>
      </c>
      <c r="Q1507" t="s">
        <v>8294</v>
      </c>
      <c r="R1507" t="s">
        <v>8295</v>
      </c>
      <c r="S1507" s="11">
        <f t="shared" si="118"/>
        <v>104</v>
      </c>
      <c r="T1507" s="11">
        <f t="shared" si="119"/>
        <v>48.04</v>
      </c>
    </row>
    <row r="1508" spans="1:20" ht="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115"/>
        <v>41844.785925925928</v>
      </c>
      <c r="K1508">
        <v>1403635904</v>
      </c>
      <c r="L1508" s="14">
        <f t="shared" si="116"/>
        <v>41814.785925925928</v>
      </c>
      <c r="M1508" s="16">
        <f t="shared" si="117"/>
        <v>2014</v>
      </c>
      <c r="N1508" t="b">
        <v>1</v>
      </c>
      <c r="O1508">
        <v>43</v>
      </c>
      <c r="P1508" t="b">
        <v>1</v>
      </c>
      <c r="Q1508" t="s">
        <v>8294</v>
      </c>
      <c r="R1508" t="s">
        <v>8295</v>
      </c>
      <c r="S1508" s="11">
        <f t="shared" si="118"/>
        <v>111</v>
      </c>
      <c r="T1508" s="11">
        <f t="shared" si="119"/>
        <v>38.86</v>
      </c>
    </row>
    <row r="1509" spans="1:20" ht="60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115"/>
        <v>40313.340277777781</v>
      </c>
      <c r="K1509">
        <v>1268822909</v>
      </c>
      <c r="L1509" s="14">
        <f t="shared" si="116"/>
        <v>40254.450335648151</v>
      </c>
      <c r="M1509" s="16">
        <f t="shared" si="117"/>
        <v>2010</v>
      </c>
      <c r="N1509" t="b">
        <v>1</v>
      </c>
      <c r="O1509">
        <v>33</v>
      </c>
      <c r="P1509" t="b">
        <v>1</v>
      </c>
      <c r="Q1509" t="s">
        <v>8294</v>
      </c>
      <c r="R1509" t="s">
        <v>8295</v>
      </c>
      <c r="S1509" s="11">
        <f t="shared" si="118"/>
        <v>215</v>
      </c>
      <c r="T1509" s="11">
        <f t="shared" si="119"/>
        <v>78.180000000000007</v>
      </c>
    </row>
    <row r="1510" spans="1:20" ht="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115"/>
        <v>41817.614363425928</v>
      </c>
      <c r="K1510">
        <v>1401201881</v>
      </c>
      <c r="L1510" s="14">
        <f t="shared" si="116"/>
        <v>41786.614363425928</v>
      </c>
      <c r="M1510" s="16">
        <f t="shared" si="117"/>
        <v>2014</v>
      </c>
      <c r="N1510" t="b">
        <v>1</v>
      </c>
      <c r="O1510">
        <v>211</v>
      </c>
      <c r="P1510" t="b">
        <v>1</v>
      </c>
      <c r="Q1510" t="s">
        <v>8294</v>
      </c>
      <c r="R1510" t="s">
        <v>8295</v>
      </c>
      <c r="S1510" s="11">
        <f t="shared" si="118"/>
        <v>111</v>
      </c>
      <c r="T1510" s="11">
        <f t="shared" si="119"/>
        <v>97.11</v>
      </c>
    </row>
    <row r="1511" spans="1:20" ht="60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115"/>
        <v>42780.957638888889</v>
      </c>
      <c r="K1511">
        <v>1484570885</v>
      </c>
      <c r="L1511" s="14">
        <f t="shared" si="116"/>
        <v>42751.533391203702</v>
      </c>
      <c r="M1511" s="16">
        <f t="shared" si="117"/>
        <v>2017</v>
      </c>
      <c r="N1511" t="b">
        <v>1</v>
      </c>
      <c r="O1511">
        <v>196</v>
      </c>
      <c r="P1511" t="b">
        <v>1</v>
      </c>
      <c r="Q1511" t="s">
        <v>8294</v>
      </c>
      <c r="R1511" t="s">
        <v>8295</v>
      </c>
      <c r="S1511" s="11">
        <f t="shared" si="118"/>
        <v>124</v>
      </c>
      <c r="T1511" s="11">
        <f t="shared" si="119"/>
        <v>110.39</v>
      </c>
    </row>
    <row r="1512" spans="1:20" ht="60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115"/>
        <v>41839.385162037033</v>
      </c>
      <c r="K1512">
        <v>1403169278</v>
      </c>
      <c r="L1512" s="14">
        <f t="shared" si="116"/>
        <v>41809.385162037033</v>
      </c>
      <c r="M1512" s="16">
        <f t="shared" si="117"/>
        <v>2014</v>
      </c>
      <c r="N1512" t="b">
        <v>1</v>
      </c>
      <c r="O1512">
        <v>405</v>
      </c>
      <c r="P1512" t="b">
        <v>1</v>
      </c>
      <c r="Q1512" t="s">
        <v>8294</v>
      </c>
      <c r="R1512" t="s">
        <v>8295</v>
      </c>
      <c r="S1512" s="11">
        <f t="shared" si="118"/>
        <v>101</v>
      </c>
      <c r="T1512" s="11">
        <f t="shared" si="119"/>
        <v>39.92</v>
      </c>
    </row>
    <row r="1513" spans="1:20" ht="60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115"/>
        <v>42326.625046296293</v>
      </c>
      <c r="K1513">
        <v>1445263204</v>
      </c>
      <c r="L1513" s="14">
        <f t="shared" si="116"/>
        <v>42296.583379629628</v>
      </c>
      <c r="M1513" s="16">
        <f t="shared" si="117"/>
        <v>2015</v>
      </c>
      <c r="N1513" t="b">
        <v>1</v>
      </c>
      <c r="O1513">
        <v>206</v>
      </c>
      <c r="P1513" t="b">
        <v>1</v>
      </c>
      <c r="Q1513" t="s">
        <v>8294</v>
      </c>
      <c r="R1513" t="s">
        <v>8295</v>
      </c>
      <c r="S1513" s="11">
        <f t="shared" si="118"/>
        <v>112</v>
      </c>
      <c r="T1513" s="11">
        <f t="shared" si="119"/>
        <v>75.98</v>
      </c>
    </row>
    <row r="1514" spans="1:20" ht="60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115"/>
        <v>42771.684479166666</v>
      </c>
      <c r="K1514">
        <v>1483719939</v>
      </c>
      <c r="L1514" s="14">
        <f t="shared" si="116"/>
        <v>42741.684479166666</v>
      </c>
      <c r="M1514" s="16">
        <f t="shared" si="117"/>
        <v>2017</v>
      </c>
      <c r="N1514" t="b">
        <v>1</v>
      </c>
      <c r="O1514">
        <v>335</v>
      </c>
      <c r="P1514" t="b">
        <v>1</v>
      </c>
      <c r="Q1514" t="s">
        <v>8294</v>
      </c>
      <c r="R1514" t="s">
        <v>8295</v>
      </c>
      <c r="S1514" s="11">
        <f t="shared" si="118"/>
        <v>559</v>
      </c>
      <c r="T1514" s="11">
        <f t="shared" si="119"/>
        <v>58.38</v>
      </c>
    </row>
    <row r="1515" spans="1:20" ht="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115"/>
        <v>41836.637337962966</v>
      </c>
      <c r="K1515">
        <v>1402931866</v>
      </c>
      <c r="L1515" s="14">
        <f t="shared" si="116"/>
        <v>41806.637337962966</v>
      </c>
      <c r="M1515" s="16">
        <f t="shared" si="117"/>
        <v>2014</v>
      </c>
      <c r="N1515" t="b">
        <v>1</v>
      </c>
      <c r="O1515">
        <v>215</v>
      </c>
      <c r="P1515" t="b">
        <v>1</v>
      </c>
      <c r="Q1515" t="s">
        <v>8294</v>
      </c>
      <c r="R1515" t="s">
        <v>8295</v>
      </c>
      <c r="S1515" s="11">
        <f t="shared" si="118"/>
        <v>150</v>
      </c>
      <c r="T1515" s="11">
        <f t="shared" si="119"/>
        <v>55.82</v>
      </c>
    </row>
    <row r="1516" spans="1:20" ht="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115"/>
        <v>42274.597685185188</v>
      </c>
      <c r="K1516">
        <v>1439907640</v>
      </c>
      <c r="L1516" s="14">
        <f t="shared" si="116"/>
        <v>42234.597685185188</v>
      </c>
      <c r="M1516" s="16">
        <f t="shared" si="117"/>
        <v>2015</v>
      </c>
      <c r="N1516" t="b">
        <v>1</v>
      </c>
      <c r="O1516">
        <v>176</v>
      </c>
      <c r="P1516" t="b">
        <v>1</v>
      </c>
      <c r="Q1516" t="s">
        <v>8294</v>
      </c>
      <c r="R1516" t="s">
        <v>8295</v>
      </c>
      <c r="S1516" s="11">
        <f t="shared" si="118"/>
        <v>106</v>
      </c>
      <c r="T1516" s="11">
        <f t="shared" si="119"/>
        <v>151.24</v>
      </c>
    </row>
    <row r="1517" spans="1:20" ht="60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115"/>
        <v>42445.211770833332</v>
      </c>
      <c r="K1517">
        <v>1455516297</v>
      </c>
      <c r="L1517" s="14">
        <f t="shared" si="116"/>
        <v>42415.253437499996</v>
      </c>
      <c r="M1517" s="16">
        <f t="shared" si="117"/>
        <v>2016</v>
      </c>
      <c r="N1517" t="b">
        <v>1</v>
      </c>
      <c r="O1517">
        <v>555</v>
      </c>
      <c r="P1517" t="b">
        <v>1</v>
      </c>
      <c r="Q1517" t="s">
        <v>8294</v>
      </c>
      <c r="R1517" t="s">
        <v>8295</v>
      </c>
      <c r="S1517" s="11">
        <f t="shared" si="118"/>
        <v>157</v>
      </c>
      <c r="T1517" s="11">
        <f t="shared" si="119"/>
        <v>849.67</v>
      </c>
    </row>
    <row r="1518" spans="1:20" ht="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115"/>
        <v>42649.583333333328</v>
      </c>
      <c r="K1518">
        <v>1473160292</v>
      </c>
      <c r="L1518" s="14">
        <f t="shared" si="116"/>
        <v>42619.466342592597</v>
      </c>
      <c r="M1518" s="16">
        <f t="shared" si="117"/>
        <v>2016</v>
      </c>
      <c r="N1518" t="b">
        <v>1</v>
      </c>
      <c r="O1518">
        <v>116</v>
      </c>
      <c r="P1518" t="b">
        <v>1</v>
      </c>
      <c r="Q1518" t="s">
        <v>8294</v>
      </c>
      <c r="R1518" t="s">
        <v>8295</v>
      </c>
      <c r="S1518" s="11">
        <f t="shared" si="118"/>
        <v>109</v>
      </c>
      <c r="T1518" s="11">
        <f t="shared" si="119"/>
        <v>159.24</v>
      </c>
    </row>
    <row r="1519" spans="1:20" ht="60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115"/>
        <v>41979.25</v>
      </c>
      <c r="K1519">
        <v>1415194553</v>
      </c>
      <c r="L1519" s="14">
        <f t="shared" si="116"/>
        <v>41948.56658564815</v>
      </c>
      <c r="M1519" s="16">
        <f t="shared" si="117"/>
        <v>2014</v>
      </c>
      <c r="N1519" t="b">
        <v>1</v>
      </c>
      <c r="O1519">
        <v>615</v>
      </c>
      <c r="P1519" t="b">
        <v>1</v>
      </c>
      <c r="Q1519" t="s">
        <v>8294</v>
      </c>
      <c r="R1519" t="s">
        <v>8295</v>
      </c>
      <c r="S1519" s="11">
        <f t="shared" si="118"/>
        <v>162</v>
      </c>
      <c r="T1519" s="11">
        <f t="shared" si="119"/>
        <v>39.51</v>
      </c>
    </row>
    <row r="1520" spans="1:20" ht="30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115"/>
        <v>41790.8200462963</v>
      </c>
      <c r="K1520">
        <v>1398973252</v>
      </c>
      <c r="L1520" s="14">
        <f t="shared" si="116"/>
        <v>41760.8200462963</v>
      </c>
      <c r="M1520" s="16">
        <f t="shared" si="117"/>
        <v>2014</v>
      </c>
      <c r="N1520" t="b">
        <v>1</v>
      </c>
      <c r="O1520">
        <v>236</v>
      </c>
      <c r="P1520" t="b">
        <v>1</v>
      </c>
      <c r="Q1520" t="s">
        <v>8294</v>
      </c>
      <c r="R1520" t="s">
        <v>8295</v>
      </c>
      <c r="S1520" s="11">
        <f t="shared" si="118"/>
        <v>205</v>
      </c>
      <c r="T1520" s="11">
        <f t="shared" si="119"/>
        <v>130.53</v>
      </c>
    </row>
    <row r="1521" spans="1:20" ht="60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115"/>
        <v>41810.915972222225</v>
      </c>
      <c r="K1521">
        <v>1400867283</v>
      </c>
      <c r="L1521" s="14">
        <f t="shared" si="116"/>
        <v>41782.741701388892</v>
      </c>
      <c r="M1521" s="16">
        <f t="shared" si="117"/>
        <v>2014</v>
      </c>
      <c r="N1521" t="b">
        <v>1</v>
      </c>
      <c r="O1521">
        <v>145</v>
      </c>
      <c r="P1521" t="b">
        <v>1</v>
      </c>
      <c r="Q1521" t="s">
        <v>8294</v>
      </c>
      <c r="R1521" t="s">
        <v>8295</v>
      </c>
      <c r="S1521" s="11">
        <f t="shared" si="118"/>
        <v>103</v>
      </c>
      <c r="T1521" s="11">
        <f t="shared" si="119"/>
        <v>64.16</v>
      </c>
    </row>
    <row r="1522" spans="1:20" ht="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115"/>
        <v>41992.166666666672</v>
      </c>
      <c r="K1522">
        <v>1415824513</v>
      </c>
      <c r="L1522" s="14">
        <f t="shared" si="116"/>
        <v>41955.857789351852</v>
      </c>
      <c r="M1522" s="16">
        <f t="shared" si="117"/>
        <v>2014</v>
      </c>
      <c r="N1522" t="b">
        <v>1</v>
      </c>
      <c r="O1522">
        <v>167</v>
      </c>
      <c r="P1522" t="b">
        <v>1</v>
      </c>
      <c r="Q1522" t="s">
        <v>8294</v>
      </c>
      <c r="R1522" t="s">
        <v>8295</v>
      </c>
      <c r="S1522" s="11">
        <f t="shared" si="118"/>
        <v>103</v>
      </c>
      <c r="T1522" s="11">
        <f t="shared" si="119"/>
        <v>111.53</v>
      </c>
    </row>
    <row r="1523" spans="1:20" ht="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115"/>
        <v>42528.167719907404</v>
      </c>
      <c r="K1523">
        <v>1462248091</v>
      </c>
      <c r="L1523" s="14">
        <f t="shared" si="116"/>
        <v>42493.167719907404</v>
      </c>
      <c r="M1523" s="16">
        <f t="shared" si="117"/>
        <v>2016</v>
      </c>
      <c r="N1523" t="b">
        <v>1</v>
      </c>
      <c r="O1523">
        <v>235</v>
      </c>
      <c r="P1523" t="b">
        <v>1</v>
      </c>
      <c r="Q1523" t="s">
        <v>8294</v>
      </c>
      <c r="R1523" t="s">
        <v>8295</v>
      </c>
      <c r="S1523" s="11">
        <f t="shared" si="118"/>
        <v>107</v>
      </c>
      <c r="T1523" s="11">
        <f t="shared" si="119"/>
        <v>170.45</v>
      </c>
    </row>
    <row r="1524" spans="1:20" ht="60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115"/>
        <v>41929.830312500002</v>
      </c>
      <c r="K1524">
        <v>1410983739</v>
      </c>
      <c r="L1524" s="14">
        <f t="shared" si="116"/>
        <v>41899.830312500002</v>
      </c>
      <c r="M1524" s="16">
        <f t="shared" si="117"/>
        <v>2014</v>
      </c>
      <c r="N1524" t="b">
        <v>1</v>
      </c>
      <c r="O1524">
        <v>452</v>
      </c>
      <c r="P1524" t="b">
        <v>1</v>
      </c>
      <c r="Q1524" t="s">
        <v>8294</v>
      </c>
      <c r="R1524" t="s">
        <v>8295</v>
      </c>
      <c r="S1524" s="11">
        <f t="shared" si="118"/>
        <v>139</v>
      </c>
      <c r="T1524" s="11">
        <f t="shared" si="119"/>
        <v>133.74</v>
      </c>
    </row>
    <row r="1525" spans="1:20" ht="60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115"/>
        <v>41996</v>
      </c>
      <c r="K1525">
        <v>1416592916</v>
      </c>
      <c r="L1525" s="14">
        <f t="shared" si="116"/>
        <v>41964.751342592594</v>
      </c>
      <c r="M1525" s="16">
        <f t="shared" si="117"/>
        <v>2014</v>
      </c>
      <c r="N1525" t="b">
        <v>1</v>
      </c>
      <c r="O1525">
        <v>241</v>
      </c>
      <c r="P1525" t="b">
        <v>1</v>
      </c>
      <c r="Q1525" t="s">
        <v>8294</v>
      </c>
      <c r="R1525" t="s">
        <v>8295</v>
      </c>
      <c r="S1525" s="11">
        <f t="shared" si="118"/>
        <v>125</v>
      </c>
      <c r="T1525" s="11">
        <f t="shared" si="119"/>
        <v>95.83</v>
      </c>
    </row>
    <row r="1526" spans="1:20" ht="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115"/>
        <v>42786.501041666663</v>
      </c>
      <c r="K1526">
        <v>1485000090</v>
      </c>
      <c r="L1526" s="14">
        <f t="shared" si="116"/>
        <v>42756.501041666663</v>
      </c>
      <c r="M1526" s="16">
        <f t="shared" si="117"/>
        <v>2017</v>
      </c>
      <c r="N1526" t="b">
        <v>1</v>
      </c>
      <c r="O1526">
        <v>28</v>
      </c>
      <c r="P1526" t="b">
        <v>1</v>
      </c>
      <c r="Q1526" t="s">
        <v>8294</v>
      </c>
      <c r="R1526" t="s">
        <v>8295</v>
      </c>
      <c r="S1526" s="11">
        <f t="shared" si="118"/>
        <v>207</v>
      </c>
      <c r="T1526" s="11">
        <f t="shared" si="119"/>
        <v>221.79</v>
      </c>
    </row>
    <row r="1527" spans="1:20" ht="60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115"/>
        <v>42600.702986111108</v>
      </c>
      <c r="K1527">
        <v>1468947138</v>
      </c>
      <c r="L1527" s="14">
        <f t="shared" si="116"/>
        <v>42570.702986111108</v>
      </c>
      <c r="M1527" s="16">
        <f t="shared" si="117"/>
        <v>2016</v>
      </c>
      <c r="N1527" t="b">
        <v>1</v>
      </c>
      <c r="O1527">
        <v>140</v>
      </c>
      <c r="P1527" t="b">
        <v>1</v>
      </c>
      <c r="Q1527" t="s">
        <v>8294</v>
      </c>
      <c r="R1527" t="s">
        <v>8295</v>
      </c>
      <c r="S1527" s="11">
        <f t="shared" si="118"/>
        <v>174</v>
      </c>
      <c r="T1527" s="11">
        <f t="shared" si="119"/>
        <v>32.32</v>
      </c>
    </row>
    <row r="1528" spans="1:20" ht="60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115"/>
        <v>42388.276006944448</v>
      </c>
      <c r="K1528">
        <v>1448951847</v>
      </c>
      <c r="L1528" s="14">
        <f t="shared" si="116"/>
        <v>42339.276006944448</v>
      </c>
      <c r="M1528" s="16">
        <f t="shared" si="117"/>
        <v>2015</v>
      </c>
      <c r="N1528" t="b">
        <v>1</v>
      </c>
      <c r="O1528">
        <v>280</v>
      </c>
      <c r="P1528" t="b">
        <v>1</v>
      </c>
      <c r="Q1528" t="s">
        <v>8294</v>
      </c>
      <c r="R1528" t="s">
        <v>8295</v>
      </c>
      <c r="S1528" s="11">
        <f t="shared" si="118"/>
        <v>120</v>
      </c>
      <c r="T1528" s="11">
        <f t="shared" si="119"/>
        <v>98.84</v>
      </c>
    </row>
    <row r="1529" spans="1:20" ht="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115"/>
        <v>42808.558865740735</v>
      </c>
      <c r="K1529">
        <v>1487082286</v>
      </c>
      <c r="L1529" s="14">
        <f t="shared" si="116"/>
        <v>42780.600532407407</v>
      </c>
      <c r="M1529" s="16">
        <f t="shared" si="117"/>
        <v>2017</v>
      </c>
      <c r="N1529" t="b">
        <v>1</v>
      </c>
      <c r="O1529">
        <v>70</v>
      </c>
      <c r="P1529" t="b">
        <v>1</v>
      </c>
      <c r="Q1529" t="s">
        <v>8294</v>
      </c>
      <c r="R1529" t="s">
        <v>8295</v>
      </c>
      <c r="S1529" s="11">
        <f t="shared" si="118"/>
        <v>110</v>
      </c>
      <c r="T1529" s="11">
        <f t="shared" si="119"/>
        <v>55.22</v>
      </c>
    </row>
    <row r="1530" spans="1:20" ht="30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115"/>
        <v>42767</v>
      </c>
      <c r="K1530">
        <v>1483292122</v>
      </c>
      <c r="L1530" s="14">
        <f t="shared" si="116"/>
        <v>42736.732893518521</v>
      </c>
      <c r="M1530" s="16">
        <f t="shared" si="117"/>
        <v>2017</v>
      </c>
      <c r="N1530" t="b">
        <v>1</v>
      </c>
      <c r="O1530">
        <v>160</v>
      </c>
      <c r="P1530" t="b">
        <v>1</v>
      </c>
      <c r="Q1530" t="s">
        <v>8294</v>
      </c>
      <c r="R1530" t="s">
        <v>8295</v>
      </c>
      <c r="S1530" s="11">
        <f t="shared" si="118"/>
        <v>282</v>
      </c>
      <c r="T1530" s="11">
        <f t="shared" si="119"/>
        <v>52.79</v>
      </c>
    </row>
    <row r="1531" spans="1:20" ht="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115"/>
        <v>42082.587037037039</v>
      </c>
      <c r="K1531">
        <v>1424185520</v>
      </c>
      <c r="L1531" s="14">
        <f t="shared" si="116"/>
        <v>42052.628703703704</v>
      </c>
      <c r="M1531" s="16">
        <f t="shared" si="117"/>
        <v>2015</v>
      </c>
      <c r="N1531" t="b">
        <v>1</v>
      </c>
      <c r="O1531">
        <v>141</v>
      </c>
      <c r="P1531" t="b">
        <v>1</v>
      </c>
      <c r="Q1531" t="s">
        <v>8294</v>
      </c>
      <c r="R1531" t="s">
        <v>8295</v>
      </c>
      <c r="S1531" s="11">
        <f t="shared" si="118"/>
        <v>101</v>
      </c>
      <c r="T1531" s="11">
        <f t="shared" si="119"/>
        <v>135.66999999999999</v>
      </c>
    </row>
    <row r="1532" spans="1:20" ht="60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115"/>
        <v>42300.767303240747</v>
      </c>
      <c r="K1532">
        <v>1443464695</v>
      </c>
      <c r="L1532" s="14">
        <f t="shared" si="116"/>
        <v>42275.767303240747</v>
      </c>
      <c r="M1532" s="16">
        <f t="shared" si="117"/>
        <v>2015</v>
      </c>
      <c r="N1532" t="b">
        <v>1</v>
      </c>
      <c r="O1532">
        <v>874</v>
      </c>
      <c r="P1532" t="b">
        <v>1</v>
      </c>
      <c r="Q1532" t="s">
        <v>8294</v>
      </c>
      <c r="R1532" t="s">
        <v>8295</v>
      </c>
      <c r="S1532" s="11">
        <f t="shared" si="118"/>
        <v>135</v>
      </c>
      <c r="T1532" s="11">
        <f t="shared" si="119"/>
        <v>53.99</v>
      </c>
    </row>
    <row r="1533" spans="1:20" ht="60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115"/>
        <v>41974.125</v>
      </c>
      <c r="K1533">
        <v>1414610126</v>
      </c>
      <c r="L1533" s="14">
        <f t="shared" si="116"/>
        <v>41941.802384259259</v>
      </c>
      <c r="M1533" s="16">
        <f t="shared" si="117"/>
        <v>2014</v>
      </c>
      <c r="N1533" t="b">
        <v>1</v>
      </c>
      <c r="O1533">
        <v>73</v>
      </c>
      <c r="P1533" t="b">
        <v>1</v>
      </c>
      <c r="Q1533" t="s">
        <v>8294</v>
      </c>
      <c r="R1533" t="s">
        <v>8295</v>
      </c>
      <c r="S1533" s="11">
        <f t="shared" si="118"/>
        <v>176</v>
      </c>
      <c r="T1533" s="11">
        <f t="shared" si="119"/>
        <v>56.64</v>
      </c>
    </row>
    <row r="1534" spans="1:20" ht="60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115"/>
        <v>42415.625</v>
      </c>
      <c r="K1534">
        <v>1453461865</v>
      </c>
      <c r="L1534" s="14">
        <f t="shared" si="116"/>
        <v>42391.475289351853</v>
      </c>
      <c r="M1534" s="16">
        <f t="shared" si="117"/>
        <v>2016</v>
      </c>
      <c r="N1534" t="b">
        <v>1</v>
      </c>
      <c r="O1534">
        <v>294</v>
      </c>
      <c r="P1534" t="b">
        <v>1</v>
      </c>
      <c r="Q1534" t="s">
        <v>8294</v>
      </c>
      <c r="R1534" t="s">
        <v>8295</v>
      </c>
      <c r="S1534" s="11">
        <f t="shared" si="118"/>
        <v>484</v>
      </c>
      <c r="T1534" s="11">
        <f t="shared" si="119"/>
        <v>82.32</v>
      </c>
    </row>
    <row r="1535" spans="1:20" ht="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115"/>
        <v>42492.165972222225</v>
      </c>
      <c r="K1535">
        <v>1457913777</v>
      </c>
      <c r="L1535" s="14">
        <f t="shared" si="116"/>
        <v>42443.00204861111</v>
      </c>
      <c r="M1535" s="16">
        <f t="shared" si="117"/>
        <v>2016</v>
      </c>
      <c r="N1535" t="b">
        <v>1</v>
      </c>
      <c r="O1535">
        <v>740</v>
      </c>
      <c r="P1535" t="b">
        <v>1</v>
      </c>
      <c r="Q1535" t="s">
        <v>8294</v>
      </c>
      <c r="R1535" t="s">
        <v>8295</v>
      </c>
      <c r="S1535" s="11">
        <f t="shared" si="118"/>
        <v>145</v>
      </c>
      <c r="T1535" s="11">
        <f t="shared" si="119"/>
        <v>88.26</v>
      </c>
    </row>
    <row r="1536" spans="1:20" ht="60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115"/>
        <v>42251.67432870371</v>
      </c>
      <c r="K1536">
        <v>1438791062</v>
      </c>
      <c r="L1536" s="14">
        <f t="shared" si="116"/>
        <v>42221.67432870371</v>
      </c>
      <c r="M1536" s="16">
        <f t="shared" si="117"/>
        <v>2015</v>
      </c>
      <c r="N1536" t="b">
        <v>1</v>
      </c>
      <c r="O1536">
        <v>369</v>
      </c>
      <c r="P1536" t="b">
        <v>1</v>
      </c>
      <c r="Q1536" t="s">
        <v>8294</v>
      </c>
      <c r="R1536" t="s">
        <v>8295</v>
      </c>
      <c r="S1536" s="11">
        <f t="shared" si="118"/>
        <v>418</v>
      </c>
      <c r="T1536" s="11">
        <f t="shared" si="119"/>
        <v>84.91</v>
      </c>
    </row>
    <row r="1537" spans="1:20" ht="60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115"/>
        <v>42513.916666666672</v>
      </c>
      <c r="K1537">
        <v>1461527631</v>
      </c>
      <c r="L1537" s="14">
        <f t="shared" si="116"/>
        <v>42484.829062500001</v>
      </c>
      <c r="M1537" s="16">
        <f t="shared" si="117"/>
        <v>2016</v>
      </c>
      <c r="N1537" t="b">
        <v>1</v>
      </c>
      <c r="O1537">
        <v>110</v>
      </c>
      <c r="P1537" t="b">
        <v>1</v>
      </c>
      <c r="Q1537" t="s">
        <v>8294</v>
      </c>
      <c r="R1537" t="s">
        <v>8295</v>
      </c>
      <c r="S1537" s="11">
        <f t="shared" si="118"/>
        <v>132</v>
      </c>
      <c r="T1537" s="11">
        <f t="shared" si="119"/>
        <v>48.15</v>
      </c>
    </row>
    <row r="1538" spans="1:20" ht="60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ref="J1538:J1601" si="120">(((I1538/60)/60)/24)+DATE(1970,1,1)</f>
        <v>42243.802199074074</v>
      </c>
      <c r="K1538">
        <v>1438110910</v>
      </c>
      <c r="L1538" s="14">
        <f t="shared" ref="L1538:L1601" si="121">(((K1538/60)/60)/24)+DATE(1970,1,1)</f>
        <v>42213.802199074074</v>
      </c>
      <c r="M1538" s="16">
        <f t="shared" ref="M1538:M1601" si="122">YEAR(L1538)</f>
        <v>2015</v>
      </c>
      <c r="N1538" t="b">
        <v>1</v>
      </c>
      <c r="O1538">
        <v>455</v>
      </c>
      <c r="P1538" t="b">
        <v>1</v>
      </c>
      <c r="Q1538" t="s">
        <v>8294</v>
      </c>
      <c r="R1538" t="s">
        <v>8295</v>
      </c>
      <c r="S1538" s="11">
        <f t="shared" ref="S1538:S1601" si="123">ROUND(E1538/D1538*100,0)</f>
        <v>250</v>
      </c>
      <c r="T1538" s="11">
        <f t="shared" ref="T1538:T1601" si="124">IFERROR(ROUND(E1538/O1538,2),0)</f>
        <v>66.02</v>
      </c>
    </row>
    <row r="1539" spans="1:20" ht="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si="120"/>
        <v>42588.75</v>
      </c>
      <c r="K1539">
        <v>1467358427</v>
      </c>
      <c r="L1539" s="14">
        <f t="shared" si="121"/>
        <v>42552.315127314811</v>
      </c>
      <c r="M1539" s="16">
        <f t="shared" si="122"/>
        <v>2016</v>
      </c>
      <c r="N1539" t="b">
        <v>1</v>
      </c>
      <c r="O1539">
        <v>224</v>
      </c>
      <c r="P1539" t="b">
        <v>1</v>
      </c>
      <c r="Q1539" t="s">
        <v>8294</v>
      </c>
      <c r="R1539" t="s">
        <v>8295</v>
      </c>
      <c r="S1539" s="11">
        <f t="shared" si="123"/>
        <v>180</v>
      </c>
      <c r="T1539" s="11">
        <f t="shared" si="124"/>
        <v>96.38</v>
      </c>
    </row>
    <row r="1540" spans="1:20" ht="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120"/>
        <v>42026.782060185185</v>
      </c>
      <c r="K1540">
        <v>1418064370</v>
      </c>
      <c r="L1540" s="14">
        <f t="shared" si="121"/>
        <v>41981.782060185185</v>
      </c>
      <c r="M1540" s="16">
        <f t="shared" si="122"/>
        <v>2014</v>
      </c>
      <c r="N1540" t="b">
        <v>1</v>
      </c>
      <c r="O1540">
        <v>46</v>
      </c>
      <c r="P1540" t="b">
        <v>1</v>
      </c>
      <c r="Q1540" t="s">
        <v>8294</v>
      </c>
      <c r="R1540" t="s">
        <v>8295</v>
      </c>
      <c r="S1540" s="11">
        <f t="shared" si="123"/>
        <v>103</v>
      </c>
      <c r="T1540" s="11">
        <f t="shared" si="124"/>
        <v>156.16999999999999</v>
      </c>
    </row>
    <row r="1541" spans="1:20" ht="60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120"/>
        <v>42738.919201388882</v>
      </c>
      <c r="K1541">
        <v>1480629819</v>
      </c>
      <c r="L1541" s="14">
        <f t="shared" si="121"/>
        <v>42705.919201388882</v>
      </c>
      <c r="M1541" s="16">
        <f t="shared" si="122"/>
        <v>2016</v>
      </c>
      <c r="N1541" t="b">
        <v>0</v>
      </c>
      <c r="O1541">
        <v>284</v>
      </c>
      <c r="P1541" t="b">
        <v>1</v>
      </c>
      <c r="Q1541" t="s">
        <v>8294</v>
      </c>
      <c r="R1541" t="s">
        <v>8295</v>
      </c>
      <c r="S1541" s="11">
        <f t="shared" si="123"/>
        <v>136</v>
      </c>
      <c r="T1541" s="11">
        <f t="shared" si="124"/>
        <v>95.76</v>
      </c>
    </row>
    <row r="1542" spans="1:20" ht="60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120"/>
        <v>41969.052083333328</v>
      </c>
      <c r="K1542">
        <v>1414368616</v>
      </c>
      <c r="L1542" s="14">
        <f t="shared" si="121"/>
        <v>41939.00712962963</v>
      </c>
      <c r="M1542" s="16">
        <f t="shared" si="122"/>
        <v>2014</v>
      </c>
      <c r="N1542" t="b">
        <v>1</v>
      </c>
      <c r="O1542">
        <v>98</v>
      </c>
      <c r="P1542" t="b">
        <v>1</v>
      </c>
      <c r="Q1542" t="s">
        <v>8294</v>
      </c>
      <c r="R1542" t="s">
        <v>8295</v>
      </c>
      <c r="S1542" s="11">
        <f t="shared" si="123"/>
        <v>118</v>
      </c>
      <c r="T1542" s="11">
        <f t="shared" si="124"/>
        <v>180.41</v>
      </c>
    </row>
    <row r="1543" spans="1:20" ht="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120"/>
        <v>42004.712245370371</v>
      </c>
      <c r="K1543">
        <v>1417453538</v>
      </c>
      <c r="L1543" s="14">
        <f t="shared" si="121"/>
        <v>41974.712245370371</v>
      </c>
      <c r="M1543" s="16">
        <f t="shared" si="122"/>
        <v>2014</v>
      </c>
      <c r="N1543" t="b">
        <v>0</v>
      </c>
      <c r="O1543">
        <v>2</v>
      </c>
      <c r="P1543" t="b">
        <v>0</v>
      </c>
      <c r="Q1543" t="s">
        <v>8294</v>
      </c>
      <c r="R1543" t="s">
        <v>8299</v>
      </c>
      <c r="S1543" s="11">
        <f t="shared" si="123"/>
        <v>0</v>
      </c>
      <c r="T1543" s="11">
        <f t="shared" si="124"/>
        <v>3</v>
      </c>
    </row>
    <row r="1544" spans="1:20" ht="60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120"/>
        <v>42185.996527777781</v>
      </c>
      <c r="K1544">
        <v>1434412500</v>
      </c>
      <c r="L1544" s="14">
        <f t="shared" si="121"/>
        <v>42170.996527777781</v>
      </c>
      <c r="M1544" s="16">
        <f t="shared" si="122"/>
        <v>2015</v>
      </c>
      <c r="N1544" t="b">
        <v>0</v>
      </c>
      <c r="O1544">
        <v>1</v>
      </c>
      <c r="P1544" t="b">
        <v>0</v>
      </c>
      <c r="Q1544" t="s">
        <v>8294</v>
      </c>
      <c r="R1544" t="s">
        <v>8299</v>
      </c>
      <c r="S1544" s="11">
        <f t="shared" si="123"/>
        <v>4</v>
      </c>
      <c r="T1544" s="11">
        <f t="shared" si="124"/>
        <v>20</v>
      </c>
    </row>
    <row r="1545" spans="1:20" ht="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120"/>
        <v>41965.551319444443</v>
      </c>
      <c r="K1545">
        <v>1414066434</v>
      </c>
      <c r="L1545" s="14">
        <f t="shared" si="121"/>
        <v>41935.509652777779</v>
      </c>
      <c r="M1545" s="16">
        <f t="shared" si="122"/>
        <v>2014</v>
      </c>
      <c r="N1545" t="b">
        <v>0</v>
      </c>
      <c r="O1545">
        <v>1</v>
      </c>
      <c r="P1545" t="b">
        <v>0</v>
      </c>
      <c r="Q1545" t="s">
        <v>8294</v>
      </c>
      <c r="R1545" t="s">
        <v>8299</v>
      </c>
      <c r="S1545" s="11">
        <f t="shared" si="123"/>
        <v>0</v>
      </c>
      <c r="T1545" s="11">
        <f t="shared" si="124"/>
        <v>10</v>
      </c>
    </row>
    <row r="1546" spans="1:20" ht="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120"/>
        <v>42095.012499999997</v>
      </c>
      <c r="K1546">
        <v>1424222024</v>
      </c>
      <c r="L1546" s="14">
        <f t="shared" si="121"/>
        <v>42053.051203703704</v>
      </c>
      <c r="M1546" s="16">
        <f t="shared" si="122"/>
        <v>2015</v>
      </c>
      <c r="N1546" t="b">
        <v>0</v>
      </c>
      <c r="O1546">
        <v>0</v>
      </c>
      <c r="P1546" t="b">
        <v>0</v>
      </c>
      <c r="Q1546" t="s">
        <v>8294</v>
      </c>
      <c r="R1546" t="s">
        <v>8299</v>
      </c>
      <c r="S1546" s="11">
        <f t="shared" si="123"/>
        <v>0</v>
      </c>
      <c r="T1546" s="11">
        <f t="shared" si="124"/>
        <v>0</v>
      </c>
    </row>
    <row r="1547" spans="1:20" ht="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120"/>
        <v>42065.886111111111</v>
      </c>
      <c r="K1547">
        <v>1422393234</v>
      </c>
      <c r="L1547" s="14">
        <f t="shared" si="121"/>
        <v>42031.884652777779</v>
      </c>
      <c r="M1547" s="16">
        <f t="shared" si="122"/>
        <v>2015</v>
      </c>
      <c r="N1547" t="b">
        <v>0</v>
      </c>
      <c r="O1547">
        <v>1</v>
      </c>
      <c r="P1547" t="b">
        <v>0</v>
      </c>
      <c r="Q1547" t="s">
        <v>8294</v>
      </c>
      <c r="R1547" t="s">
        <v>8299</v>
      </c>
      <c r="S1547" s="11">
        <f t="shared" si="123"/>
        <v>0</v>
      </c>
      <c r="T1547" s="11">
        <f t="shared" si="124"/>
        <v>1</v>
      </c>
    </row>
    <row r="1548" spans="1:20" ht="60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120"/>
        <v>41899.212951388887</v>
      </c>
      <c r="K1548">
        <v>1405746399</v>
      </c>
      <c r="L1548" s="14">
        <f t="shared" si="121"/>
        <v>41839.212951388887</v>
      </c>
      <c r="M1548" s="16">
        <f t="shared" si="122"/>
        <v>2014</v>
      </c>
      <c r="N1548" t="b">
        <v>0</v>
      </c>
      <c r="O1548">
        <v>11</v>
      </c>
      <c r="P1548" t="b">
        <v>0</v>
      </c>
      <c r="Q1548" t="s">
        <v>8294</v>
      </c>
      <c r="R1548" t="s">
        <v>8299</v>
      </c>
      <c r="S1548" s="11">
        <f t="shared" si="123"/>
        <v>29</v>
      </c>
      <c r="T1548" s="11">
        <f t="shared" si="124"/>
        <v>26.27</v>
      </c>
    </row>
    <row r="1549" spans="1:20" ht="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120"/>
        <v>42789.426875000005</v>
      </c>
      <c r="K1549">
        <v>1487240082</v>
      </c>
      <c r="L1549" s="14">
        <f t="shared" si="121"/>
        <v>42782.426875000005</v>
      </c>
      <c r="M1549" s="16">
        <f t="shared" si="122"/>
        <v>2017</v>
      </c>
      <c r="N1549" t="b">
        <v>0</v>
      </c>
      <c r="O1549">
        <v>0</v>
      </c>
      <c r="P1549" t="b">
        <v>0</v>
      </c>
      <c r="Q1549" t="s">
        <v>8294</v>
      </c>
      <c r="R1549" t="s">
        <v>8299</v>
      </c>
      <c r="S1549" s="11">
        <f t="shared" si="123"/>
        <v>0</v>
      </c>
      <c r="T1549" s="11">
        <f t="shared" si="124"/>
        <v>0</v>
      </c>
    </row>
    <row r="1550" spans="1:20" ht="30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120"/>
        <v>42316.923842592587</v>
      </c>
      <c r="K1550">
        <v>1444425020</v>
      </c>
      <c r="L1550" s="14">
        <f t="shared" si="121"/>
        <v>42286.88217592593</v>
      </c>
      <c r="M1550" s="16">
        <f t="shared" si="122"/>
        <v>2015</v>
      </c>
      <c r="N1550" t="b">
        <v>0</v>
      </c>
      <c r="O1550">
        <v>1</v>
      </c>
      <c r="P1550" t="b">
        <v>0</v>
      </c>
      <c r="Q1550" t="s">
        <v>8294</v>
      </c>
      <c r="R1550" t="s">
        <v>8299</v>
      </c>
      <c r="S1550" s="11">
        <f t="shared" si="123"/>
        <v>9</v>
      </c>
      <c r="T1550" s="11">
        <f t="shared" si="124"/>
        <v>60</v>
      </c>
    </row>
    <row r="1551" spans="1:20" ht="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120"/>
        <v>42311.177766203706</v>
      </c>
      <c r="K1551">
        <v>1443928559</v>
      </c>
      <c r="L1551" s="14">
        <f t="shared" si="121"/>
        <v>42281.136099537034</v>
      </c>
      <c r="M1551" s="16">
        <f t="shared" si="122"/>
        <v>2015</v>
      </c>
      <c r="N1551" t="b">
        <v>0</v>
      </c>
      <c r="O1551">
        <v>6</v>
      </c>
      <c r="P1551" t="b">
        <v>0</v>
      </c>
      <c r="Q1551" t="s">
        <v>8294</v>
      </c>
      <c r="R1551" t="s">
        <v>8299</v>
      </c>
      <c r="S1551" s="11">
        <f t="shared" si="123"/>
        <v>34</v>
      </c>
      <c r="T1551" s="11">
        <f t="shared" si="124"/>
        <v>28.33</v>
      </c>
    </row>
    <row r="1552" spans="1:20" ht="60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120"/>
        <v>42502.449467592596</v>
      </c>
      <c r="K1552">
        <v>1460458034</v>
      </c>
      <c r="L1552" s="14">
        <f t="shared" si="121"/>
        <v>42472.449467592596</v>
      </c>
      <c r="M1552" s="16">
        <f t="shared" si="122"/>
        <v>2016</v>
      </c>
      <c r="N1552" t="b">
        <v>0</v>
      </c>
      <c r="O1552">
        <v>7</v>
      </c>
      <c r="P1552" t="b">
        <v>0</v>
      </c>
      <c r="Q1552" t="s">
        <v>8294</v>
      </c>
      <c r="R1552" t="s">
        <v>8299</v>
      </c>
      <c r="S1552" s="11">
        <f t="shared" si="123"/>
        <v>13</v>
      </c>
      <c r="T1552" s="11">
        <f t="shared" si="124"/>
        <v>14.43</v>
      </c>
    </row>
    <row r="1553" spans="1:20" ht="60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120"/>
        <v>42151.824525462958</v>
      </c>
      <c r="K1553">
        <v>1430164039</v>
      </c>
      <c r="L1553" s="14">
        <f t="shared" si="121"/>
        <v>42121.824525462958</v>
      </c>
      <c r="M1553" s="16">
        <f t="shared" si="122"/>
        <v>2015</v>
      </c>
      <c r="N1553" t="b">
        <v>0</v>
      </c>
      <c r="O1553">
        <v>0</v>
      </c>
      <c r="P1553" t="b">
        <v>0</v>
      </c>
      <c r="Q1553" t="s">
        <v>8294</v>
      </c>
      <c r="R1553" t="s">
        <v>8299</v>
      </c>
      <c r="S1553" s="11">
        <f t="shared" si="123"/>
        <v>0</v>
      </c>
      <c r="T1553" s="11">
        <f t="shared" si="124"/>
        <v>0</v>
      </c>
    </row>
    <row r="1554" spans="1:20" ht="60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120"/>
        <v>41913.165972222225</v>
      </c>
      <c r="K1554">
        <v>1410366708</v>
      </c>
      <c r="L1554" s="14">
        <f t="shared" si="121"/>
        <v>41892.688750000001</v>
      </c>
      <c r="M1554" s="16">
        <f t="shared" si="122"/>
        <v>2014</v>
      </c>
      <c r="N1554" t="b">
        <v>0</v>
      </c>
      <c r="O1554">
        <v>16</v>
      </c>
      <c r="P1554" t="b">
        <v>0</v>
      </c>
      <c r="Q1554" t="s">
        <v>8294</v>
      </c>
      <c r="R1554" t="s">
        <v>8299</v>
      </c>
      <c r="S1554" s="11">
        <f t="shared" si="123"/>
        <v>49</v>
      </c>
      <c r="T1554" s="11">
        <f t="shared" si="124"/>
        <v>132.19</v>
      </c>
    </row>
    <row r="1555" spans="1:20" ht="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120"/>
        <v>42249.282951388886</v>
      </c>
      <c r="K1555">
        <v>1438584447</v>
      </c>
      <c r="L1555" s="14">
        <f t="shared" si="121"/>
        <v>42219.282951388886</v>
      </c>
      <c r="M1555" s="16">
        <f t="shared" si="122"/>
        <v>2015</v>
      </c>
      <c r="N1555" t="b">
        <v>0</v>
      </c>
      <c r="O1555">
        <v>0</v>
      </c>
      <c r="P1555" t="b">
        <v>0</v>
      </c>
      <c r="Q1555" t="s">
        <v>8294</v>
      </c>
      <c r="R1555" t="s">
        <v>8299</v>
      </c>
      <c r="S1555" s="11">
        <f t="shared" si="123"/>
        <v>0</v>
      </c>
      <c r="T1555" s="11">
        <f t="shared" si="124"/>
        <v>0</v>
      </c>
    </row>
    <row r="1556" spans="1:20" ht="60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120"/>
        <v>42218.252199074079</v>
      </c>
      <c r="K1556">
        <v>1435903390</v>
      </c>
      <c r="L1556" s="14">
        <f t="shared" si="121"/>
        <v>42188.252199074079</v>
      </c>
      <c r="M1556" s="16">
        <f t="shared" si="122"/>
        <v>2015</v>
      </c>
      <c r="N1556" t="b">
        <v>0</v>
      </c>
      <c r="O1556">
        <v>0</v>
      </c>
      <c r="P1556" t="b">
        <v>0</v>
      </c>
      <c r="Q1556" t="s">
        <v>8294</v>
      </c>
      <c r="R1556" t="s">
        <v>8299</v>
      </c>
      <c r="S1556" s="11">
        <f t="shared" si="123"/>
        <v>0</v>
      </c>
      <c r="T1556" s="11">
        <f t="shared" si="124"/>
        <v>0</v>
      </c>
    </row>
    <row r="1557" spans="1:20" ht="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120"/>
        <v>42264.708333333328</v>
      </c>
      <c r="K1557">
        <v>1440513832</v>
      </c>
      <c r="L1557" s="14">
        <f t="shared" si="121"/>
        <v>42241.613796296297</v>
      </c>
      <c r="M1557" s="16">
        <f t="shared" si="122"/>
        <v>2015</v>
      </c>
      <c r="N1557" t="b">
        <v>0</v>
      </c>
      <c r="O1557">
        <v>0</v>
      </c>
      <c r="P1557" t="b">
        <v>0</v>
      </c>
      <c r="Q1557" t="s">
        <v>8294</v>
      </c>
      <c r="R1557" t="s">
        <v>8299</v>
      </c>
      <c r="S1557" s="11">
        <f t="shared" si="123"/>
        <v>0</v>
      </c>
      <c r="T1557" s="11">
        <f t="shared" si="124"/>
        <v>0</v>
      </c>
    </row>
    <row r="1558" spans="1:20" ht="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120"/>
        <v>42555.153055555551</v>
      </c>
      <c r="K1558">
        <v>1465011624</v>
      </c>
      <c r="L1558" s="14">
        <f t="shared" si="121"/>
        <v>42525.153055555551</v>
      </c>
      <c r="M1558" s="16">
        <f t="shared" si="122"/>
        <v>2016</v>
      </c>
      <c r="N1558" t="b">
        <v>0</v>
      </c>
      <c r="O1558">
        <v>12</v>
      </c>
      <c r="P1558" t="b">
        <v>0</v>
      </c>
      <c r="Q1558" t="s">
        <v>8294</v>
      </c>
      <c r="R1558" t="s">
        <v>8299</v>
      </c>
      <c r="S1558" s="11">
        <f t="shared" si="123"/>
        <v>45</v>
      </c>
      <c r="T1558" s="11">
        <f t="shared" si="124"/>
        <v>56.42</v>
      </c>
    </row>
    <row r="1559" spans="1:20" ht="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120"/>
        <v>41902.65315972222</v>
      </c>
      <c r="K1559">
        <v>1408549233</v>
      </c>
      <c r="L1559" s="14">
        <f t="shared" si="121"/>
        <v>41871.65315972222</v>
      </c>
      <c r="M1559" s="16">
        <f t="shared" si="122"/>
        <v>2014</v>
      </c>
      <c r="N1559" t="b">
        <v>0</v>
      </c>
      <c r="O1559">
        <v>1</v>
      </c>
      <c r="P1559" t="b">
        <v>0</v>
      </c>
      <c r="Q1559" t="s">
        <v>8294</v>
      </c>
      <c r="R1559" t="s">
        <v>8299</v>
      </c>
      <c r="S1559" s="11">
        <f t="shared" si="123"/>
        <v>4</v>
      </c>
      <c r="T1559" s="11">
        <f t="shared" si="124"/>
        <v>100</v>
      </c>
    </row>
    <row r="1560" spans="1:20" ht="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120"/>
        <v>42244.508333333331</v>
      </c>
      <c r="K1560">
        <v>1435656759</v>
      </c>
      <c r="L1560" s="14">
        <f t="shared" si="121"/>
        <v>42185.397673611107</v>
      </c>
      <c r="M1560" s="16">
        <f t="shared" si="122"/>
        <v>2015</v>
      </c>
      <c r="N1560" t="b">
        <v>0</v>
      </c>
      <c r="O1560">
        <v>3</v>
      </c>
      <c r="P1560" t="b">
        <v>0</v>
      </c>
      <c r="Q1560" t="s">
        <v>8294</v>
      </c>
      <c r="R1560" t="s">
        <v>8299</v>
      </c>
      <c r="S1560" s="11">
        <f t="shared" si="123"/>
        <v>5</v>
      </c>
      <c r="T1560" s="11">
        <f t="shared" si="124"/>
        <v>11.67</v>
      </c>
    </row>
    <row r="1561" spans="1:20" ht="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120"/>
        <v>42123.05322916666</v>
      </c>
      <c r="K1561">
        <v>1428974199</v>
      </c>
      <c r="L1561" s="14">
        <f t="shared" si="121"/>
        <v>42108.05322916666</v>
      </c>
      <c r="M1561" s="16">
        <f t="shared" si="122"/>
        <v>2015</v>
      </c>
      <c r="N1561" t="b">
        <v>0</v>
      </c>
      <c r="O1561">
        <v>1</v>
      </c>
      <c r="P1561" t="b">
        <v>0</v>
      </c>
      <c r="Q1561" t="s">
        <v>8294</v>
      </c>
      <c r="R1561" t="s">
        <v>8299</v>
      </c>
      <c r="S1561" s="11">
        <f t="shared" si="123"/>
        <v>0</v>
      </c>
      <c r="T1561" s="11">
        <f t="shared" si="124"/>
        <v>50</v>
      </c>
    </row>
    <row r="1562" spans="1:20" ht="60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120"/>
        <v>41956.062418981484</v>
      </c>
      <c r="K1562">
        <v>1414110593</v>
      </c>
      <c r="L1562" s="14">
        <f t="shared" si="121"/>
        <v>41936.020752314813</v>
      </c>
      <c r="M1562" s="16">
        <f t="shared" si="122"/>
        <v>2014</v>
      </c>
      <c r="N1562" t="b">
        <v>0</v>
      </c>
      <c r="O1562">
        <v>4</v>
      </c>
      <c r="P1562" t="b">
        <v>0</v>
      </c>
      <c r="Q1562" t="s">
        <v>8294</v>
      </c>
      <c r="R1562" t="s">
        <v>8299</v>
      </c>
      <c r="S1562" s="11">
        <f t="shared" si="123"/>
        <v>4</v>
      </c>
      <c r="T1562" s="11">
        <f t="shared" si="124"/>
        <v>23.5</v>
      </c>
    </row>
    <row r="1563" spans="1:20" ht="60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120"/>
        <v>41585.083368055559</v>
      </c>
      <c r="K1563">
        <v>1381194003</v>
      </c>
      <c r="L1563" s="14">
        <f t="shared" si="121"/>
        <v>41555.041701388887</v>
      </c>
      <c r="M1563" s="16">
        <f t="shared" si="122"/>
        <v>2013</v>
      </c>
      <c r="N1563" t="b">
        <v>0</v>
      </c>
      <c r="O1563">
        <v>1</v>
      </c>
      <c r="P1563" t="b">
        <v>0</v>
      </c>
      <c r="Q1563" t="s">
        <v>8278</v>
      </c>
      <c r="R1563" t="s">
        <v>8300</v>
      </c>
      <c r="S1563" s="11">
        <f t="shared" si="123"/>
        <v>1</v>
      </c>
      <c r="T1563" s="11">
        <f t="shared" si="124"/>
        <v>67</v>
      </c>
    </row>
    <row r="1564" spans="1:20" ht="60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120"/>
        <v>40149.034722222219</v>
      </c>
      <c r="K1564">
        <v>1253712916</v>
      </c>
      <c r="L1564" s="14">
        <f t="shared" si="121"/>
        <v>40079.566157407404</v>
      </c>
      <c r="M1564" s="16">
        <f t="shared" si="122"/>
        <v>2009</v>
      </c>
      <c r="N1564" t="b">
        <v>0</v>
      </c>
      <c r="O1564">
        <v>0</v>
      </c>
      <c r="P1564" t="b">
        <v>0</v>
      </c>
      <c r="Q1564" t="s">
        <v>8278</v>
      </c>
      <c r="R1564" t="s">
        <v>8300</v>
      </c>
      <c r="S1564" s="11">
        <f t="shared" si="123"/>
        <v>0</v>
      </c>
      <c r="T1564" s="11">
        <f t="shared" si="124"/>
        <v>0</v>
      </c>
    </row>
    <row r="1565" spans="1:20" ht="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120"/>
        <v>41712.700821759259</v>
      </c>
      <c r="K1565">
        <v>1389635351</v>
      </c>
      <c r="L1565" s="14">
        <f t="shared" si="121"/>
        <v>41652.742488425924</v>
      </c>
      <c r="M1565" s="16">
        <f t="shared" si="122"/>
        <v>2014</v>
      </c>
      <c r="N1565" t="b">
        <v>0</v>
      </c>
      <c r="O1565">
        <v>2</v>
      </c>
      <c r="P1565" t="b">
        <v>0</v>
      </c>
      <c r="Q1565" t="s">
        <v>8278</v>
      </c>
      <c r="R1565" t="s">
        <v>8300</v>
      </c>
      <c r="S1565" s="11">
        <f t="shared" si="123"/>
        <v>1</v>
      </c>
      <c r="T1565" s="11">
        <f t="shared" si="124"/>
        <v>42.5</v>
      </c>
    </row>
    <row r="1566" spans="1:20" ht="60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120"/>
        <v>42152.836805555555</v>
      </c>
      <c r="K1566">
        <v>1430124509</v>
      </c>
      <c r="L1566" s="14">
        <f t="shared" si="121"/>
        <v>42121.367002314815</v>
      </c>
      <c r="M1566" s="16">
        <f t="shared" si="122"/>
        <v>2015</v>
      </c>
      <c r="N1566" t="b">
        <v>0</v>
      </c>
      <c r="O1566">
        <v>1</v>
      </c>
      <c r="P1566" t="b">
        <v>0</v>
      </c>
      <c r="Q1566" t="s">
        <v>8278</v>
      </c>
      <c r="R1566" t="s">
        <v>8300</v>
      </c>
      <c r="S1566" s="11">
        <f t="shared" si="123"/>
        <v>0</v>
      </c>
      <c r="T1566" s="11">
        <f t="shared" si="124"/>
        <v>10</v>
      </c>
    </row>
    <row r="1567" spans="1:20" ht="60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120"/>
        <v>40702.729872685188</v>
      </c>
      <c r="K1567">
        <v>1304962261</v>
      </c>
      <c r="L1567" s="14">
        <f t="shared" si="121"/>
        <v>40672.729872685188</v>
      </c>
      <c r="M1567" s="16">
        <f t="shared" si="122"/>
        <v>2011</v>
      </c>
      <c r="N1567" t="b">
        <v>0</v>
      </c>
      <c r="O1567">
        <v>1</v>
      </c>
      <c r="P1567" t="b">
        <v>0</v>
      </c>
      <c r="Q1567" t="s">
        <v>8278</v>
      </c>
      <c r="R1567" t="s">
        <v>8300</v>
      </c>
      <c r="S1567" s="11">
        <f t="shared" si="123"/>
        <v>3</v>
      </c>
      <c r="T1567" s="11">
        <f t="shared" si="124"/>
        <v>100</v>
      </c>
    </row>
    <row r="1568" spans="1:20" ht="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120"/>
        <v>42578.916666666672</v>
      </c>
      <c r="K1568">
        <v>1467151204</v>
      </c>
      <c r="L1568" s="14">
        <f t="shared" si="121"/>
        <v>42549.916712962964</v>
      </c>
      <c r="M1568" s="16">
        <f t="shared" si="122"/>
        <v>2016</v>
      </c>
      <c r="N1568" t="b">
        <v>0</v>
      </c>
      <c r="O1568">
        <v>59</v>
      </c>
      <c r="P1568" t="b">
        <v>0</v>
      </c>
      <c r="Q1568" t="s">
        <v>8278</v>
      </c>
      <c r="R1568" t="s">
        <v>8300</v>
      </c>
      <c r="S1568" s="11">
        <f t="shared" si="123"/>
        <v>21</v>
      </c>
      <c r="T1568" s="11">
        <f t="shared" si="124"/>
        <v>108.05</v>
      </c>
    </row>
    <row r="1569" spans="1:20" ht="60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120"/>
        <v>41687</v>
      </c>
      <c r="K1569">
        <v>1391293745</v>
      </c>
      <c r="L1569" s="14">
        <f t="shared" si="121"/>
        <v>41671.936863425923</v>
      </c>
      <c r="M1569" s="16">
        <f t="shared" si="122"/>
        <v>2014</v>
      </c>
      <c r="N1569" t="b">
        <v>0</v>
      </c>
      <c r="O1569">
        <v>13</v>
      </c>
      <c r="P1569" t="b">
        <v>0</v>
      </c>
      <c r="Q1569" t="s">
        <v>8278</v>
      </c>
      <c r="R1569" t="s">
        <v>8300</v>
      </c>
      <c r="S1569" s="11">
        <f t="shared" si="123"/>
        <v>4</v>
      </c>
      <c r="T1569" s="11">
        <f t="shared" si="124"/>
        <v>26.92</v>
      </c>
    </row>
    <row r="1570" spans="1:20" ht="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120"/>
        <v>41997.062326388885</v>
      </c>
      <c r="K1570">
        <v>1416360585</v>
      </c>
      <c r="L1570" s="14">
        <f t="shared" si="121"/>
        <v>41962.062326388885</v>
      </c>
      <c r="M1570" s="16">
        <f t="shared" si="122"/>
        <v>2014</v>
      </c>
      <c r="N1570" t="b">
        <v>0</v>
      </c>
      <c r="O1570">
        <v>22</v>
      </c>
      <c r="P1570" t="b">
        <v>0</v>
      </c>
      <c r="Q1570" t="s">
        <v>8278</v>
      </c>
      <c r="R1570" t="s">
        <v>8300</v>
      </c>
      <c r="S1570" s="11">
        <f t="shared" si="123"/>
        <v>14</v>
      </c>
      <c r="T1570" s="11">
        <f t="shared" si="124"/>
        <v>155</v>
      </c>
    </row>
    <row r="1571" spans="1:20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120"/>
        <v>41419.679560185185</v>
      </c>
      <c r="K1571">
        <v>1366906714</v>
      </c>
      <c r="L1571" s="14">
        <f t="shared" si="121"/>
        <v>41389.679560185185</v>
      </c>
      <c r="M1571" s="16">
        <f t="shared" si="122"/>
        <v>2013</v>
      </c>
      <c r="N1571" t="b">
        <v>0</v>
      </c>
      <c r="O1571">
        <v>0</v>
      </c>
      <c r="P1571" t="b">
        <v>0</v>
      </c>
      <c r="Q1571" t="s">
        <v>8278</v>
      </c>
      <c r="R1571" t="s">
        <v>8300</v>
      </c>
      <c r="S1571" s="11">
        <f t="shared" si="123"/>
        <v>0</v>
      </c>
      <c r="T1571" s="11">
        <f t="shared" si="124"/>
        <v>0</v>
      </c>
    </row>
    <row r="1572" spans="1:20" ht="30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120"/>
        <v>42468.771782407406</v>
      </c>
      <c r="K1572">
        <v>1457551882</v>
      </c>
      <c r="L1572" s="14">
        <f t="shared" si="121"/>
        <v>42438.813449074078</v>
      </c>
      <c r="M1572" s="16">
        <f t="shared" si="122"/>
        <v>2016</v>
      </c>
      <c r="N1572" t="b">
        <v>0</v>
      </c>
      <c r="O1572">
        <v>52</v>
      </c>
      <c r="P1572" t="b">
        <v>0</v>
      </c>
      <c r="Q1572" t="s">
        <v>8278</v>
      </c>
      <c r="R1572" t="s">
        <v>8300</v>
      </c>
      <c r="S1572" s="11">
        <f t="shared" si="123"/>
        <v>41</v>
      </c>
      <c r="T1572" s="11">
        <f t="shared" si="124"/>
        <v>47.77</v>
      </c>
    </row>
    <row r="1573" spans="1:20" ht="60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120"/>
        <v>42174.769479166673</v>
      </c>
      <c r="K1573">
        <v>1432146483</v>
      </c>
      <c r="L1573" s="14">
        <f t="shared" si="121"/>
        <v>42144.769479166673</v>
      </c>
      <c r="M1573" s="16">
        <f t="shared" si="122"/>
        <v>2015</v>
      </c>
      <c r="N1573" t="b">
        <v>0</v>
      </c>
      <c r="O1573">
        <v>4</v>
      </c>
      <c r="P1573" t="b">
        <v>0</v>
      </c>
      <c r="Q1573" t="s">
        <v>8278</v>
      </c>
      <c r="R1573" t="s">
        <v>8300</v>
      </c>
      <c r="S1573" s="11">
        <f t="shared" si="123"/>
        <v>1</v>
      </c>
      <c r="T1573" s="11">
        <f t="shared" si="124"/>
        <v>20</v>
      </c>
    </row>
    <row r="1574" spans="1:20" ht="60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120"/>
        <v>42428.999305555553</v>
      </c>
      <c r="K1574">
        <v>1454546859</v>
      </c>
      <c r="L1574" s="14">
        <f t="shared" si="121"/>
        <v>42404.033090277779</v>
      </c>
      <c r="M1574" s="16">
        <f t="shared" si="122"/>
        <v>2016</v>
      </c>
      <c r="N1574" t="b">
        <v>0</v>
      </c>
      <c r="O1574">
        <v>3</v>
      </c>
      <c r="P1574" t="b">
        <v>0</v>
      </c>
      <c r="Q1574" t="s">
        <v>8278</v>
      </c>
      <c r="R1574" t="s">
        <v>8300</v>
      </c>
      <c r="S1574" s="11">
        <f t="shared" si="123"/>
        <v>5</v>
      </c>
      <c r="T1574" s="11">
        <f t="shared" si="124"/>
        <v>41.67</v>
      </c>
    </row>
    <row r="1575" spans="1:20" ht="60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120"/>
        <v>42826.165972222225</v>
      </c>
      <c r="K1575">
        <v>1487548802</v>
      </c>
      <c r="L1575" s="14">
        <f t="shared" si="121"/>
        <v>42786.000023148154</v>
      </c>
      <c r="M1575" s="16">
        <f t="shared" si="122"/>
        <v>2017</v>
      </c>
      <c r="N1575" t="b">
        <v>0</v>
      </c>
      <c r="O1575">
        <v>3</v>
      </c>
      <c r="P1575" t="b">
        <v>0</v>
      </c>
      <c r="Q1575" t="s">
        <v>8278</v>
      </c>
      <c r="R1575" t="s">
        <v>8300</v>
      </c>
      <c r="S1575" s="11">
        <f t="shared" si="123"/>
        <v>2</v>
      </c>
      <c r="T1575" s="11">
        <f t="shared" si="124"/>
        <v>74.33</v>
      </c>
    </row>
    <row r="1576" spans="1:20" ht="60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120"/>
        <v>42052.927418981482</v>
      </c>
      <c r="K1576">
        <v>1421187329</v>
      </c>
      <c r="L1576" s="14">
        <f t="shared" si="121"/>
        <v>42017.927418981482</v>
      </c>
      <c r="M1576" s="16">
        <f t="shared" si="122"/>
        <v>2015</v>
      </c>
      <c r="N1576" t="b">
        <v>0</v>
      </c>
      <c r="O1576">
        <v>6</v>
      </c>
      <c r="P1576" t="b">
        <v>0</v>
      </c>
      <c r="Q1576" t="s">
        <v>8278</v>
      </c>
      <c r="R1576" t="s">
        <v>8300</v>
      </c>
      <c r="S1576" s="11">
        <f t="shared" si="123"/>
        <v>5</v>
      </c>
      <c r="T1576" s="11">
        <f t="shared" si="124"/>
        <v>84.33</v>
      </c>
    </row>
    <row r="1577" spans="1:20" ht="60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120"/>
        <v>41829.524259259262</v>
      </c>
      <c r="K1577">
        <v>1402317296</v>
      </c>
      <c r="L1577" s="14">
        <f t="shared" si="121"/>
        <v>41799.524259259262</v>
      </c>
      <c r="M1577" s="16">
        <f t="shared" si="122"/>
        <v>2014</v>
      </c>
      <c r="N1577" t="b">
        <v>0</v>
      </c>
      <c r="O1577">
        <v>35</v>
      </c>
      <c r="P1577" t="b">
        <v>0</v>
      </c>
      <c r="Q1577" t="s">
        <v>8278</v>
      </c>
      <c r="R1577" t="s">
        <v>8300</v>
      </c>
      <c r="S1577" s="11">
        <f t="shared" si="123"/>
        <v>23</v>
      </c>
      <c r="T1577" s="11">
        <f t="shared" si="124"/>
        <v>65.459999999999994</v>
      </c>
    </row>
    <row r="1578" spans="1:20" ht="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120"/>
        <v>42185.879259259258</v>
      </c>
      <c r="K1578">
        <v>1431810368</v>
      </c>
      <c r="L1578" s="14">
        <f t="shared" si="121"/>
        <v>42140.879259259258</v>
      </c>
      <c r="M1578" s="16">
        <f t="shared" si="122"/>
        <v>2015</v>
      </c>
      <c r="N1578" t="b">
        <v>0</v>
      </c>
      <c r="O1578">
        <v>10</v>
      </c>
      <c r="P1578" t="b">
        <v>0</v>
      </c>
      <c r="Q1578" t="s">
        <v>8278</v>
      </c>
      <c r="R1578" t="s">
        <v>8300</v>
      </c>
      <c r="S1578" s="11">
        <f t="shared" si="123"/>
        <v>13</v>
      </c>
      <c r="T1578" s="11">
        <f t="shared" si="124"/>
        <v>65</v>
      </c>
    </row>
    <row r="1579" spans="1:20" ht="60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120"/>
        <v>41114.847777777781</v>
      </c>
      <c r="K1579">
        <v>1337977248</v>
      </c>
      <c r="L1579" s="14">
        <f t="shared" si="121"/>
        <v>41054.847777777781</v>
      </c>
      <c r="M1579" s="16">
        <f t="shared" si="122"/>
        <v>2012</v>
      </c>
      <c r="N1579" t="b">
        <v>0</v>
      </c>
      <c r="O1579">
        <v>2</v>
      </c>
      <c r="P1579" t="b">
        <v>0</v>
      </c>
      <c r="Q1579" t="s">
        <v>8278</v>
      </c>
      <c r="R1579" t="s">
        <v>8300</v>
      </c>
      <c r="S1579" s="11">
        <f t="shared" si="123"/>
        <v>1</v>
      </c>
      <c r="T1579" s="11">
        <f t="shared" si="124"/>
        <v>27.5</v>
      </c>
    </row>
    <row r="1580" spans="1:20" ht="60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120"/>
        <v>40423.083333333336</v>
      </c>
      <c r="K1580">
        <v>1281317691</v>
      </c>
      <c r="L1580" s="14">
        <f t="shared" si="121"/>
        <v>40399.065868055557</v>
      </c>
      <c r="M1580" s="16">
        <f t="shared" si="122"/>
        <v>2010</v>
      </c>
      <c r="N1580" t="b">
        <v>0</v>
      </c>
      <c r="O1580">
        <v>4</v>
      </c>
      <c r="P1580" t="b">
        <v>0</v>
      </c>
      <c r="Q1580" t="s">
        <v>8278</v>
      </c>
      <c r="R1580" t="s">
        <v>8300</v>
      </c>
      <c r="S1580" s="11">
        <f t="shared" si="123"/>
        <v>11</v>
      </c>
      <c r="T1580" s="11">
        <f t="shared" si="124"/>
        <v>51.25</v>
      </c>
    </row>
    <row r="1581" spans="1:20" ht="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120"/>
        <v>41514.996423611112</v>
      </c>
      <c r="K1581">
        <v>1374882891</v>
      </c>
      <c r="L1581" s="14">
        <f t="shared" si="121"/>
        <v>41481.996423611112</v>
      </c>
      <c r="M1581" s="16">
        <f t="shared" si="122"/>
        <v>2013</v>
      </c>
      <c r="N1581" t="b">
        <v>0</v>
      </c>
      <c r="O1581">
        <v>2</v>
      </c>
      <c r="P1581" t="b">
        <v>0</v>
      </c>
      <c r="Q1581" t="s">
        <v>8278</v>
      </c>
      <c r="R1581" t="s">
        <v>8300</v>
      </c>
      <c r="S1581" s="11">
        <f t="shared" si="123"/>
        <v>1</v>
      </c>
      <c r="T1581" s="11">
        <f t="shared" si="124"/>
        <v>14</v>
      </c>
    </row>
    <row r="1582" spans="1:20" ht="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120"/>
        <v>41050.050069444449</v>
      </c>
      <c r="K1582">
        <v>1332378726</v>
      </c>
      <c r="L1582" s="14">
        <f t="shared" si="121"/>
        <v>40990.050069444449</v>
      </c>
      <c r="M1582" s="16">
        <f t="shared" si="122"/>
        <v>2012</v>
      </c>
      <c r="N1582" t="b">
        <v>0</v>
      </c>
      <c r="O1582">
        <v>0</v>
      </c>
      <c r="P1582" t="b">
        <v>0</v>
      </c>
      <c r="Q1582" t="s">
        <v>8278</v>
      </c>
      <c r="R1582" t="s">
        <v>8300</v>
      </c>
      <c r="S1582" s="11">
        <f t="shared" si="123"/>
        <v>0</v>
      </c>
      <c r="T1582" s="11">
        <f t="shared" si="124"/>
        <v>0</v>
      </c>
    </row>
    <row r="1583" spans="1:20" ht="60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120"/>
        <v>42357.448958333334</v>
      </c>
      <c r="K1583">
        <v>1447757190</v>
      </c>
      <c r="L1583" s="14">
        <f t="shared" si="121"/>
        <v>42325.448958333334</v>
      </c>
      <c r="M1583" s="16">
        <f t="shared" si="122"/>
        <v>2015</v>
      </c>
      <c r="N1583" t="b">
        <v>0</v>
      </c>
      <c r="O1583">
        <v>1</v>
      </c>
      <c r="P1583" t="b">
        <v>0</v>
      </c>
      <c r="Q1583" t="s">
        <v>8294</v>
      </c>
      <c r="R1583" t="s">
        <v>8301</v>
      </c>
      <c r="S1583" s="11">
        <f t="shared" si="123"/>
        <v>1</v>
      </c>
      <c r="T1583" s="11">
        <f t="shared" si="124"/>
        <v>5</v>
      </c>
    </row>
    <row r="1584" spans="1:20" ht="30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120"/>
        <v>42303.888888888891</v>
      </c>
      <c r="K1584">
        <v>1440961053</v>
      </c>
      <c r="L1584" s="14">
        <f t="shared" si="121"/>
        <v>42246.789965277778</v>
      </c>
      <c r="M1584" s="16">
        <f t="shared" si="122"/>
        <v>2015</v>
      </c>
      <c r="N1584" t="b">
        <v>0</v>
      </c>
      <c r="O1584">
        <v>3</v>
      </c>
      <c r="P1584" t="b">
        <v>0</v>
      </c>
      <c r="Q1584" t="s">
        <v>8294</v>
      </c>
      <c r="R1584" t="s">
        <v>8301</v>
      </c>
      <c r="S1584" s="11">
        <f t="shared" si="123"/>
        <v>9</v>
      </c>
      <c r="T1584" s="11">
        <f t="shared" si="124"/>
        <v>31</v>
      </c>
    </row>
    <row r="1585" spans="1:20" ht="60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120"/>
        <v>41907.904988425929</v>
      </c>
      <c r="K1585">
        <v>1409089391</v>
      </c>
      <c r="L1585" s="14">
        <f t="shared" si="121"/>
        <v>41877.904988425929</v>
      </c>
      <c r="M1585" s="16">
        <f t="shared" si="122"/>
        <v>2014</v>
      </c>
      <c r="N1585" t="b">
        <v>0</v>
      </c>
      <c r="O1585">
        <v>1</v>
      </c>
      <c r="P1585" t="b">
        <v>0</v>
      </c>
      <c r="Q1585" t="s">
        <v>8294</v>
      </c>
      <c r="R1585" t="s">
        <v>8301</v>
      </c>
      <c r="S1585" s="11">
        <f t="shared" si="123"/>
        <v>0</v>
      </c>
      <c r="T1585" s="11">
        <f t="shared" si="124"/>
        <v>15</v>
      </c>
    </row>
    <row r="1586" spans="1:20" ht="60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120"/>
        <v>41789.649317129632</v>
      </c>
      <c r="K1586">
        <v>1400600101</v>
      </c>
      <c r="L1586" s="14">
        <f t="shared" si="121"/>
        <v>41779.649317129632</v>
      </c>
      <c r="M1586" s="16">
        <f t="shared" si="122"/>
        <v>2014</v>
      </c>
      <c r="N1586" t="b">
        <v>0</v>
      </c>
      <c r="O1586">
        <v>0</v>
      </c>
      <c r="P1586" t="b">
        <v>0</v>
      </c>
      <c r="Q1586" t="s">
        <v>8294</v>
      </c>
      <c r="R1586" t="s">
        <v>8301</v>
      </c>
      <c r="S1586" s="11">
        <f t="shared" si="123"/>
        <v>0</v>
      </c>
      <c r="T1586" s="11">
        <f t="shared" si="124"/>
        <v>0</v>
      </c>
    </row>
    <row r="1587" spans="1:20" ht="60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120"/>
        <v>42729.458333333328</v>
      </c>
      <c r="K1587">
        <v>1480800568</v>
      </c>
      <c r="L1587" s="14">
        <f t="shared" si="121"/>
        <v>42707.895462962959</v>
      </c>
      <c r="M1587" s="16">
        <f t="shared" si="122"/>
        <v>2016</v>
      </c>
      <c r="N1587" t="b">
        <v>0</v>
      </c>
      <c r="O1587">
        <v>12</v>
      </c>
      <c r="P1587" t="b">
        <v>0</v>
      </c>
      <c r="Q1587" t="s">
        <v>8294</v>
      </c>
      <c r="R1587" t="s">
        <v>8301</v>
      </c>
      <c r="S1587" s="11">
        <f t="shared" si="123"/>
        <v>79</v>
      </c>
      <c r="T1587" s="11">
        <f t="shared" si="124"/>
        <v>131.66999999999999</v>
      </c>
    </row>
    <row r="1588" spans="1:20" ht="30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120"/>
        <v>42099.062754629631</v>
      </c>
      <c r="K1588">
        <v>1425609022</v>
      </c>
      <c r="L1588" s="14">
        <f t="shared" si="121"/>
        <v>42069.104421296302</v>
      </c>
      <c r="M1588" s="16">
        <f t="shared" si="122"/>
        <v>2015</v>
      </c>
      <c r="N1588" t="b">
        <v>0</v>
      </c>
      <c r="O1588">
        <v>0</v>
      </c>
      <c r="P1588" t="b">
        <v>0</v>
      </c>
      <c r="Q1588" t="s">
        <v>8294</v>
      </c>
      <c r="R1588" t="s">
        <v>8301</v>
      </c>
      <c r="S1588" s="11">
        <f t="shared" si="123"/>
        <v>0</v>
      </c>
      <c r="T1588" s="11">
        <f t="shared" si="124"/>
        <v>0</v>
      </c>
    </row>
    <row r="1589" spans="1:20" ht="60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120"/>
        <v>41986.950983796298</v>
      </c>
      <c r="K1589">
        <v>1415918965</v>
      </c>
      <c r="L1589" s="14">
        <f t="shared" si="121"/>
        <v>41956.950983796298</v>
      </c>
      <c r="M1589" s="16">
        <f t="shared" si="122"/>
        <v>2014</v>
      </c>
      <c r="N1589" t="b">
        <v>0</v>
      </c>
      <c r="O1589">
        <v>1</v>
      </c>
      <c r="P1589" t="b">
        <v>0</v>
      </c>
      <c r="Q1589" t="s">
        <v>8294</v>
      </c>
      <c r="R1589" t="s">
        <v>8301</v>
      </c>
      <c r="S1589" s="11">
        <f t="shared" si="123"/>
        <v>0</v>
      </c>
      <c r="T1589" s="11">
        <f t="shared" si="124"/>
        <v>1</v>
      </c>
    </row>
    <row r="1590" spans="1:20" ht="30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120"/>
        <v>42035.841666666667</v>
      </c>
      <c r="K1590">
        <v>1420091999</v>
      </c>
      <c r="L1590" s="14">
        <f t="shared" si="121"/>
        <v>42005.24998842593</v>
      </c>
      <c r="M1590" s="16">
        <f t="shared" si="122"/>
        <v>2015</v>
      </c>
      <c r="N1590" t="b">
        <v>0</v>
      </c>
      <c r="O1590">
        <v>0</v>
      </c>
      <c r="P1590" t="b">
        <v>0</v>
      </c>
      <c r="Q1590" t="s">
        <v>8294</v>
      </c>
      <c r="R1590" t="s">
        <v>8301</v>
      </c>
      <c r="S1590" s="11">
        <f t="shared" si="123"/>
        <v>0</v>
      </c>
      <c r="T1590" s="11">
        <f t="shared" si="124"/>
        <v>0</v>
      </c>
    </row>
    <row r="1591" spans="1:20" ht="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120"/>
        <v>42286.984791666662</v>
      </c>
      <c r="K1591">
        <v>1441841886</v>
      </c>
      <c r="L1591" s="14">
        <f t="shared" si="121"/>
        <v>42256.984791666662</v>
      </c>
      <c r="M1591" s="16">
        <f t="shared" si="122"/>
        <v>2015</v>
      </c>
      <c r="N1591" t="b">
        <v>0</v>
      </c>
      <c r="O1591">
        <v>0</v>
      </c>
      <c r="P1591" t="b">
        <v>0</v>
      </c>
      <c r="Q1591" t="s">
        <v>8294</v>
      </c>
      <c r="R1591" t="s">
        <v>8301</v>
      </c>
      <c r="S1591" s="11">
        <f t="shared" si="123"/>
        <v>0</v>
      </c>
      <c r="T1591" s="11">
        <f t="shared" si="124"/>
        <v>0</v>
      </c>
    </row>
    <row r="1592" spans="1:20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120"/>
        <v>42270.857222222221</v>
      </c>
      <c r="K1592">
        <v>1440448464</v>
      </c>
      <c r="L1592" s="14">
        <f t="shared" si="121"/>
        <v>42240.857222222221</v>
      </c>
      <c r="M1592" s="16">
        <f t="shared" si="122"/>
        <v>2015</v>
      </c>
      <c r="N1592" t="b">
        <v>0</v>
      </c>
      <c r="O1592">
        <v>2</v>
      </c>
      <c r="P1592" t="b">
        <v>0</v>
      </c>
      <c r="Q1592" t="s">
        <v>8294</v>
      </c>
      <c r="R1592" t="s">
        <v>8301</v>
      </c>
      <c r="S1592" s="11">
        <f t="shared" si="123"/>
        <v>2</v>
      </c>
      <c r="T1592" s="11">
        <f t="shared" si="124"/>
        <v>510</v>
      </c>
    </row>
    <row r="1593" spans="1:20" ht="60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120"/>
        <v>42463.68450231482</v>
      </c>
      <c r="K1593">
        <v>1457112341</v>
      </c>
      <c r="L1593" s="14">
        <f t="shared" si="121"/>
        <v>42433.726168981477</v>
      </c>
      <c r="M1593" s="16">
        <f t="shared" si="122"/>
        <v>2016</v>
      </c>
      <c r="N1593" t="b">
        <v>0</v>
      </c>
      <c r="O1593">
        <v>92</v>
      </c>
      <c r="P1593" t="b">
        <v>0</v>
      </c>
      <c r="Q1593" t="s">
        <v>8294</v>
      </c>
      <c r="R1593" t="s">
        <v>8301</v>
      </c>
      <c r="S1593" s="11">
        <f t="shared" si="123"/>
        <v>29</v>
      </c>
      <c r="T1593" s="11">
        <f t="shared" si="124"/>
        <v>44.48</v>
      </c>
    </row>
    <row r="1594" spans="1:20" ht="30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120"/>
        <v>42091.031076388885</v>
      </c>
      <c r="K1594">
        <v>1423619085</v>
      </c>
      <c r="L1594" s="14">
        <f t="shared" si="121"/>
        <v>42046.072743055556</v>
      </c>
      <c r="M1594" s="16">
        <f t="shared" si="122"/>
        <v>2015</v>
      </c>
      <c r="N1594" t="b">
        <v>0</v>
      </c>
      <c r="O1594">
        <v>0</v>
      </c>
      <c r="P1594" t="b">
        <v>0</v>
      </c>
      <c r="Q1594" t="s">
        <v>8294</v>
      </c>
      <c r="R1594" t="s">
        <v>8301</v>
      </c>
      <c r="S1594" s="11">
        <f t="shared" si="123"/>
        <v>0</v>
      </c>
      <c r="T1594" s="11">
        <f t="shared" si="124"/>
        <v>0</v>
      </c>
    </row>
    <row r="1595" spans="1:20" ht="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120"/>
        <v>42063.845543981486</v>
      </c>
      <c r="K1595">
        <v>1422562655</v>
      </c>
      <c r="L1595" s="14">
        <f t="shared" si="121"/>
        <v>42033.845543981486</v>
      </c>
      <c r="M1595" s="16">
        <f t="shared" si="122"/>
        <v>2015</v>
      </c>
      <c r="N1595" t="b">
        <v>0</v>
      </c>
      <c r="O1595">
        <v>3</v>
      </c>
      <c r="P1595" t="b">
        <v>0</v>
      </c>
      <c r="Q1595" t="s">
        <v>8294</v>
      </c>
      <c r="R1595" t="s">
        <v>8301</v>
      </c>
      <c r="S1595" s="11">
        <f t="shared" si="123"/>
        <v>0</v>
      </c>
      <c r="T1595" s="11">
        <f t="shared" si="124"/>
        <v>1</v>
      </c>
    </row>
    <row r="1596" spans="1:20" ht="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120"/>
        <v>42505.681249999994</v>
      </c>
      <c r="K1596">
        <v>1458147982</v>
      </c>
      <c r="L1596" s="14">
        <f t="shared" si="121"/>
        <v>42445.712754629625</v>
      </c>
      <c r="M1596" s="16">
        <f t="shared" si="122"/>
        <v>2016</v>
      </c>
      <c r="N1596" t="b">
        <v>0</v>
      </c>
      <c r="O1596">
        <v>10</v>
      </c>
      <c r="P1596" t="b">
        <v>0</v>
      </c>
      <c r="Q1596" t="s">
        <v>8294</v>
      </c>
      <c r="R1596" t="s">
        <v>8301</v>
      </c>
      <c r="S1596" s="11">
        <f t="shared" si="123"/>
        <v>21</v>
      </c>
      <c r="T1596" s="11">
        <f t="shared" si="124"/>
        <v>20.5</v>
      </c>
    </row>
    <row r="1597" spans="1:20" ht="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120"/>
        <v>41808.842361111114</v>
      </c>
      <c r="K1597">
        <v>1400634728</v>
      </c>
      <c r="L1597" s="14">
        <f t="shared" si="121"/>
        <v>41780.050092592595</v>
      </c>
      <c r="M1597" s="16">
        <f t="shared" si="122"/>
        <v>2014</v>
      </c>
      <c r="N1597" t="b">
        <v>0</v>
      </c>
      <c r="O1597">
        <v>7</v>
      </c>
      <c r="P1597" t="b">
        <v>0</v>
      </c>
      <c r="Q1597" t="s">
        <v>8294</v>
      </c>
      <c r="R1597" t="s">
        <v>8301</v>
      </c>
      <c r="S1597" s="11">
        <f t="shared" si="123"/>
        <v>0</v>
      </c>
      <c r="T1597" s="11">
        <f t="shared" si="124"/>
        <v>40</v>
      </c>
    </row>
    <row r="1598" spans="1:20" ht="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120"/>
        <v>41986.471863425926</v>
      </c>
      <c r="K1598">
        <v>1414577969</v>
      </c>
      <c r="L1598" s="14">
        <f t="shared" si="121"/>
        <v>41941.430196759262</v>
      </c>
      <c r="M1598" s="16">
        <f t="shared" si="122"/>
        <v>2014</v>
      </c>
      <c r="N1598" t="b">
        <v>0</v>
      </c>
      <c r="O1598">
        <v>3</v>
      </c>
      <c r="P1598" t="b">
        <v>0</v>
      </c>
      <c r="Q1598" t="s">
        <v>8294</v>
      </c>
      <c r="R1598" t="s">
        <v>8301</v>
      </c>
      <c r="S1598" s="11">
        <f t="shared" si="123"/>
        <v>2</v>
      </c>
      <c r="T1598" s="11">
        <f t="shared" si="124"/>
        <v>25</v>
      </c>
    </row>
    <row r="1599" spans="1:20" ht="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120"/>
        <v>42633.354131944448</v>
      </c>
      <c r="K1599">
        <v>1471768197</v>
      </c>
      <c r="L1599" s="14">
        <f t="shared" si="121"/>
        <v>42603.354131944448</v>
      </c>
      <c r="M1599" s="16">
        <f t="shared" si="122"/>
        <v>2016</v>
      </c>
      <c r="N1599" t="b">
        <v>0</v>
      </c>
      <c r="O1599">
        <v>0</v>
      </c>
      <c r="P1599" t="b">
        <v>0</v>
      </c>
      <c r="Q1599" t="s">
        <v>8294</v>
      </c>
      <c r="R1599" t="s">
        <v>8301</v>
      </c>
      <c r="S1599" s="11">
        <f t="shared" si="123"/>
        <v>0</v>
      </c>
      <c r="T1599" s="11">
        <f t="shared" si="124"/>
        <v>0</v>
      </c>
    </row>
    <row r="1600" spans="1:20" ht="60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120"/>
        <v>42211.667337962965</v>
      </c>
      <c r="K1600">
        <v>1432742458</v>
      </c>
      <c r="L1600" s="14">
        <f t="shared" si="121"/>
        <v>42151.667337962965</v>
      </c>
      <c r="M1600" s="16">
        <f t="shared" si="122"/>
        <v>2015</v>
      </c>
      <c r="N1600" t="b">
        <v>0</v>
      </c>
      <c r="O1600">
        <v>1</v>
      </c>
      <c r="P1600" t="b">
        <v>0</v>
      </c>
      <c r="Q1600" t="s">
        <v>8294</v>
      </c>
      <c r="R1600" t="s">
        <v>8301</v>
      </c>
      <c r="S1600" s="11">
        <f t="shared" si="123"/>
        <v>0</v>
      </c>
      <c r="T1600" s="11">
        <f t="shared" si="124"/>
        <v>1</v>
      </c>
    </row>
    <row r="1601" spans="1:20" ht="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120"/>
        <v>42468.497407407413</v>
      </c>
      <c r="K1601">
        <v>1457528176</v>
      </c>
      <c r="L1601" s="14">
        <f t="shared" si="121"/>
        <v>42438.53907407407</v>
      </c>
      <c r="M1601" s="16">
        <f t="shared" si="122"/>
        <v>2016</v>
      </c>
      <c r="N1601" t="b">
        <v>0</v>
      </c>
      <c r="O1601">
        <v>0</v>
      </c>
      <c r="P1601" t="b">
        <v>0</v>
      </c>
      <c r="Q1601" t="s">
        <v>8294</v>
      </c>
      <c r="R1601" t="s">
        <v>8301</v>
      </c>
      <c r="S1601" s="11">
        <f t="shared" si="123"/>
        <v>0</v>
      </c>
      <c r="T1601" s="11">
        <f t="shared" si="124"/>
        <v>0</v>
      </c>
    </row>
    <row r="1602" spans="1:20" ht="60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ref="J1602:J1665" si="125">(((I1602/60)/60)/24)+DATE(1970,1,1)</f>
        <v>41835.21597222222</v>
      </c>
      <c r="K1602">
        <v>1401585752</v>
      </c>
      <c r="L1602" s="14">
        <f t="shared" ref="L1602:L1665" si="126">(((K1602/60)/60)/24)+DATE(1970,1,1)</f>
        <v>41791.057314814818</v>
      </c>
      <c r="M1602" s="16">
        <f t="shared" ref="M1602:M1665" si="127">YEAR(L1602)</f>
        <v>2014</v>
      </c>
      <c r="N1602" t="b">
        <v>0</v>
      </c>
      <c r="O1602">
        <v>9</v>
      </c>
      <c r="P1602" t="b">
        <v>0</v>
      </c>
      <c r="Q1602" t="s">
        <v>8294</v>
      </c>
      <c r="R1602" t="s">
        <v>8301</v>
      </c>
      <c r="S1602" s="11">
        <f t="shared" ref="S1602:S1665" si="128">ROUND(E1602/D1602*100,0)</f>
        <v>7</v>
      </c>
      <c r="T1602" s="11">
        <f t="shared" ref="T1602:T1665" si="129">IFERROR(ROUND(E1602/O1602,2),0)</f>
        <v>40.78</v>
      </c>
    </row>
    <row r="1603" spans="1:20" ht="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si="125"/>
        <v>40668.092974537038</v>
      </c>
      <c r="K1603">
        <v>1301969633</v>
      </c>
      <c r="L1603" s="14">
        <f t="shared" si="126"/>
        <v>40638.092974537038</v>
      </c>
      <c r="M1603" s="16">
        <f t="shared" si="127"/>
        <v>2011</v>
      </c>
      <c r="N1603" t="b">
        <v>0</v>
      </c>
      <c r="O1603">
        <v>56</v>
      </c>
      <c r="P1603" t="b">
        <v>1</v>
      </c>
      <c r="Q1603" t="s">
        <v>8281</v>
      </c>
      <c r="R1603" t="s">
        <v>8282</v>
      </c>
      <c r="S1603" s="11">
        <f t="shared" si="128"/>
        <v>108</v>
      </c>
      <c r="T1603" s="11">
        <f t="shared" si="129"/>
        <v>48.33</v>
      </c>
    </row>
    <row r="1604" spans="1:20" ht="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25"/>
        <v>40830.958333333336</v>
      </c>
      <c r="K1604">
        <v>1314947317</v>
      </c>
      <c r="L1604" s="14">
        <f t="shared" si="126"/>
        <v>40788.297650462962</v>
      </c>
      <c r="M1604" s="16">
        <f t="shared" si="127"/>
        <v>2011</v>
      </c>
      <c r="N1604" t="b">
        <v>0</v>
      </c>
      <c r="O1604">
        <v>32</v>
      </c>
      <c r="P1604" t="b">
        <v>1</v>
      </c>
      <c r="Q1604" t="s">
        <v>8281</v>
      </c>
      <c r="R1604" t="s">
        <v>8282</v>
      </c>
      <c r="S1604" s="11">
        <f t="shared" si="128"/>
        <v>100</v>
      </c>
      <c r="T1604" s="11">
        <f t="shared" si="129"/>
        <v>46.95</v>
      </c>
    </row>
    <row r="1605" spans="1:20" ht="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25"/>
        <v>40936.169664351852</v>
      </c>
      <c r="K1605">
        <v>1322539459</v>
      </c>
      <c r="L1605" s="14">
        <f t="shared" si="126"/>
        <v>40876.169664351852</v>
      </c>
      <c r="M1605" s="16">
        <f t="shared" si="127"/>
        <v>2011</v>
      </c>
      <c r="N1605" t="b">
        <v>0</v>
      </c>
      <c r="O1605">
        <v>30</v>
      </c>
      <c r="P1605" t="b">
        <v>1</v>
      </c>
      <c r="Q1605" t="s">
        <v>8281</v>
      </c>
      <c r="R1605" t="s">
        <v>8282</v>
      </c>
      <c r="S1605" s="11">
        <f t="shared" si="128"/>
        <v>100</v>
      </c>
      <c r="T1605" s="11">
        <f t="shared" si="129"/>
        <v>66.69</v>
      </c>
    </row>
    <row r="1606" spans="1:20" ht="60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25"/>
        <v>40985.80364583333</v>
      </c>
      <c r="K1606">
        <v>1328559435</v>
      </c>
      <c r="L1606" s="14">
        <f t="shared" si="126"/>
        <v>40945.845312500001</v>
      </c>
      <c r="M1606" s="16">
        <f t="shared" si="127"/>
        <v>2012</v>
      </c>
      <c r="N1606" t="b">
        <v>0</v>
      </c>
      <c r="O1606">
        <v>70</v>
      </c>
      <c r="P1606" t="b">
        <v>1</v>
      </c>
      <c r="Q1606" t="s">
        <v>8281</v>
      </c>
      <c r="R1606" t="s">
        <v>8282</v>
      </c>
      <c r="S1606" s="11">
        <f t="shared" si="128"/>
        <v>122</v>
      </c>
      <c r="T1606" s="11">
        <f t="shared" si="129"/>
        <v>48.84</v>
      </c>
    </row>
    <row r="1607" spans="1:20" ht="60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25"/>
        <v>40756.291666666664</v>
      </c>
      <c r="K1607">
        <v>1311380313</v>
      </c>
      <c r="L1607" s="14">
        <f t="shared" si="126"/>
        <v>40747.012881944444</v>
      </c>
      <c r="M1607" s="16">
        <f t="shared" si="127"/>
        <v>2011</v>
      </c>
      <c r="N1607" t="b">
        <v>0</v>
      </c>
      <c r="O1607">
        <v>44</v>
      </c>
      <c r="P1607" t="b">
        <v>1</v>
      </c>
      <c r="Q1607" t="s">
        <v>8281</v>
      </c>
      <c r="R1607" t="s">
        <v>8282</v>
      </c>
      <c r="S1607" s="11">
        <f t="shared" si="128"/>
        <v>101</v>
      </c>
      <c r="T1607" s="11">
        <f t="shared" si="129"/>
        <v>137.31</v>
      </c>
    </row>
    <row r="1608" spans="1:20" ht="60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25"/>
        <v>40626.069884259261</v>
      </c>
      <c r="K1608">
        <v>1293158438</v>
      </c>
      <c r="L1608" s="14">
        <f t="shared" si="126"/>
        <v>40536.111550925925</v>
      </c>
      <c r="M1608" s="16">
        <f t="shared" si="127"/>
        <v>2010</v>
      </c>
      <c r="N1608" t="b">
        <v>0</v>
      </c>
      <c r="O1608">
        <v>92</v>
      </c>
      <c r="P1608" t="b">
        <v>1</v>
      </c>
      <c r="Q1608" t="s">
        <v>8281</v>
      </c>
      <c r="R1608" t="s">
        <v>8282</v>
      </c>
      <c r="S1608" s="11">
        <f t="shared" si="128"/>
        <v>101</v>
      </c>
      <c r="T1608" s="11">
        <f t="shared" si="129"/>
        <v>87.83</v>
      </c>
    </row>
    <row r="1609" spans="1:20" ht="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25"/>
        <v>41074.80846064815</v>
      </c>
      <c r="K1609">
        <v>1337887451</v>
      </c>
      <c r="L1609" s="14">
        <f t="shared" si="126"/>
        <v>41053.80846064815</v>
      </c>
      <c r="M1609" s="16">
        <f t="shared" si="127"/>
        <v>2012</v>
      </c>
      <c r="N1609" t="b">
        <v>0</v>
      </c>
      <c r="O1609">
        <v>205</v>
      </c>
      <c r="P1609" t="b">
        <v>1</v>
      </c>
      <c r="Q1609" t="s">
        <v>8281</v>
      </c>
      <c r="R1609" t="s">
        <v>8282</v>
      </c>
      <c r="S1609" s="11">
        <f t="shared" si="128"/>
        <v>145</v>
      </c>
      <c r="T1609" s="11">
        <f t="shared" si="129"/>
        <v>70.790000000000006</v>
      </c>
    </row>
    <row r="1610" spans="1:20" ht="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25"/>
        <v>41640.226388888892</v>
      </c>
      <c r="K1610">
        <v>1385754986</v>
      </c>
      <c r="L1610" s="14">
        <f t="shared" si="126"/>
        <v>41607.83085648148</v>
      </c>
      <c r="M1610" s="16">
        <f t="shared" si="127"/>
        <v>2013</v>
      </c>
      <c r="N1610" t="b">
        <v>0</v>
      </c>
      <c r="O1610">
        <v>23</v>
      </c>
      <c r="P1610" t="b">
        <v>1</v>
      </c>
      <c r="Q1610" t="s">
        <v>8281</v>
      </c>
      <c r="R1610" t="s">
        <v>8282</v>
      </c>
      <c r="S1610" s="11">
        <f t="shared" si="128"/>
        <v>101</v>
      </c>
      <c r="T1610" s="11">
        <f t="shared" si="129"/>
        <v>52.83</v>
      </c>
    </row>
    <row r="1611" spans="1:20" ht="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25"/>
        <v>40849.333333333336</v>
      </c>
      <c r="K1611">
        <v>1315612909</v>
      </c>
      <c r="L1611" s="14">
        <f t="shared" si="126"/>
        <v>40796.001261574071</v>
      </c>
      <c r="M1611" s="16">
        <f t="shared" si="127"/>
        <v>2011</v>
      </c>
      <c r="N1611" t="b">
        <v>0</v>
      </c>
      <c r="O1611">
        <v>4</v>
      </c>
      <c r="P1611" t="b">
        <v>1</v>
      </c>
      <c r="Q1611" t="s">
        <v>8281</v>
      </c>
      <c r="R1611" t="s">
        <v>8282</v>
      </c>
      <c r="S1611" s="11">
        <f t="shared" si="128"/>
        <v>118</v>
      </c>
      <c r="T1611" s="11">
        <f t="shared" si="129"/>
        <v>443.75</v>
      </c>
    </row>
    <row r="1612" spans="1:20" ht="30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25"/>
        <v>41258.924884259257</v>
      </c>
      <c r="K1612">
        <v>1353017510</v>
      </c>
      <c r="L1612" s="14">
        <f t="shared" si="126"/>
        <v>41228.924884259257</v>
      </c>
      <c r="M1612" s="16">
        <f t="shared" si="127"/>
        <v>2012</v>
      </c>
      <c r="N1612" t="b">
        <v>0</v>
      </c>
      <c r="O1612">
        <v>112</v>
      </c>
      <c r="P1612" t="b">
        <v>1</v>
      </c>
      <c r="Q1612" t="s">
        <v>8281</v>
      </c>
      <c r="R1612" t="s">
        <v>8282</v>
      </c>
      <c r="S1612" s="11">
        <f t="shared" si="128"/>
        <v>272</v>
      </c>
      <c r="T1612" s="11">
        <f t="shared" si="129"/>
        <v>48.54</v>
      </c>
    </row>
    <row r="1613" spans="1:20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25"/>
        <v>41430.00037037037</v>
      </c>
      <c r="K1613">
        <v>1368576032</v>
      </c>
      <c r="L1613" s="14">
        <f t="shared" si="126"/>
        <v>41409.00037037037</v>
      </c>
      <c r="M1613" s="16">
        <f t="shared" si="127"/>
        <v>2013</v>
      </c>
      <c r="N1613" t="b">
        <v>0</v>
      </c>
      <c r="O1613">
        <v>27</v>
      </c>
      <c r="P1613" t="b">
        <v>1</v>
      </c>
      <c r="Q1613" t="s">
        <v>8281</v>
      </c>
      <c r="R1613" t="s">
        <v>8282</v>
      </c>
      <c r="S1613" s="11">
        <f t="shared" si="128"/>
        <v>125</v>
      </c>
      <c r="T1613" s="11">
        <f t="shared" si="129"/>
        <v>37.07</v>
      </c>
    </row>
    <row r="1614" spans="1:20" ht="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25"/>
        <v>41276.874814814815</v>
      </c>
      <c r="K1614">
        <v>1354568384</v>
      </c>
      <c r="L1614" s="14">
        <f t="shared" si="126"/>
        <v>41246.874814814815</v>
      </c>
      <c r="M1614" s="16">
        <f t="shared" si="127"/>
        <v>2012</v>
      </c>
      <c r="N1614" t="b">
        <v>0</v>
      </c>
      <c r="O1614">
        <v>11</v>
      </c>
      <c r="P1614" t="b">
        <v>1</v>
      </c>
      <c r="Q1614" t="s">
        <v>8281</v>
      </c>
      <c r="R1614" t="s">
        <v>8282</v>
      </c>
      <c r="S1614" s="11">
        <f t="shared" si="128"/>
        <v>110</v>
      </c>
      <c r="T1614" s="11">
        <f t="shared" si="129"/>
        <v>50</v>
      </c>
    </row>
    <row r="1615" spans="1:20" ht="60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25"/>
        <v>41112.069467592592</v>
      </c>
      <c r="K1615">
        <v>1340329202</v>
      </c>
      <c r="L1615" s="14">
        <f t="shared" si="126"/>
        <v>41082.069467592592</v>
      </c>
      <c r="M1615" s="16">
        <f t="shared" si="127"/>
        <v>2012</v>
      </c>
      <c r="N1615" t="b">
        <v>0</v>
      </c>
      <c r="O1615">
        <v>26</v>
      </c>
      <c r="P1615" t="b">
        <v>1</v>
      </c>
      <c r="Q1615" t="s">
        <v>8281</v>
      </c>
      <c r="R1615" t="s">
        <v>8282</v>
      </c>
      <c r="S1615" s="11">
        <f t="shared" si="128"/>
        <v>102</v>
      </c>
      <c r="T1615" s="11">
        <f t="shared" si="129"/>
        <v>39.04</v>
      </c>
    </row>
    <row r="1616" spans="1:20" ht="60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25"/>
        <v>41854.708333333336</v>
      </c>
      <c r="K1616">
        <v>1401924769</v>
      </c>
      <c r="L1616" s="14">
        <f t="shared" si="126"/>
        <v>41794.981122685182</v>
      </c>
      <c r="M1616" s="16">
        <f t="shared" si="127"/>
        <v>2014</v>
      </c>
      <c r="N1616" t="b">
        <v>0</v>
      </c>
      <c r="O1616">
        <v>77</v>
      </c>
      <c r="P1616" t="b">
        <v>1</v>
      </c>
      <c r="Q1616" t="s">
        <v>8281</v>
      </c>
      <c r="R1616" t="s">
        <v>8282</v>
      </c>
      <c r="S1616" s="11">
        <f t="shared" si="128"/>
        <v>103</v>
      </c>
      <c r="T1616" s="11">
        <f t="shared" si="129"/>
        <v>66.69</v>
      </c>
    </row>
    <row r="1617" spans="1:20" ht="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25"/>
        <v>40890.092546296299</v>
      </c>
      <c r="K1617">
        <v>1319850796</v>
      </c>
      <c r="L1617" s="14">
        <f t="shared" si="126"/>
        <v>40845.050879629627</v>
      </c>
      <c r="M1617" s="16">
        <f t="shared" si="127"/>
        <v>2011</v>
      </c>
      <c r="N1617" t="b">
        <v>0</v>
      </c>
      <c r="O1617">
        <v>136</v>
      </c>
      <c r="P1617" t="b">
        <v>1</v>
      </c>
      <c r="Q1617" t="s">
        <v>8281</v>
      </c>
      <c r="R1617" t="s">
        <v>8282</v>
      </c>
      <c r="S1617" s="11">
        <f t="shared" si="128"/>
        <v>114</v>
      </c>
      <c r="T1617" s="11">
        <f t="shared" si="129"/>
        <v>67.13</v>
      </c>
    </row>
    <row r="1618" spans="1:20" ht="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25"/>
        <v>41235.916666666664</v>
      </c>
      <c r="K1618">
        <v>1350061821</v>
      </c>
      <c r="L1618" s="14">
        <f t="shared" si="126"/>
        <v>41194.715520833335</v>
      </c>
      <c r="M1618" s="16">
        <f t="shared" si="127"/>
        <v>2012</v>
      </c>
      <c r="N1618" t="b">
        <v>0</v>
      </c>
      <c r="O1618">
        <v>157</v>
      </c>
      <c r="P1618" t="b">
        <v>1</v>
      </c>
      <c r="Q1618" t="s">
        <v>8281</v>
      </c>
      <c r="R1618" t="s">
        <v>8282</v>
      </c>
      <c r="S1618" s="11">
        <f t="shared" si="128"/>
        <v>104</v>
      </c>
      <c r="T1618" s="11">
        <f t="shared" si="129"/>
        <v>66.37</v>
      </c>
    </row>
    <row r="1619" spans="1:20" ht="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25"/>
        <v>41579.791666666664</v>
      </c>
      <c r="K1619">
        <v>1380470188</v>
      </c>
      <c r="L1619" s="14">
        <f t="shared" si="126"/>
        <v>41546.664212962962</v>
      </c>
      <c r="M1619" s="16">
        <f t="shared" si="127"/>
        <v>2013</v>
      </c>
      <c r="N1619" t="b">
        <v>0</v>
      </c>
      <c r="O1619">
        <v>158</v>
      </c>
      <c r="P1619" t="b">
        <v>1</v>
      </c>
      <c r="Q1619" t="s">
        <v>8281</v>
      </c>
      <c r="R1619" t="s">
        <v>8282</v>
      </c>
      <c r="S1619" s="11">
        <f t="shared" si="128"/>
        <v>146</v>
      </c>
      <c r="T1619" s="11">
        <f t="shared" si="129"/>
        <v>64.62</v>
      </c>
    </row>
    <row r="1620" spans="1:20" ht="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25"/>
        <v>41341.654340277775</v>
      </c>
      <c r="K1620">
        <v>1359301335</v>
      </c>
      <c r="L1620" s="14">
        <f t="shared" si="126"/>
        <v>41301.654340277775</v>
      </c>
      <c r="M1620" s="16">
        <f t="shared" si="127"/>
        <v>2013</v>
      </c>
      <c r="N1620" t="b">
        <v>0</v>
      </c>
      <c r="O1620">
        <v>27</v>
      </c>
      <c r="P1620" t="b">
        <v>1</v>
      </c>
      <c r="Q1620" t="s">
        <v>8281</v>
      </c>
      <c r="R1620" t="s">
        <v>8282</v>
      </c>
      <c r="S1620" s="11">
        <f t="shared" si="128"/>
        <v>105</v>
      </c>
      <c r="T1620" s="11">
        <f t="shared" si="129"/>
        <v>58.37</v>
      </c>
    </row>
    <row r="1621" spans="1:20" ht="60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25"/>
        <v>41897.18618055556</v>
      </c>
      <c r="K1621">
        <v>1408940886</v>
      </c>
      <c r="L1621" s="14">
        <f t="shared" si="126"/>
        <v>41876.18618055556</v>
      </c>
      <c r="M1621" s="16">
        <f t="shared" si="127"/>
        <v>2014</v>
      </c>
      <c r="N1621" t="b">
        <v>0</v>
      </c>
      <c r="O1621">
        <v>23</v>
      </c>
      <c r="P1621" t="b">
        <v>1</v>
      </c>
      <c r="Q1621" t="s">
        <v>8281</v>
      </c>
      <c r="R1621" t="s">
        <v>8282</v>
      </c>
      <c r="S1621" s="11">
        <f t="shared" si="128"/>
        <v>133</v>
      </c>
      <c r="T1621" s="11">
        <f t="shared" si="129"/>
        <v>86.96</v>
      </c>
    </row>
    <row r="1622" spans="1:20" ht="30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25"/>
        <v>41328.339583333334</v>
      </c>
      <c r="K1622">
        <v>1361002140</v>
      </c>
      <c r="L1622" s="14">
        <f t="shared" si="126"/>
        <v>41321.339583333334</v>
      </c>
      <c r="M1622" s="16">
        <f t="shared" si="127"/>
        <v>2013</v>
      </c>
      <c r="N1622" t="b">
        <v>0</v>
      </c>
      <c r="O1622">
        <v>17</v>
      </c>
      <c r="P1622" t="b">
        <v>1</v>
      </c>
      <c r="Q1622" t="s">
        <v>8281</v>
      </c>
      <c r="R1622" t="s">
        <v>8282</v>
      </c>
      <c r="S1622" s="11">
        <f t="shared" si="128"/>
        <v>113</v>
      </c>
      <c r="T1622" s="11">
        <f t="shared" si="129"/>
        <v>66.47</v>
      </c>
    </row>
    <row r="1623" spans="1:20" ht="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25"/>
        <v>41057.165972222225</v>
      </c>
      <c r="K1623">
        <v>1333550015</v>
      </c>
      <c r="L1623" s="14">
        <f t="shared" si="126"/>
        <v>41003.60665509259</v>
      </c>
      <c r="M1623" s="16">
        <f t="shared" si="127"/>
        <v>2012</v>
      </c>
      <c r="N1623" t="b">
        <v>0</v>
      </c>
      <c r="O1623">
        <v>37</v>
      </c>
      <c r="P1623" t="b">
        <v>1</v>
      </c>
      <c r="Q1623" t="s">
        <v>8281</v>
      </c>
      <c r="R1623" t="s">
        <v>8282</v>
      </c>
      <c r="S1623" s="11">
        <f t="shared" si="128"/>
        <v>121</v>
      </c>
      <c r="T1623" s="11">
        <f t="shared" si="129"/>
        <v>163.78</v>
      </c>
    </row>
    <row r="1624" spans="1:20" ht="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25"/>
        <v>41990.332638888889</v>
      </c>
      <c r="K1624">
        <v>1415343874</v>
      </c>
      <c r="L1624" s="14">
        <f t="shared" si="126"/>
        <v>41950.29483796296</v>
      </c>
      <c r="M1624" s="16">
        <f t="shared" si="127"/>
        <v>2014</v>
      </c>
      <c r="N1624" t="b">
        <v>0</v>
      </c>
      <c r="O1624">
        <v>65</v>
      </c>
      <c r="P1624" t="b">
        <v>1</v>
      </c>
      <c r="Q1624" t="s">
        <v>8281</v>
      </c>
      <c r="R1624" t="s">
        <v>8282</v>
      </c>
      <c r="S1624" s="11">
        <f t="shared" si="128"/>
        <v>102</v>
      </c>
      <c r="T1624" s="11">
        <f t="shared" si="129"/>
        <v>107.98</v>
      </c>
    </row>
    <row r="1625" spans="1:20" ht="60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25"/>
        <v>41513.688530092593</v>
      </c>
      <c r="K1625">
        <v>1372437089</v>
      </c>
      <c r="L1625" s="14">
        <f t="shared" si="126"/>
        <v>41453.688530092593</v>
      </c>
      <c r="M1625" s="16">
        <f t="shared" si="127"/>
        <v>2013</v>
      </c>
      <c r="N1625" t="b">
        <v>0</v>
      </c>
      <c r="O1625">
        <v>18</v>
      </c>
      <c r="P1625" t="b">
        <v>1</v>
      </c>
      <c r="Q1625" t="s">
        <v>8281</v>
      </c>
      <c r="R1625" t="s">
        <v>8282</v>
      </c>
      <c r="S1625" s="11">
        <f t="shared" si="128"/>
        <v>101</v>
      </c>
      <c r="T1625" s="11">
        <f t="shared" si="129"/>
        <v>42.11</v>
      </c>
    </row>
    <row r="1626" spans="1:20" ht="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25"/>
        <v>41283.367303240739</v>
      </c>
      <c r="K1626">
        <v>1354265335</v>
      </c>
      <c r="L1626" s="14">
        <f t="shared" si="126"/>
        <v>41243.367303240739</v>
      </c>
      <c r="M1626" s="16">
        <f t="shared" si="127"/>
        <v>2012</v>
      </c>
      <c r="N1626" t="b">
        <v>0</v>
      </c>
      <c r="O1626">
        <v>25</v>
      </c>
      <c r="P1626" t="b">
        <v>1</v>
      </c>
      <c r="Q1626" t="s">
        <v>8281</v>
      </c>
      <c r="R1626" t="s">
        <v>8282</v>
      </c>
      <c r="S1626" s="11">
        <f t="shared" si="128"/>
        <v>118</v>
      </c>
      <c r="T1626" s="11">
        <f t="shared" si="129"/>
        <v>47.2</v>
      </c>
    </row>
    <row r="1627" spans="1:20" ht="60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25"/>
        <v>41163.699687500004</v>
      </c>
      <c r="K1627">
        <v>1344962853</v>
      </c>
      <c r="L1627" s="14">
        <f t="shared" si="126"/>
        <v>41135.699687500004</v>
      </c>
      <c r="M1627" s="16">
        <f t="shared" si="127"/>
        <v>2012</v>
      </c>
      <c r="N1627" t="b">
        <v>0</v>
      </c>
      <c r="O1627">
        <v>104</v>
      </c>
      <c r="P1627" t="b">
        <v>1</v>
      </c>
      <c r="Q1627" t="s">
        <v>8281</v>
      </c>
      <c r="R1627" t="s">
        <v>8282</v>
      </c>
      <c r="S1627" s="11">
        <f t="shared" si="128"/>
        <v>155</v>
      </c>
      <c r="T1627" s="11">
        <f t="shared" si="129"/>
        <v>112.02</v>
      </c>
    </row>
    <row r="1628" spans="1:20" ht="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25"/>
        <v>41609.889664351853</v>
      </c>
      <c r="K1628">
        <v>1383337267</v>
      </c>
      <c r="L1628" s="14">
        <f t="shared" si="126"/>
        <v>41579.847997685189</v>
      </c>
      <c r="M1628" s="16">
        <f t="shared" si="127"/>
        <v>2013</v>
      </c>
      <c r="N1628" t="b">
        <v>0</v>
      </c>
      <c r="O1628">
        <v>108</v>
      </c>
      <c r="P1628" t="b">
        <v>1</v>
      </c>
      <c r="Q1628" t="s">
        <v>8281</v>
      </c>
      <c r="R1628" t="s">
        <v>8282</v>
      </c>
      <c r="S1628" s="11">
        <f t="shared" si="128"/>
        <v>101</v>
      </c>
      <c r="T1628" s="11">
        <f t="shared" si="129"/>
        <v>74.95</v>
      </c>
    </row>
    <row r="1629" spans="1:20" ht="60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25"/>
        <v>41239.207638888889</v>
      </c>
      <c r="K1629">
        <v>1351011489</v>
      </c>
      <c r="L1629" s="14">
        <f t="shared" si="126"/>
        <v>41205.707048611112</v>
      </c>
      <c r="M1629" s="16">
        <f t="shared" si="127"/>
        <v>2012</v>
      </c>
      <c r="N1629" t="b">
        <v>0</v>
      </c>
      <c r="O1629">
        <v>38</v>
      </c>
      <c r="P1629" t="b">
        <v>1</v>
      </c>
      <c r="Q1629" t="s">
        <v>8281</v>
      </c>
      <c r="R1629" t="s">
        <v>8282</v>
      </c>
      <c r="S1629" s="11">
        <f t="shared" si="128"/>
        <v>117</v>
      </c>
      <c r="T1629" s="11">
        <f t="shared" si="129"/>
        <v>61.58</v>
      </c>
    </row>
    <row r="1630" spans="1:20" ht="30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25"/>
        <v>41807.737060185187</v>
      </c>
      <c r="K1630">
        <v>1400175682</v>
      </c>
      <c r="L1630" s="14">
        <f t="shared" si="126"/>
        <v>41774.737060185187</v>
      </c>
      <c r="M1630" s="16">
        <f t="shared" si="127"/>
        <v>2014</v>
      </c>
      <c r="N1630" t="b">
        <v>0</v>
      </c>
      <c r="O1630">
        <v>88</v>
      </c>
      <c r="P1630" t="b">
        <v>1</v>
      </c>
      <c r="Q1630" t="s">
        <v>8281</v>
      </c>
      <c r="R1630" t="s">
        <v>8282</v>
      </c>
      <c r="S1630" s="11">
        <f t="shared" si="128"/>
        <v>101</v>
      </c>
      <c r="T1630" s="11">
        <f t="shared" si="129"/>
        <v>45.88</v>
      </c>
    </row>
    <row r="1631" spans="1:20" ht="30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25"/>
        <v>41690.867280092592</v>
      </c>
      <c r="K1631">
        <v>1389041333</v>
      </c>
      <c r="L1631" s="14">
        <f t="shared" si="126"/>
        <v>41645.867280092592</v>
      </c>
      <c r="M1631" s="16">
        <f t="shared" si="127"/>
        <v>2014</v>
      </c>
      <c r="N1631" t="b">
        <v>0</v>
      </c>
      <c r="O1631">
        <v>82</v>
      </c>
      <c r="P1631" t="b">
        <v>1</v>
      </c>
      <c r="Q1631" t="s">
        <v>8281</v>
      </c>
      <c r="R1631" t="s">
        <v>8282</v>
      </c>
      <c r="S1631" s="11">
        <f t="shared" si="128"/>
        <v>104</v>
      </c>
      <c r="T1631" s="11">
        <f t="shared" si="129"/>
        <v>75.849999999999994</v>
      </c>
    </row>
    <row r="1632" spans="1:20" ht="60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25"/>
        <v>40970.290972222225</v>
      </c>
      <c r="K1632">
        <v>1328040375</v>
      </c>
      <c r="L1632" s="14">
        <f t="shared" si="126"/>
        <v>40939.837673611109</v>
      </c>
      <c r="M1632" s="16">
        <f t="shared" si="127"/>
        <v>2012</v>
      </c>
      <c r="N1632" t="b">
        <v>0</v>
      </c>
      <c r="O1632">
        <v>126</v>
      </c>
      <c r="P1632" t="b">
        <v>1</v>
      </c>
      <c r="Q1632" t="s">
        <v>8281</v>
      </c>
      <c r="R1632" t="s">
        <v>8282</v>
      </c>
      <c r="S1632" s="11">
        <f t="shared" si="128"/>
        <v>265</v>
      </c>
      <c r="T1632" s="11">
        <f t="shared" si="129"/>
        <v>84.21</v>
      </c>
    </row>
    <row r="1633" spans="1:20" ht="60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25"/>
        <v>41194.859502314815</v>
      </c>
      <c r="K1633">
        <v>1347482261</v>
      </c>
      <c r="L1633" s="14">
        <f t="shared" si="126"/>
        <v>41164.859502314815</v>
      </c>
      <c r="M1633" s="16">
        <f t="shared" si="127"/>
        <v>2012</v>
      </c>
      <c r="N1633" t="b">
        <v>0</v>
      </c>
      <c r="O1633">
        <v>133</v>
      </c>
      <c r="P1633" t="b">
        <v>1</v>
      </c>
      <c r="Q1633" t="s">
        <v>8281</v>
      </c>
      <c r="R1633" t="s">
        <v>8282</v>
      </c>
      <c r="S1633" s="11">
        <f t="shared" si="128"/>
        <v>156</v>
      </c>
      <c r="T1633" s="11">
        <f t="shared" si="129"/>
        <v>117.23</v>
      </c>
    </row>
    <row r="1634" spans="1:20" ht="60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25"/>
        <v>40810.340902777774</v>
      </c>
      <c r="K1634">
        <v>1311667854</v>
      </c>
      <c r="L1634" s="14">
        <f t="shared" si="126"/>
        <v>40750.340902777774</v>
      </c>
      <c r="M1634" s="16">
        <f t="shared" si="127"/>
        <v>2011</v>
      </c>
      <c r="N1634" t="b">
        <v>0</v>
      </c>
      <c r="O1634">
        <v>47</v>
      </c>
      <c r="P1634" t="b">
        <v>1</v>
      </c>
      <c r="Q1634" t="s">
        <v>8281</v>
      </c>
      <c r="R1634" t="s">
        <v>8282</v>
      </c>
      <c r="S1634" s="11">
        <f t="shared" si="128"/>
        <v>102</v>
      </c>
      <c r="T1634" s="11">
        <f t="shared" si="129"/>
        <v>86.49</v>
      </c>
    </row>
    <row r="1635" spans="1:20" ht="60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25"/>
        <v>40924.208333333336</v>
      </c>
      <c r="K1635">
        <v>1324329156</v>
      </c>
      <c r="L1635" s="14">
        <f t="shared" si="126"/>
        <v>40896.883750000001</v>
      </c>
      <c r="M1635" s="16">
        <f t="shared" si="127"/>
        <v>2011</v>
      </c>
      <c r="N1635" t="b">
        <v>0</v>
      </c>
      <c r="O1635">
        <v>58</v>
      </c>
      <c r="P1635" t="b">
        <v>1</v>
      </c>
      <c r="Q1635" t="s">
        <v>8281</v>
      </c>
      <c r="R1635" t="s">
        <v>8282</v>
      </c>
      <c r="S1635" s="11">
        <f t="shared" si="128"/>
        <v>100</v>
      </c>
      <c r="T1635" s="11">
        <f t="shared" si="129"/>
        <v>172.41</v>
      </c>
    </row>
    <row r="1636" spans="1:20" ht="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25"/>
        <v>40696.249305555553</v>
      </c>
      <c r="K1636">
        <v>1303706001</v>
      </c>
      <c r="L1636" s="14">
        <f t="shared" si="126"/>
        <v>40658.189826388887</v>
      </c>
      <c r="M1636" s="16">
        <f t="shared" si="127"/>
        <v>2011</v>
      </c>
      <c r="N1636" t="b">
        <v>0</v>
      </c>
      <c r="O1636">
        <v>32</v>
      </c>
      <c r="P1636" t="b">
        <v>1</v>
      </c>
      <c r="Q1636" t="s">
        <v>8281</v>
      </c>
      <c r="R1636" t="s">
        <v>8282</v>
      </c>
      <c r="S1636" s="11">
        <f t="shared" si="128"/>
        <v>101</v>
      </c>
      <c r="T1636" s="11">
        <f t="shared" si="129"/>
        <v>62.81</v>
      </c>
    </row>
    <row r="1637" spans="1:20" ht="60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25"/>
        <v>42562.868761574078</v>
      </c>
      <c r="K1637">
        <v>1463086261</v>
      </c>
      <c r="L1637" s="14">
        <f t="shared" si="126"/>
        <v>42502.868761574078</v>
      </c>
      <c r="M1637" s="16">
        <f t="shared" si="127"/>
        <v>2016</v>
      </c>
      <c r="N1637" t="b">
        <v>0</v>
      </c>
      <c r="O1637">
        <v>37</v>
      </c>
      <c r="P1637" t="b">
        <v>1</v>
      </c>
      <c r="Q1637" t="s">
        <v>8281</v>
      </c>
      <c r="R1637" t="s">
        <v>8282</v>
      </c>
      <c r="S1637" s="11">
        <f t="shared" si="128"/>
        <v>125</v>
      </c>
      <c r="T1637" s="11">
        <f t="shared" si="129"/>
        <v>67.73</v>
      </c>
    </row>
    <row r="1638" spans="1:20" ht="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25"/>
        <v>40706.166666666664</v>
      </c>
      <c r="K1638">
        <v>1304129088</v>
      </c>
      <c r="L1638" s="14">
        <f t="shared" si="126"/>
        <v>40663.08666666667</v>
      </c>
      <c r="M1638" s="16">
        <f t="shared" si="127"/>
        <v>2011</v>
      </c>
      <c r="N1638" t="b">
        <v>0</v>
      </c>
      <c r="O1638">
        <v>87</v>
      </c>
      <c r="P1638" t="b">
        <v>1</v>
      </c>
      <c r="Q1638" t="s">
        <v>8281</v>
      </c>
      <c r="R1638" t="s">
        <v>8282</v>
      </c>
      <c r="S1638" s="11">
        <f t="shared" si="128"/>
        <v>104</v>
      </c>
      <c r="T1638" s="11">
        <f t="shared" si="129"/>
        <v>53.56</v>
      </c>
    </row>
    <row r="1639" spans="1:20" ht="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25"/>
        <v>40178.98541666667</v>
      </c>
      <c r="K1639">
        <v>1257444140</v>
      </c>
      <c r="L1639" s="14">
        <f t="shared" si="126"/>
        <v>40122.751620370371</v>
      </c>
      <c r="M1639" s="16">
        <f t="shared" si="127"/>
        <v>2009</v>
      </c>
      <c r="N1639" t="b">
        <v>0</v>
      </c>
      <c r="O1639">
        <v>15</v>
      </c>
      <c r="P1639" t="b">
        <v>1</v>
      </c>
      <c r="Q1639" t="s">
        <v>8281</v>
      </c>
      <c r="R1639" t="s">
        <v>8282</v>
      </c>
      <c r="S1639" s="11">
        <f t="shared" si="128"/>
        <v>104</v>
      </c>
      <c r="T1639" s="11">
        <f t="shared" si="129"/>
        <v>34.6</v>
      </c>
    </row>
    <row r="1640" spans="1:20" ht="30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25"/>
        <v>41333.892361111109</v>
      </c>
      <c r="K1640">
        <v>1358180968</v>
      </c>
      <c r="L1640" s="14">
        <f t="shared" si="126"/>
        <v>41288.68712962963</v>
      </c>
      <c r="M1640" s="16">
        <f t="shared" si="127"/>
        <v>2013</v>
      </c>
      <c r="N1640" t="b">
        <v>0</v>
      </c>
      <c r="O1640">
        <v>27</v>
      </c>
      <c r="P1640" t="b">
        <v>1</v>
      </c>
      <c r="Q1640" t="s">
        <v>8281</v>
      </c>
      <c r="R1640" t="s">
        <v>8282</v>
      </c>
      <c r="S1640" s="11">
        <f t="shared" si="128"/>
        <v>105</v>
      </c>
      <c r="T1640" s="11">
        <f t="shared" si="129"/>
        <v>38.89</v>
      </c>
    </row>
    <row r="1641" spans="1:20" ht="60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25"/>
        <v>40971.652372685188</v>
      </c>
      <c r="K1641">
        <v>1328197165</v>
      </c>
      <c r="L1641" s="14">
        <f t="shared" si="126"/>
        <v>40941.652372685188</v>
      </c>
      <c r="M1641" s="16">
        <f t="shared" si="127"/>
        <v>2012</v>
      </c>
      <c r="N1641" t="b">
        <v>0</v>
      </c>
      <c r="O1641">
        <v>19</v>
      </c>
      <c r="P1641" t="b">
        <v>1</v>
      </c>
      <c r="Q1641" t="s">
        <v>8281</v>
      </c>
      <c r="R1641" t="s">
        <v>8282</v>
      </c>
      <c r="S1641" s="11">
        <f t="shared" si="128"/>
        <v>100</v>
      </c>
      <c r="T1641" s="11">
        <f t="shared" si="129"/>
        <v>94.74</v>
      </c>
    </row>
    <row r="1642" spans="1:20" ht="60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25"/>
        <v>40393.082638888889</v>
      </c>
      <c r="K1642">
        <v>1279603955</v>
      </c>
      <c r="L1642" s="14">
        <f t="shared" si="126"/>
        <v>40379.23096064815</v>
      </c>
      <c r="M1642" s="16">
        <f t="shared" si="127"/>
        <v>2010</v>
      </c>
      <c r="N1642" t="b">
        <v>0</v>
      </c>
      <c r="O1642">
        <v>17</v>
      </c>
      <c r="P1642" t="b">
        <v>1</v>
      </c>
      <c r="Q1642" t="s">
        <v>8281</v>
      </c>
      <c r="R1642" t="s">
        <v>8282</v>
      </c>
      <c r="S1642" s="11">
        <f t="shared" si="128"/>
        <v>170</v>
      </c>
      <c r="T1642" s="11">
        <f t="shared" si="129"/>
        <v>39.97</v>
      </c>
    </row>
    <row r="1643" spans="1:20" ht="30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25"/>
        <v>41992.596574074079</v>
      </c>
      <c r="K1643">
        <v>1416406744</v>
      </c>
      <c r="L1643" s="14">
        <f t="shared" si="126"/>
        <v>41962.596574074079</v>
      </c>
      <c r="M1643" s="16">
        <f t="shared" si="127"/>
        <v>2014</v>
      </c>
      <c r="N1643" t="b">
        <v>0</v>
      </c>
      <c r="O1643">
        <v>26</v>
      </c>
      <c r="P1643" t="b">
        <v>1</v>
      </c>
      <c r="Q1643" t="s">
        <v>8281</v>
      </c>
      <c r="R1643" t="s">
        <v>8302</v>
      </c>
      <c r="S1643" s="11">
        <f t="shared" si="128"/>
        <v>101</v>
      </c>
      <c r="T1643" s="11">
        <f t="shared" si="129"/>
        <v>97.5</v>
      </c>
    </row>
    <row r="1644" spans="1:20" ht="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25"/>
        <v>40708.024618055555</v>
      </c>
      <c r="K1644">
        <v>1306283727</v>
      </c>
      <c r="L1644" s="14">
        <f t="shared" si="126"/>
        <v>40688.024618055555</v>
      </c>
      <c r="M1644" s="16">
        <f t="shared" si="127"/>
        <v>2011</v>
      </c>
      <c r="N1644" t="b">
        <v>0</v>
      </c>
      <c r="O1644">
        <v>28</v>
      </c>
      <c r="P1644" t="b">
        <v>1</v>
      </c>
      <c r="Q1644" t="s">
        <v>8281</v>
      </c>
      <c r="R1644" t="s">
        <v>8302</v>
      </c>
      <c r="S1644" s="11">
        <f t="shared" si="128"/>
        <v>100</v>
      </c>
      <c r="T1644" s="11">
        <f t="shared" si="129"/>
        <v>42.86</v>
      </c>
    </row>
    <row r="1645" spans="1:20" ht="30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25"/>
        <v>41176.824212962965</v>
      </c>
      <c r="K1645">
        <v>1345924012</v>
      </c>
      <c r="L1645" s="14">
        <f t="shared" si="126"/>
        <v>41146.824212962965</v>
      </c>
      <c r="M1645" s="16">
        <f t="shared" si="127"/>
        <v>2012</v>
      </c>
      <c r="N1645" t="b">
        <v>0</v>
      </c>
      <c r="O1645">
        <v>37</v>
      </c>
      <c r="P1645" t="b">
        <v>1</v>
      </c>
      <c r="Q1645" t="s">
        <v>8281</v>
      </c>
      <c r="R1645" t="s">
        <v>8302</v>
      </c>
      <c r="S1645" s="11">
        <f t="shared" si="128"/>
        <v>125</v>
      </c>
      <c r="T1645" s="11">
        <f t="shared" si="129"/>
        <v>168.51</v>
      </c>
    </row>
    <row r="1646" spans="1:20" ht="60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25"/>
        <v>41235.101388888892</v>
      </c>
      <c r="K1646">
        <v>1348363560</v>
      </c>
      <c r="L1646" s="14">
        <f t="shared" si="126"/>
        <v>41175.05972222222</v>
      </c>
      <c r="M1646" s="16">
        <f t="shared" si="127"/>
        <v>2012</v>
      </c>
      <c r="N1646" t="b">
        <v>0</v>
      </c>
      <c r="O1646">
        <v>128</v>
      </c>
      <c r="P1646" t="b">
        <v>1</v>
      </c>
      <c r="Q1646" t="s">
        <v>8281</v>
      </c>
      <c r="R1646" t="s">
        <v>8302</v>
      </c>
      <c r="S1646" s="11">
        <f t="shared" si="128"/>
        <v>110</v>
      </c>
      <c r="T1646" s="11">
        <f t="shared" si="129"/>
        <v>85.55</v>
      </c>
    </row>
    <row r="1647" spans="1:20" ht="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25"/>
        <v>41535.617361111108</v>
      </c>
      <c r="K1647">
        <v>1378306140</v>
      </c>
      <c r="L1647" s="14">
        <f t="shared" si="126"/>
        <v>41521.617361111108</v>
      </c>
      <c r="M1647" s="16">
        <f t="shared" si="127"/>
        <v>2013</v>
      </c>
      <c r="N1647" t="b">
        <v>0</v>
      </c>
      <c r="O1647">
        <v>10</v>
      </c>
      <c r="P1647" t="b">
        <v>1</v>
      </c>
      <c r="Q1647" t="s">
        <v>8281</v>
      </c>
      <c r="R1647" t="s">
        <v>8302</v>
      </c>
      <c r="S1647" s="11">
        <f t="shared" si="128"/>
        <v>111</v>
      </c>
      <c r="T1647" s="11">
        <f t="shared" si="129"/>
        <v>554</v>
      </c>
    </row>
    <row r="1648" spans="1:20" ht="60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25"/>
        <v>41865.757638888892</v>
      </c>
      <c r="K1648">
        <v>1405248503</v>
      </c>
      <c r="L1648" s="14">
        <f t="shared" si="126"/>
        <v>41833.450266203705</v>
      </c>
      <c r="M1648" s="16">
        <f t="shared" si="127"/>
        <v>2014</v>
      </c>
      <c r="N1648" t="b">
        <v>0</v>
      </c>
      <c r="O1648">
        <v>83</v>
      </c>
      <c r="P1648" t="b">
        <v>1</v>
      </c>
      <c r="Q1648" t="s">
        <v>8281</v>
      </c>
      <c r="R1648" t="s">
        <v>8302</v>
      </c>
      <c r="S1648" s="11">
        <f t="shared" si="128"/>
        <v>110</v>
      </c>
      <c r="T1648" s="11">
        <f t="shared" si="129"/>
        <v>26.55</v>
      </c>
    </row>
    <row r="1649" spans="1:20" ht="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25"/>
        <v>41069.409456018519</v>
      </c>
      <c r="K1649">
        <v>1336643377</v>
      </c>
      <c r="L1649" s="14">
        <f t="shared" si="126"/>
        <v>41039.409456018519</v>
      </c>
      <c r="M1649" s="16">
        <f t="shared" si="127"/>
        <v>2012</v>
      </c>
      <c r="N1649" t="b">
        <v>0</v>
      </c>
      <c r="O1649">
        <v>46</v>
      </c>
      <c r="P1649" t="b">
        <v>1</v>
      </c>
      <c r="Q1649" t="s">
        <v>8281</v>
      </c>
      <c r="R1649" t="s">
        <v>8302</v>
      </c>
      <c r="S1649" s="11">
        <f t="shared" si="128"/>
        <v>105</v>
      </c>
      <c r="T1649" s="11">
        <f t="shared" si="129"/>
        <v>113.83</v>
      </c>
    </row>
    <row r="1650" spans="1:20" ht="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25"/>
        <v>40622.662986111114</v>
      </c>
      <c r="K1650">
        <v>1298048082</v>
      </c>
      <c r="L1650" s="14">
        <f t="shared" si="126"/>
        <v>40592.704652777778</v>
      </c>
      <c r="M1650" s="16">
        <f t="shared" si="127"/>
        <v>2011</v>
      </c>
      <c r="N1650" t="b">
        <v>0</v>
      </c>
      <c r="O1650">
        <v>90</v>
      </c>
      <c r="P1650" t="b">
        <v>1</v>
      </c>
      <c r="Q1650" t="s">
        <v>8281</v>
      </c>
      <c r="R1650" t="s">
        <v>8302</v>
      </c>
      <c r="S1650" s="11">
        <f t="shared" si="128"/>
        <v>125</v>
      </c>
      <c r="T1650" s="11">
        <f t="shared" si="129"/>
        <v>32.01</v>
      </c>
    </row>
    <row r="1651" spans="1:20" ht="60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25"/>
        <v>41782.684664351851</v>
      </c>
      <c r="K1651">
        <v>1396974355</v>
      </c>
      <c r="L1651" s="14">
        <f t="shared" si="126"/>
        <v>41737.684664351851</v>
      </c>
      <c r="M1651" s="16">
        <f t="shared" si="127"/>
        <v>2014</v>
      </c>
      <c r="N1651" t="b">
        <v>0</v>
      </c>
      <c r="O1651">
        <v>81</v>
      </c>
      <c r="P1651" t="b">
        <v>1</v>
      </c>
      <c r="Q1651" t="s">
        <v>8281</v>
      </c>
      <c r="R1651" t="s">
        <v>8302</v>
      </c>
      <c r="S1651" s="11">
        <f t="shared" si="128"/>
        <v>101</v>
      </c>
      <c r="T1651" s="11">
        <f t="shared" si="129"/>
        <v>47.19</v>
      </c>
    </row>
    <row r="1652" spans="1:20" ht="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25"/>
        <v>41556.435613425929</v>
      </c>
      <c r="K1652">
        <v>1378722437</v>
      </c>
      <c r="L1652" s="14">
        <f t="shared" si="126"/>
        <v>41526.435613425929</v>
      </c>
      <c r="M1652" s="16">
        <f t="shared" si="127"/>
        <v>2013</v>
      </c>
      <c r="N1652" t="b">
        <v>0</v>
      </c>
      <c r="O1652">
        <v>32</v>
      </c>
      <c r="P1652" t="b">
        <v>1</v>
      </c>
      <c r="Q1652" t="s">
        <v>8281</v>
      </c>
      <c r="R1652" t="s">
        <v>8302</v>
      </c>
      <c r="S1652" s="11">
        <f t="shared" si="128"/>
        <v>142</v>
      </c>
      <c r="T1652" s="11">
        <f t="shared" si="129"/>
        <v>88.47</v>
      </c>
    </row>
    <row r="1653" spans="1:20" ht="60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25"/>
        <v>40659.290972222225</v>
      </c>
      <c r="K1653">
        <v>1300916220</v>
      </c>
      <c r="L1653" s="14">
        <f t="shared" si="126"/>
        <v>40625.900694444441</v>
      </c>
      <c r="M1653" s="16">
        <f t="shared" si="127"/>
        <v>2011</v>
      </c>
      <c r="N1653" t="b">
        <v>0</v>
      </c>
      <c r="O1653">
        <v>20</v>
      </c>
      <c r="P1653" t="b">
        <v>1</v>
      </c>
      <c r="Q1653" t="s">
        <v>8281</v>
      </c>
      <c r="R1653" t="s">
        <v>8302</v>
      </c>
      <c r="S1653" s="11">
        <f t="shared" si="128"/>
        <v>101</v>
      </c>
      <c r="T1653" s="11">
        <f t="shared" si="129"/>
        <v>100.75</v>
      </c>
    </row>
    <row r="1654" spans="1:20" ht="60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25"/>
        <v>41602.534641203703</v>
      </c>
      <c r="K1654">
        <v>1382701793</v>
      </c>
      <c r="L1654" s="14">
        <f t="shared" si="126"/>
        <v>41572.492974537039</v>
      </c>
      <c r="M1654" s="16">
        <f t="shared" si="127"/>
        <v>2013</v>
      </c>
      <c r="N1654" t="b">
        <v>0</v>
      </c>
      <c r="O1654">
        <v>70</v>
      </c>
      <c r="P1654" t="b">
        <v>1</v>
      </c>
      <c r="Q1654" t="s">
        <v>8281</v>
      </c>
      <c r="R1654" t="s">
        <v>8302</v>
      </c>
      <c r="S1654" s="11">
        <f t="shared" si="128"/>
        <v>101</v>
      </c>
      <c r="T1654" s="11">
        <f t="shared" si="129"/>
        <v>64.709999999999994</v>
      </c>
    </row>
    <row r="1655" spans="1:20" ht="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25"/>
        <v>40657.834444444445</v>
      </c>
      <c r="K1655">
        <v>1300996896</v>
      </c>
      <c r="L1655" s="14">
        <f t="shared" si="126"/>
        <v>40626.834444444445</v>
      </c>
      <c r="M1655" s="16">
        <f t="shared" si="127"/>
        <v>2011</v>
      </c>
      <c r="N1655" t="b">
        <v>0</v>
      </c>
      <c r="O1655">
        <v>168</v>
      </c>
      <c r="P1655" t="b">
        <v>1</v>
      </c>
      <c r="Q1655" t="s">
        <v>8281</v>
      </c>
      <c r="R1655" t="s">
        <v>8302</v>
      </c>
      <c r="S1655" s="11">
        <f t="shared" si="128"/>
        <v>174</v>
      </c>
      <c r="T1655" s="11">
        <f t="shared" si="129"/>
        <v>51.85</v>
      </c>
    </row>
    <row r="1656" spans="1:20" ht="60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25"/>
        <v>41017.890740740739</v>
      </c>
      <c r="K1656">
        <v>1332192160</v>
      </c>
      <c r="L1656" s="14">
        <f t="shared" si="126"/>
        <v>40987.890740740739</v>
      </c>
      <c r="M1656" s="16">
        <f t="shared" si="127"/>
        <v>2012</v>
      </c>
      <c r="N1656" t="b">
        <v>0</v>
      </c>
      <c r="O1656">
        <v>34</v>
      </c>
      <c r="P1656" t="b">
        <v>1</v>
      </c>
      <c r="Q1656" t="s">
        <v>8281</v>
      </c>
      <c r="R1656" t="s">
        <v>8302</v>
      </c>
      <c r="S1656" s="11">
        <f t="shared" si="128"/>
        <v>120</v>
      </c>
      <c r="T1656" s="11">
        <f t="shared" si="129"/>
        <v>38.79</v>
      </c>
    </row>
    <row r="1657" spans="1:20" ht="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25"/>
        <v>41004.750231481477</v>
      </c>
      <c r="K1657">
        <v>1331060420</v>
      </c>
      <c r="L1657" s="14">
        <f t="shared" si="126"/>
        <v>40974.791898148149</v>
      </c>
      <c r="M1657" s="16">
        <f t="shared" si="127"/>
        <v>2012</v>
      </c>
      <c r="N1657" t="b">
        <v>0</v>
      </c>
      <c r="O1657">
        <v>48</v>
      </c>
      <c r="P1657" t="b">
        <v>1</v>
      </c>
      <c r="Q1657" t="s">
        <v>8281</v>
      </c>
      <c r="R1657" t="s">
        <v>8302</v>
      </c>
      <c r="S1657" s="11">
        <f t="shared" si="128"/>
        <v>143</v>
      </c>
      <c r="T1657" s="11">
        <f t="shared" si="129"/>
        <v>44.65</v>
      </c>
    </row>
    <row r="1658" spans="1:20" ht="60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25"/>
        <v>41256.928842592592</v>
      </c>
      <c r="K1658">
        <v>1352845052</v>
      </c>
      <c r="L1658" s="14">
        <f t="shared" si="126"/>
        <v>41226.928842592592</v>
      </c>
      <c r="M1658" s="16">
        <f t="shared" si="127"/>
        <v>2012</v>
      </c>
      <c r="N1658" t="b">
        <v>0</v>
      </c>
      <c r="O1658">
        <v>48</v>
      </c>
      <c r="P1658" t="b">
        <v>1</v>
      </c>
      <c r="Q1658" t="s">
        <v>8281</v>
      </c>
      <c r="R1658" t="s">
        <v>8302</v>
      </c>
      <c r="S1658" s="11">
        <f t="shared" si="128"/>
        <v>100</v>
      </c>
      <c r="T1658" s="11">
        <f t="shared" si="129"/>
        <v>156.77000000000001</v>
      </c>
    </row>
    <row r="1659" spans="1:20" ht="60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25"/>
        <v>41053.782037037039</v>
      </c>
      <c r="K1659">
        <v>1335293168</v>
      </c>
      <c r="L1659" s="14">
        <f t="shared" si="126"/>
        <v>41023.782037037039</v>
      </c>
      <c r="M1659" s="16">
        <f t="shared" si="127"/>
        <v>2012</v>
      </c>
      <c r="N1659" t="b">
        <v>0</v>
      </c>
      <c r="O1659">
        <v>221</v>
      </c>
      <c r="P1659" t="b">
        <v>1</v>
      </c>
      <c r="Q1659" t="s">
        <v>8281</v>
      </c>
      <c r="R1659" t="s">
        <v>8302</v>
      </c>
      <c r="S1659" s="11">
        <f t="shared" si="128"/>
        <v>105</v>
      </c>
      <c r="T1659" s="11">
        <f t="shared" si="129"/>
        <v>118.7</v>
      </c>
    </row>
    <row r="1660" spans="1:20" ht="60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25"/>
        <v>41261.597222222219</v>
      </c>
      <c r="K1660">
        <v>1352524767</v>
      </c>
      <c r="L1660" s="14">
        <f t="shared" si="126"/>
        <v>41223.22184027778</v>
      </c>
      <c r="M1660" s="16">
        <f t="shared" si="127"/>
        <v>2012</v>
      </c>
      <c r="N1660" t="b">
        <v>0</v>
      </c>
      <c r="O1660">
        <v>107</v>
      </c>
      <c r="P1660" t="b">
        <v>1</v>
      </c>
      <c r="Q1660" t="s">
        <v>8281</v>
      </c>
      <c r="R1660" t="s">
        <v>8302</v>
      </c>
      <c r="S1660" s="11">
        <f t="shared" si="128"/>
        <v>132</v>
      </c>
      <c r="T1660" s="11">
        <f t="shared" si="129"/>
        <v>74.150000000000006</v>
      </c>
    </row>
    <row r="1661" spans="1:20" ht="60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25"/>
        <v>41625.5</v>
      </c>
      <c r="K1661">
        <v>1384811721</v>
      </c>
      <c r="L1661" s="14">
        <f t="shared" si="126"/>
        <v>41596.913437499999</v>
      </c>
      <c r="M1661" s="16">
        <f t="shared" si="127"/>
        <v>2013</v>
      </c>
      <c r="N1661" t="b">
        <v>0</v>
      </c>
      <c r="O1661">
        <v>45</v>
      </c>
      <c r="P1661" t="b">
        <v>1</v>
      </c>
      <c r="Q1661" t="s">
        <v>8281</v>
      </c>
      <c r="R1661" t="s">
        <v>8302</v>
      </c>
      <c r="S1661" s="11">
        <f t="shared" si="128"/>
        <v>113</v>
      </c>
      <c r="T1661" s="11">
        <f t="shared" si="129"/>
        <v>12.53</v>
      </c>
    </row>
    <row r="1662" spans="1:20" ht="60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25"/>
        <v>42490.915972222225</v>
      </c>
      <c r="K1662">
        <v>1459355950</v>
      </c>
      <c r="L1662" s="14">
        <f t="shared" si="126"/>
        <v>42459.693865740745</v>
      </c>
      <c r="M1662" s="16">
        <f t="shared" si="127"/>
        <v>2016</v>
      </c>
      <c r="N1662" t="b">
        <v>0</v>
      </c>
      <c r="O1662">
        <v>36</v>
      </c>
      <c r="P1662" t="b">
        <v>1</v>
      </c>
      <c r="Q1662" t="s">
        <v>8281</v>
      </c>
      <c r="R1662" t="s">
        <v>8302</v>
      </c>
      <c r="S1662" s="11">
        <f t="shared" si="128"/>
        <v>1254</v>
      </c>
      <c r="T1662" s="11">
        <f t="shared" si="129"/>
        <v>27.86</v>
      </c>
    </row>
    <row r="1663" spans="1:20" ht="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25"/>
        <v>42386.875</v>
      </c>
      <c r="K1663">
        <v>1449359831</v>
      </c>
      <c r="L1663" s="14">
        <f t="shared" si="126"/>
        <v>42343.998043981483</v>
      </c>
      <c r="M1663" s="16">
        <f t="shared" si="127"/>
        <v>2015</v>
      </c>
      <c r="N1663" t="b">
        <v>0</v>
      </c>
      <c r="O1663">
        <v>101</v>
      </c>
      <c r="P1663" t="b">
        <v>1</v>
      </c>
      <c r="Q1663" t="s">
        <v>8281</v>
      </c>
      <c r="R1663" t="s">
        <v>8302</v>
      </c>
      <c r="S1663" s="11">
        <f t="shared" si="128"/>
        <v>103</v>
      </c>
      <c r="T1663" s="11">
        <f t="shared" si="129"/>
        <v>80.180000000000007</v>
      </c>
    </row>
    <row r="1664" spans="1:20" ht="60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25"/>
        <v>40908.239999999998</v>
      </c>
      <c r="K1664">
        <v>1320122736</v>
      </c>
      <c r="L1664" s="14">
        <f t="shared" si="126"/>
        <v>40848.198333333334</v>
      </c>
      <c r="M1664" s="16">
        <f t="shared" si="127"/>
        <v>2011</v>
      </c>
      <c r="N1664" t="b">
        <v>0</v>
      </c>
      <c r="O1664">
        <v>62</v>
      </c>
      <c r="P1664" t="b">
        <v>1</v>
      </c>
      <c r="Q1664" t="s">
        <v>8281</v>
      </c>
      <c r="R1664" t="s">
        <v>8302</v>
      </c>
      <c r="S1664" s="11">
        <f t="shared" si="128"/>
        <v>103</v>
      </c>
      <c r="T1664" s="11">
        <f t="shared" si="129"/>
        <v>132.44</v>
      </c>
    </row>
    <row r="1665" spans="1:20" ht="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25"/>
        <v>42036.02207175926</v>
      </c>
      <c r="K1665">
        <v>1420158707</v>
      </c>
      <c r="L1665" s="14">
        <f t="shared" si="126"/>
        <v>42006.02207175926</v>
      </c>
      <c r="M1665" s="16">
        <f t="shared" si="127"/>
        <v>2015</v>
      </c>
      <c r="N1665" t="b">
        <v>0</v>
      </c>
      <c r="O1665">
        <v>32</v>
      </c>
      <c r="P1665" t="b">
        <v>1</v>
      </c>
      <c r="Q1665" t="s">
        <v>8281</v>
      </c>
      <c r="R1665" t="s">
        <v>8302</v>
      </c>
      <c r="S1665" s="11">
        <f t="shared" si="128"/>
        <v>108</v>
      </c>
      <c r="T1665" s="11">
        <f t="shared" si="129"/>
        <v>33.75</v>
      </c>
    </row>
    <row r="1666" spans="1:20" ht="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ref="J1666:J1729" si="130">(((I1666/60)/60)/24)+DATE(1970,1,1)</f>
        <v>40984.165972222225</v>
      </c>
      <c r="K1666">
        <v>1328033818</v>
      </c>
      <c r="L1666" s="14">
        <f t="shared" ref="L1666:L1729" si="131">(((K1666/60)/60)/24)+DATE(1970,1,1)</f>
        <v>40939.761782407404</v>
      </c>
      <c r="M1666" s="16">
        <f t="shared" ref="M1666:M1729" si="132">YEAR(L1666)</f>
        <v>2012</v>
      </c>
      <c r="N1666" t="b">
        <v>0</v>
      </c>
      <c r="O1666">
        <v>89</v>
      </c>
      <c r="P1666" t="b">
        <v>1</v>
      </c>
      <c r="Q1666" t="s">
        <v>8281</v>
      </c>
      <c r="R1666" t="s">
        <v>8302</v>
      </c>
      <c r="S1666" s="11">
        <f t="shared" ref="S1666:S1729" si="133">ROUND(E1666/D1666*100,0)</f>
        <v>122</v>
      </c>
      <c r="T1666" s="11">
        <f t="shared" ref="T1666:T1729" si="134">IFERROR(ROUND(E1666/O1666,2),0)</f>
        <v>34.380000000000003</v>
      </c>
    </row>
    <row r="1667" spans="1:20" ht="60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si="130"/>
        <v>40596.125</v>
      </c>
      <c r="K1667">
        <v>1295624113</v>
      </c>
      <c r="L1667" s="14">
        <f t="shared" si="131"/>
        <v>40564.649456018517</v>
      </c>
      <c r="M1667" s="16">
        <f t="shared" si="132"/>
        <v>2011</v>
      </c>
      <c r="N1667" t="b">
        <v>0</v>
      </c>
      <c r="O1667">
        <v>93</v>
      </c>
      <c r="P1667" t="b">
        <v>1</v>
      </c>
      <c r="Q1667" t="s">
        <v>8281</v>
      </c>
      <c r="R1667" t="s">
        <v>8302</v>
      </c>
      <c r="S1667" s="11">
        <f t="shared" si="133"/>
        <v>119</v>
      </c>
      <c r="T1667" s="11">
        <f t="shared" si="134"/>
        <v>44.96</v>
      </c>
    </row>
    <row r="1668" spans="1:20" ht="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30"/>
        <v>41361.211493055554</v>
      </c>
      <c r="K1668">
        <v>1361858673</v>
      </c>
      <c r="L1668" s="14">
        <f t="shared" si="131"/>
        <v>41331.253159722226</v>
      </c>
      <c r="M1668" s="16">
        <f t="shared" si="132"/>
        <v>2013</v>
      </c>
      <c r="N1668" t="b">
        <v>0</v>
      </c>
      <c r="O1668">
        <v>98</v>
      </c>
      <c r="P1668" t="b">
        <v>1</v>
      </c>
      <c r="Q1668" t="s">
        <v>8281</v>
      </c>
      <c r="R1668" t="s">
        <v>8302</v>
      </c>
      <c r="S1668" s="11">
        <f t="shared" si="133"/>
        <v>161</v>
      </c>
      <c r="T1668" s="11">
        <f t="shared" si="134"/>
        <v>41.04</v>
      </c>
    </row>
    <row r="1669" spans="1:20" ht="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30"/>
        <v>41709.290972222225</v>
      </c>
      <c r="K1669">
        <v>1392169298</v>
      </c>
      <c r="L1669" s="14">
        <f t="shared" si="131"/>
        <v>41682.0705787037</v>
      </c>
      <c r="M1669" s="16">
        <f t="shared" si="132"/>
        <v>2014</v>
      </c>
      <c r="N1669" t="b">
        <v>0</v>
      </c>
      <c r="O1669">
        <v>82</v>
      </c>
      <c r="P1669" t="b">
        <v>1</v>
      </c>
      <c r="Q1669" t="s">
        <v>8281</v>
      </c>
      <c r="R1669" t="s">
        <v>8302</v>
      </c>
      <c r="S1669" s="11">
        <f t="shared" si="133"/>
        <v>127</v>
      </c>
      <c r="T1669" s="11">
        <f t="shared" si="134"/>
        <v>52.6</v>
      </c>
    </row>
    <row r="1670" spans="1:20" ht="60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30"/>
        <v>40875.191423611112</v>
      </c>
      <c r="K1670">
        <v>1319859339</v>
      </c>
      <c r="L1670" s="14">
        <f t="shared" si="131"/>
        <v>40845.14975694444</v>
      </c>
      <c r="M1670" s="16">
        <f t="shared" si="132"/>
        <v>2011</v>
      </c>
      <c r="N1670" t="b">
        <v>0</v>
      </c>
      <c r="O1670">
        <v>116</v>
      </c>
      <c r="P1670" t="b">
        <v>1</v>
      </c>
      <c r="Q1670" t="s">
        <v>8281</v>
      </c>
      <c r="R1670" t="s">
        <v>8302</v>
      </c>
      <c r="S1670" s="11">
        <f t="shared" si="133"/>
        <v>103</v>
      </c>
      <c r="T1670" s="11">
        <f t="shared" si="134"/>
        <v>70.78</v>
      </c>
    </row>
    <row r="1671" spans="1:20" ht="60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30"/>
        <v>42521.885138888887</v>
      </c>
      <c r="K1671">
        <v>1459545276</v>
      </c>
      <c r="L1671" s="14">
        <f t="shared" si="131"/>
        <v>42461.885138888887</v>
      </c>
      <c r="M1671" s="16">
        <f t="shared" si="132"/>
        <v>2016</v>
      </c>
      <c r="N1671" t="b">
        <v>0</v>
      </c>
      <c r="O1671">
        <v>52</v>
      </c>
      <c r="P1671" t="b">
        <v>1</v>
      </c>
      <c r="Q1671" t="s">
        <v>8281</v>
      </c>
      <c r="R1671" t="s">
        <v>8302</v>
      </c>
      <c r="S1671" s="11">
        <f t="shared" si="133"/>
        <v>140</v>
      </c>
      <c r="T1671" s="11">
        <f t="shared" si="134"/>
        <v>53.75</v>
      </c>
    </row>
    <row r="1672" spans="1:20" ht="60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30"/>
        <v>40364.166666666664</v>
      </c>
      <c r="K1672">
        <v>1273961999</v>
      </c>
      <c r="L1672" s="14">
        <f t="shared" si="131"/>
        <v>40313.930543981485</v>
      </c>
      <c r="M1672" s="16">
        <f t="shared" si="132"/>
        <v>2010</v>
      </c>
      <c r="N1672" t="b">
        <v>0</v>
      </c>
      <c r="O1672">
        <v>23</v>
      </c>
      <c r="P1672" t="b">
        <v>1</v>
      </c>
      <c r="Q1672" t="s">
        <v>8281</v>
      </c>
      <c r="R1672" t="s">
        <v>8302</v>
      </c>
      <c r="S1672" s="11">
        <f t="shared" si="133"/>
        <v>103</v>
      </c>
      <c r="T1672" s="11">
        <f t="shared" si="134"/>
        <v>44.61</v>
      </c>
    </row>
    <row r="1673" spans="1:20" ht="30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30"/>
        <v>42583.54414351852</v>
      </c>
      <c r="K1673">
        <v>1467464614</v>
      </c>
      <c r="L1673" s="14">
        <f t="shared" si="131"/>
        <v>42553.54414351852</v>
      </c>
      <c r="M1673" s="16">
        <f t="shared" si="132"/>
        <v>2016</v>
      </c>
      <c r="N1673" t="b">
        <v>0</v>
      </c>
      <c r="O1673">
        <v>77</v>
      </c>
      <c r="P1673" t="b">
        <v>1</v>
      </c>
      <c r="Q1673" t="s">
        <v>8281</v>
      </c>
      <c r="R1673" t="s">
        <v>8302</v>
      </c>
      <c r="S1673" s="11">
        <f t="shared" si="133"/>
        <v>101</v>
      </c>
      <c r="T1673" s="11">
        <f t="shared" si="134"/>
        <v>26.15</v>
      </c>
    </row>
    <row r="1674" spans="1:20" ht="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30"/>
        <v>41064.656597222223</v>
      </c>
      <c r="K1674">
        <v>1336232730</v>
      </c>
      <c r="L1674" s="14">
        <f t="shared" si="131"/>
        <v>41034.656597222223</v>
      </c>
      <c r="M1674" s="16">
        <f t="shared" si="132"/>
        <v>2012</v>
      </c>
      <c r="N1674" t="b">
        <v>0</v>
      </c>
      <c r="O1674">
        <v>49</v>
      </c>
      <c r="P1674" t="b">
        <v>1</v>
      </c>
      <c r="Q1674" t="s">
        <v>8281</v>
      </c>
      <c r="R1674" t="s">
        <v>8302</v>
      </c>
      <c r="S1674" s="11">
        <f t="shared" si="133"/>
        <v>113</v>
      </c>
      <c r="T1674" s="11">
        <f t="shared" si="134"/>
        <v>39.18</v>
      </c>
    </row>
    <row r="1675" spans="1:20" ht="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30"/>
        <v>42069.878379629634</v>
      </c>
      <c r="K1675">
        <v>1423083892</v>
      </c>
      <c r="L1675" s="14">
        <f t="shared" si="131"/>
        <v>42039.878379629634</v>
      </c>
      <c r="M1675" s="16">
        <f t="shared" si="132"/>
        <v>2015</v>
      </c>
      <c r="N1675" t="b">
        <v>0</v>
      </c>
      <c r="O1675">
        <v>59</v>
      </c>
      <c r="P1675" t="b">
        <v>1</v>
      </c>
      <c r="Q1675" t="s">
        <v>8281</v>
      </c>
      <c r="R1675" t="s">
        <v>8302</v>
      </c>
      <c r="S1675" s="11">
        <f t="shared" si="133"/>
        <v>128</v>
      </c>
      <c r="T1675" s="11">
        <f t="shared" si="134"/>
        <v>45.59</v>
      </c>
    </row>
    <row r="1676" spans="1:20" ht="60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30"/>
        <v>42600.290972222225</v>
      </c>
      <c r="K1676">
        <v>1468852306</v>
      </c>
      <c r="L1676" s="14">
        <f t="shared" si="131"/>
        <v>42569.605393518519</v>
      </c>
      <c r="M1676" s="16">
        <f t="shared" si="132"/>
        <v>2016</v>
      </c>
      <c r="N1676" t="b">
        <v>0</v>
      </c>
      <c r="O1676">
        <v>113</v>
      </c>
      <c r="P1676" t="b">
        <v>1</v>
      </c>
      <c r="Q1676" t="s">
        <v>8281</v>
      </c>
      <c r="R1676" t="s">
        <v>8302</v>
      </c>
      <c r="S1676" s="11">
        <f t="shared" si="133"/>
        <v>202</v>
      </c>
      <c r="T1676" s="11">
        <f t="shared" si="134"/>
        <v>89.25</v>
      </c>
    </row>
    <row r="1677" spans="1:20" ht="30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30"/>
        <v>40832.918749999997</v>
      </c>
      <c r="K1677">
        <v>1316194540</v>
      </c>
      <c r="L1677" s="14">
        <f t="shared" si="131"/>
        <v>40802.733101851853</v>
      </c>
      <c r="M1677" s="16">
        <f t="shared" si="132"/>
        <v>2011</v>
      </c>
      <c r="N1677" t="b">
        <v>0</v>
      </c>
      <c r="O1677">
        <v>34</v>
      </c>
      <c r="P1677" t="b">
        <v>1</v>
      </c>
      <c r="Q1677" t="s">
        <v>8281</v>
      </c>
      <c r="R1677" t="s">
        <v>8302</v>
      </c>
      <c r="S1677" s="11">
        <f t="shared" si="133"/>
        <v>137</v>
      </c>
      <c r="T1677" s="11">
        <f t="shared" si="134"/>
        <v>40.42</v>
      </c>
    </row>
    <row r="1678" spans="1:20" ht="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30"/>
        <v>41020.165972222225</v>
      </c>
      <c r="K1678">
        <v>1330968347</v>
      </c>
      <c r="L1678" s="14">
        <f t="shared" si="131"/>
        <v>40973.72623842593</v>
      </c>
      <c r="M1678" s="16">
        <f t="shared" si="132"/>
        <v>2012</v>
      </c>
      <c r="N1678" t="b">
        <v>0</v>
      </c>
      <c r="O1678">
        <v>42</v>
      </c>
      <c r="P1678" t="b">
        <v>1</v>
      </c>
      <c r="Q1678" t="s">
        <v>8281</v>
      </c>
      <c r="R1678" t="s">
        <v>8302</v>
      </c>
      <c r="S1678" s="11">
        <f t="shared" si="133"/>
        <v>115</v>
      </c>
      <c r="T1678" s="11">
        <f t="shared" si="134"/>
        <v>82.38</v>
      </c>
    </row>
    <row r="1679" spans="1:20" ht="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30"/>
        <v>42476.249305555553</v>
      </c>
      <c r="K1679">
        <v>1455615976</v>
      </c>
      <c r="L1679" s="14">
        <f t="shared" si="131"/>
        <v>42416.407129629632</v>
      </c>
      <c r="M1679" s="16">
        <f t="shared" si="132"/>
        <v>2016</v>
      </c>
      <c r="N1679" t="b">
        <v>0</v>
      </c>
      <c r="O1679">
        <v>42</v>
      </c>
      <c r="P1679" t="b">
        <v>1</v>
      </c>
      <c r="Q1679" t="s">
        <v>8281</v>
      </c>
      <c r="R1679" t="s">
        <v>8302</v>
      </c>
      <c r="S1679" s="11">
        <f t="shared" si="133"/>
        <v>112</v>
      </c>
      <c r="T1679" s="11">
        <f t="shared" si="134"/>
        <v>159.52000000000001</v>
      </c>
    </row>
    <row r="1680" spans="1:20" ht="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30"/>
        <v>41676.854988425926</v>
      </c>
      <c r="K1680">
        <v>1390509071</v>
      </c>
      <c r="L1680" s="14">
        <f t="shared" si="131"/>
        <v>41662.854988425926</v>
      </c>
      <c r="M1680" s="16">
        <f t="shared" si="132"/>
        <v>2014</v>
      </c>
      <c r="N1680" t="b">
        <v>0</v>
      </c>
      <c r="O1680">
        <v>49</v>
      </c>
      <c r="P1680" t="b">
        <v>1</v>
      </c>
      <c r="Q1680" t="s">
        <v>8281</v>
      </c>
      <c r="R1680" t="s">
        <v>8302</v>
      </c>
      <c r="S1680" s="11">
        <f t="shared" si="133"/>
        <v>118</v>
      </c>
      <c r="T1680" s="11">
        <f t="shared" si="134"/>
        <v>36.24</v>
      </c>
    </row>
    <row r="1681" spans="1:20" ht="60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30"/>
        <v>40746.068807870368</v>
      </c>
      <c r="K1681">
        <v>1309311545</v>
      </c>
      <c r="L1681" s="14">
        <f t="shared" si="131"/>
        <v>40723.068807870368</v>
      </c>
      <c r="M1681" s="16">
        <f t="shared" si="132"/>
        <v>2011</v>
      </c>
      <c r="N1681" t="b">
        <v>0</v>
      </c>
      <c r="O1681">
        <v>56</v>
      </c>
      <c r="P1681" t="b">
        <v>1</v>
      </c>
      <c r="Q1681" t="s">
        <v>8281</v>
      </c>
      <c r="R1681" t="s">
        <v>8302</v>
      </c>
      <c r="S1681" s="11">
        <f t="shared" si="133"/>
        <v>175</v>
      </c>
      <c r="T1681" s="11">
        <f t="shared" si="134"/>
        <v>62.5</v>
      </c>
    </row>
    <row r="1682" spans="1:20" ht="30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30"/>
        <v>41832.757719907408</v>
      </c>
      <c r="K1682">
        <v>1402596667</v>
      </c>
      <c r="L1682" s="14">
        <f t="shared" si="131"/>
        <v>41802.757719907408</v>
      </c>
      <c r="M1682" s="16">
        <f t="shared" si="132"/>
        <v>2014</v>
      </c>
      <c r="N1682" t="b">
        <v>0</v>
      </c>
      <c r="O1682">
        <v>25</v>
      </c>
      <c r="P1682" t="b">
        <v>1</v>
      </c>
      <c r="Q1682" t="s">
        <v>8281</v>
      </c>
      <c r="R1682" t="s">
        <v>8302</v>
      </c>
      <c r="S1682" s="11">
        <f t="shared" si="133"/>
        <v>118</v>
      </c>
      <c r="T1682" s="11">
        <f t="shared" si="134"/>
        <v>47</v>
      </c>
    </row>
    <row r="1683" spans="1:20" ht="60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30"/>
        <v>42823.083333333328</v>
      </c>
      <c r="K1683">
        <v>1486522484</v>
      </c>
      <c r="L1683" s="14">
        <f t="shared" si="131"/>
        <v>42774.121342592596</v>
      </c>
      <c r="M1683" s="16">
        <f t="shared" si="132"/>
        <v>2017</v>
      </c>
      <c r="N1683" t="b">
        <v>0</v>
      </c>
      <c r="O1683">
        <v>884</v>
      </c>
      <c r="P1683" t="b">
        <v>0</v>
      </c>
      <c r="Q1683" t="s">
        <v>8281</v>
      </c>
      <c r="R1683" t="s">
        <v>8303</v>
      </c>
      <c r="S1683" s="11">
        <f t="shared" si="133"/>
        <v>101</v>
      </c>
      <c r="T1683" s="11">
        <f t="shared" si="134"/>
        <v>74.58</v>
      </c>
    </row>
    <row r="1684" spans="1:20" ht="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30"/>
        <v>42839.171990740739</v>
      </c>
      <c r="K1684">
        <v>1486962460</v>
      </c>
      <c r="L1684" s="14">
        <f t="shared" si="131"/>
        <v>42779.21365740741</v>
      </c>
      <c r="M1684" s="16">
        <f t="shared" si="132"/>
        <v>2017</v>
      </c>
      <c r="N1684" t="b">
        <v>0</v>
      </c>
      <c r="O1684">
        <v>0</v>
      </c>
      <c r="P1684" t="b">
        <v>0</v>
      </c>
      <c r="Q1684" t="s">
        <v>8281</v>
      </c>
      <c r="R1684" t="s">
        <v>8303</v>
      </c>
      <c r="S1684" s="11">
        <f t="shared" si="133"/>
        <v>0</v>
      </c>
      <c r="T1684" s="11">
        <f t="shared" si="134"/>
        <v>0</v>
      </c>
    </row>
    <row r="1685" spans="1:20" ht="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30"/>
        <v>42832.781689814816</v>
      </c>
      <c r="K1685">
        <v>1489517138</v>
      </c>
      <c r="L1685" s="14">
        <f t="shared" si="131"/>
        <v>42808.781689814816</v>
      </c>
      <c r="M1685" s="16">
        <f t="shared" si="132"/>
        <v>2017</v>
      </c>
      <c r="N1685" t="b">
        <v>0</v>
      </c>
      <c r="O1685">
        <v>10</v>
      </c>
      <c r="P1685" t="b">
        <v>0</v>
      </c>
      <c r="Q1685" t="s">
        <v>8281</v>
      </c>
      <c r="R1685" t="s">
        <v>8303</v>
      </c>
      <c r="S1685" s="11">
        <f t="shared" si="133"/>
        <v>22</v>
      </c>
      <c r="T1685" s="11">
        <f t="shared" si="134"/>
        <v>76</v>
      </c>
    </row>
    <row r="1686" spans="1:20" ht="30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30"/>
        <v>42811.773622685185</v>
      </c>
      <c r="K1686">
        <v>1487360041</v>
      </c>
      <c r="L1686" s="14">
        <f t="shared" si="131"/>
        <v>42783.815289351856</v>
      </c>
      <c r="M1686" s="16">
        <f t="shared" si="132"/>
        <v>2017</v>
      </c>
      <c r="N1686" t="b">
        <v>0</v>
      </c>
      <c r="O1686">
        <v>101</v>
      </c>
      <c r="P1686" t="b">
        <v>0</v>
      </c>
      <c r="Q1686" t="s">
        <v>8281</v>
      </c>
      <c r="R1686" t="s">
        <v>8303</v>
      </c>
      <c r="S1686" s="11">
        <f t="shared" si="133"/>
        <v>109</v>
      </c>
      <c r="T1686" s="11">
        <f t="shared" si="134"/>
        <v>86.44</v>
      </c>
    </row>
    <row r="1687" spans="1:20" ht="60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30"/>
        <v>42818.208599537036</v>
      </c>
      <c r="K1687">
        <v>1487743223</v>
      </c>
      <c r="L1687" s="14">
        <f t="shared" si="131"/>
        <v>42788.2502662037</v>
      </c>
      <c r="M1687" s="16">
        <f t="shared" si="132"/>
        <v>2017</v>
      </c>
      <c r="N1687" t="b">
        <v>0</v>
      </c>
      <c r="O1687">
        <v>15</v>
      </c>
      <c r="P1687" t="b">
        <v>0</v>
      </c>
      <c r="Q1687" t="s">
        <v>8281</v>
      </c>
      <c r="R1687" t="s">
        <v>8303</v>
      </c>
      <c r="S1687" s="11">
        <f t="shared" si="133"/>
        <v>103</v>
      </c>
      <c r="T1687" s="11">
        <f t="shared" si="134"/>
        <v>24</v>
      </c>
    </row>
    <row r="1688" spans="1:20" ht="60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30"/>
        <v>42852.802303240736</v>
      </c>
      <c r="K1688">
        <v>1488140119</v>
      </c>
      <c r="L1688" s="14">
        <f t="shared" si="131"/>
        <v>42792.843969907408</v>
      </c>
      <c r="M1688" s="16">
        <f t="shared" si="132"/>
        <v>2017</v>
      </c>
      <c r="N1688" t="b">
        <v>0</v>
      </c>
      <c r="O1688">
        <v>1</v>
      </c>
      <c r="P1688" t="b">
        <v>0</v>
      </c>
      <c r="Q1688" t="s">
        <v>8281</v>
      </c>
      <c r="R1688" t="s">
        <v>8303</v>
      </c>
      <c r="S1688" s="11">
        <f t="shared" si="133"/>
        <v>0</v>
      </c>
      <c r="T1688" s="11">
        <f t="shared" si="134"/>
        <v>18</v>
      </c>
    </row>
    <row r="1689" spans="1:20" ht="60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30"/>
        <v>42835.84375</v>
      </c>
      <c r="K1689">
        <v>1488935245</v>
      </c>
      <c r="L1689" s="14">
        <f t="shared" si="131"/>
        <v>42802.046817129631</v>
      </c>
      <c r="M1689" s="16">
        <f t="shared" si="132"/>
        <v>2017</v>
      </c>
      <c r="N1689" t="b">
        <v>0</v>
      </c>
      <c r="O1689">
        <v>39</v>
      </c>
      <c r="P1689" t="b">
        <v>0</v>
      </c>
      <c r="Q1689" t="s">
        <v>8281</v>
      </c>
      <c r="R1689" t="s">
        <v>8303</v>
      </c>
      <c r="S1689" s="11">
        <f t="shared" si="133"/>
        <v>31</v>
      </c>
      <c r="T1689" s="11">
        <f t="shared" si="134"/>
        <v>80.13</v>
      </c>
    </row>
    <row r="1690" spans="1:20" ht="60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30"/>
        <v>42834.492986111116</v>
      </c>
      <c r="K1690">
        <v>1489150194</v>
      </c>
      <c r="L1690" s="14">
        <f t="shared" si="131"/>
        <v>42804.534652777773</v>
      </c>
      <c r="M1690" s="16">
        <f t="shared" si="132"/>
        <v>2017</v>
      </c>
      <c r="N1690" t="b">
        <v>0</v>
      </c>
      <c r="O1690">
        <v>7</v>
      </c>
      <c r="P1690" t="b">
        <v>0</v>
      </c>
      <c r="Q1690" t="s">
        <v>8281</v>
      </c>
      <c r="R1690" t="s">
        <v>8303</v>
      </c>
      <c r="S1690" s="11">
        <f t="shared" si="133"/>
        <v>44</v>
      </c>
      <c r="T1690" s="11">
        <f t="shared" si="134"/>
        <v>253.14</v>
      </c>
    </row>
    <row r="1691" spans="1:20" ht="30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30"/>
        <v>42810.900810185187</v>
      </c>
      <c r="K1691">
        <v>1487111830</v>
      </c>
      <c r="L1691" s="14">
        <f t="shared" si="131"/>
        <v>42780.942476851851</v>
      </c>
      <c r="M1691" s="16">
        <f t="shared" si="132"/>
        <v>2017</v>
      </c>
      <c r="N1691" t="b">
        <v>0</v>
      </c>
      <c r="O1691">
        <v>14</v>
      </c>
      <c r="P1691" t="b">
        <v>0</v>
      </c>
      <c r="Q1691" t="s">
        <v>8281</v>
      </c>
      <c r="R1691" t="s">
        <v>8303</v>
      </c>
      <c r="S1691" s="11">
        <f t="shared" si="133"/>
        <v>100</v>
      </c>
      <c r="T1691" s="11">
        <f t="shared" si="134"/>
        <v>171.43</v>
      </c>
    </row>
    <row r="1692" spans="1:20" ht="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30"/>
        <v>42831.389374999999</v>
      </c>
      <c r="K1692">
        <v>1488882042</v>
      </c>
      <c r="L1692" s="14">
        <f t="shared" si="131"/>
        <v>42801.43104166667</v>
      </c>
      <c r="M1692" s="16">
        <f t="shared" si="132"/>
        <v>2017</v>
      </c>
      <c r="N1692" t="b">
        <v>0</v>
      </c>
      <c r="O1692">
        <v>11</v>
      </c>
      <c r="P1692" t="b">
        <v>0</v>
      </c>
      <c r="Q1692" t="s">
        <v>8281</v>
      </c>
      <c r="R1692" t="s">
        <v>8303</v>
      </c>
      <c r="S1692" s="11">
        <f t="shared" si="133"/>
        <v>25</v>
      </c>
      <c r="T1692" s="11">
        <f t="shared" si="134"/>
        <v>57.73</v>
      </c>
    </row>
    <row r="1693" spans="1:20" ht="60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30"/>
        <v>42828.041666666672</v>
      </c>
      <c r="K1693">
        <v>1488387008</v>
      </c>
      <c r="L1693" s="14">
        <f t="shared" si="131"/>
        <v>42795.701481481476</v>
      </c>
      <c r="M1693" s="16">
        <f t="shared" si="132"/>
        <v>2017</v>
      </c>
      <c r="N1693" t="b">
        <v>0</v>
      </c>
      <c r="O1693">
        <v>38</v>
      </c>
      <c r="P1693" t="b">
        <v>0</v>
      </c>
      <c r="Q1693" t="s">
        <v>8281</v>
      </c>
      <c r="R1693" t="s">
        <v>8303</v>
      </c>
      <c r="S1693" s="11">
        <f t="shared" si="133"/>
        <v>33</v>
      </c>
      <c r="T1693" s="11">
        <f t="shared" si="134"/>
        <v>264.26</v>
      </c>
    </row>
    <row r="1694" spans="1:20" ht="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30"/>
        <v>42820.999305555553</v>
      </c>
      <c r="K1694">
        <v>1487734667</v>
      </c>
      <c r="L1694" s="14">
        <f t="shared" si="131"/>
        <v>42788.151238425926</v>
      </c>
      <c r="M1694" s="16">
        <f t="shared" si="132"/>
        <v>2017</v>
      </c>
      <c r="N1694" t="b">
        <v>0</v>
      </c>
      <c r="O1694">
        <v>15</v>
      </c>
      <c r="P1694" t="b">
        <v>0</v>
      </c>
      <c r="Q1694" t="s">
        <v>8281</v>
      </c>
      <c r="R1694" t="s">
        <v>8303</v>
      </c>
      <c r="S1694" s="11">
        <f t="shared" si="133"/>
        <v>48</v>
      </c>
      <c r="T1694" s="11">
        <f t="shared" si="134"/>
        <v>159.33000000000001</v>
      </c>
    </row>
    <row r="1695" spans="1:20" ht="60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30"/>
        <v>42834.833333333328</v>
      </c>
      <c r="K1695">
        <v>1489097112</v>
      </c>
      <c r="L1695" s="14">
        <f t="shared" si="131"/>
        <v>42803.920277777783</v>
      </c>
      <c r="M1695" s="16">
        <f t="shared" si="132"/>
        <v>2017</v>
      </c>
      <c r="N1695" t="b">
        <v>0</v>
      </c>
      <c r="O1695">
        <v>8</v>
      </c>
      <c r="P1695" t="b">
        <v>0</v>
      </c>
      <c r="Q1695" t="s">
        <v>8281</v>
      </c>
      <c r="R1695" t="s">
        <v>8303</v>
      </c>
      <c r="S1695" s="11">
        <f t="shared" si="133"/>
        <v>9</v>
      </c>
      <c r="T1695" s="11">
        <f t="shared" si="134"/>
        <v>35</v>
      </c>
    </row>
    <row r="1696" spans="1:20" ht="60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30"/>
        <v>42821.191666666666</v>
      </c>
      <c r="K1696">
        <v>1488038674</v>
      </c>
      <c r="L1696" s="14">
        <f t="shared" si="131"/>
        <v>42791.669837962967</v>
      </c>
      <c r="M1696" s="16">
        <f t="shared" si="132"/>
        <v>2017</v>
      </c>
      <c r="N1696" t="b">
        <v>0</v>
      </c>
      <c r="O1696">
        <v>1</v>
      </c>
      <c r="P1696" t="b">
        <v>0</v>
      </c>
      <c r="Q1696" t="s">
        <v>8281</v>
      </c>
      <c r="R1696" t="s">
        <v>8303</v>
      </c>
      <c r="S1696" s="11">
        <f t="shared" si="133"/>
        <v>0</v>
      </c>
      <c r="T1696" s="11">
        <f t="shared" si="134"/>
        <v>5</v>
      </c>
    </row>
    <row r="1697" spans="1:20" ht="60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30"/>
        <v>42835.041666666672</v>
      </c>
      <c r="K1697">
        <v>1488847514</v>
      </c>
      <c r="L1697" s="14">
        <f t="shared" si="131"/>
        <v>42801.031412037039</v>
      </c>
      <c r="M1697" s="16">
        <f t="shared" si="132"/>
        <v>2017</v>
      </c>
      <c r="N1697" t="b">
        <v>0</v>
      </c>
      <c r="O1697">
        <v>23</v>
      </c>
      <c r="P1697" t="b">
        <v>0</v>
      </c>
      <c r="Q1697" t="s">
        <v>8281</v>
      </c>
      <c r="R1697" t="s">
        <v>8303</v>
      </c>
      <c r="S1697" s="11">
        <f t="shared" si="133"/>
        <v>12</v>
      </c>
      <c r="T1697" s="11">
        <f t="shared" si="134"/>
        <v>61.09</v>
      </c>
    </row>
    <row r="1698" spans="1:20" ht="60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30"/>
        <v>42826.027905092589</v>
      </c>
      <c r="K1698">
        <v>1488418811</v>
      </c>
      <c r="L1698" s="14">
        <f t="shared" si="131"/>
        <v>42796.069571759261</v>
      </c>
      <c r="M1698" s="16">
        <f t="shared" si="132"/>
        <v>2017</v>
      </c>
      <c r="N1698" t="b">
        <v>0</v>
      </c>
      <c r="O1698">
        <v>0</v>
      </c>
      <c r="P1698" t="b">
        <v>0</v>
      </c>
      <c r="Q1698" t="s">
        <v>8281</v>
      </c>
      <c r="R1698" t="s">
        <v>8303</v>
      </c>
      <c r="S1698" s="11">
        <f t="shared" si="133"/>
        <v>0</v>
      </c>
      <c r="T1698" s="11">
        <f t="shared" si="134"/>
        <v>0</v>
      </c>
    </row>
    <row r="1699" spans="1:20" ht="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30"/>
        <v>42834.991296296299</v>
      </c>
      <c r="K1699">
        <v>1489193248</v>
      </c>
      <c r="L1699" s="14">
        <f t="shared" si="131"/>
        <v>42805.032962962956</v>
      </c>
      <c r="M1699" s="16">
        <f t="shared" si="132"/>
        <v>2017</v>
      </c>
      <c r="N1699" t="b">
        <v>0</v>
      </c>
      <c r="O1699">
        <v>22</v>
      </c>
      <c r="P1699" t="b">
        <v>0</v>
      </c>
      <c r="Q1699" t="s">
        <v>8281</v>
      </c>
      <c r="R1699" t="s">
        <v>8303</v>
      </c>
      <c r="S1699" s="11">
        <f t="shared" si="133"/>
        <v>20</v>
      </c>
      <c r="T1699" s="11">
        <f t="shared" si="134"/>
        <v>114.82</v>
      </c>
    </row>
    <row r="1700" spans="1:20" ht="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30"/>
        <v>42820.147916666669</v>
      </c>
      <c r="K1700">
        <v>1488430760</v>
      </c>
      <c r="L1700" s="14">
        <f t="shared" si="131"/>
        <v>42796.207870370374</v>
      </c>
      <c r="M1700" s="16">
        <f t="shared" si="132"/>
        <v>2017</v>
      </c>
      <c r="N1700" t="b">
        <v>0</v>
      </c>
      <c r="O1700">
        <v>0</v>
      </c>
      <c r="P1700" t="b">
        <v>0</v>
      </c>
      <c r="Q1700" t="s">
        <v>8281</v>
      </c>
      <c r="R1700" t="s">
        <v>8303</v>
      </c>
      <c r="S1700" s="11">
        <f t="shared" si="133"/>
        <v>0</v>
      </c>
      <c r="T1700" s="11">
        <f t="shared" si="134"/>
        <v>0</v>
      </c>
    </row>
    <row r="1701" spans="1:20" ht="60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30"/>
        <v>42836.863946759258</v>
      </c>
      <c r="K1701">
        <v>1489351445</v>
      </c>
      <c r="L1701" s="14">
        <f t="shared" si="131"/>
        <v>42806.863946759258</v>
      </c>
      <c r="M1701" s="16">
        <f t="shared" si="132"/>
        <v>2017</v>
      </c>
      <c r="N1701" t="b">
        <v>0</v>
      </c>
      <c r="O1701">
        <v>4</v>
      </c>
      <c r="P1701" t="b">
        <v>0</v>
      </c>
      <c r="Q1701" t="s">
        <v>8281</v>
      </c>
      <c r="R1701" t="s">
        <v>8303</v>
      </c>
      <c r="S1701" s="11">
        <f t="shared" si="133"/>
        <v>4</v>
      </c>
      <c r="T1701" s="11">
        <f t="shared" si="134"/>
        <v>54</v>
      </c>
    </row>
    <row r="1702" spans="1:20" ht="60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30"/>
        <v>42826.166666666672</v>
      </c>
      <c r="K1702">
        <v>1488418990</v>
      </c>
      <c r="L1702" s="14">
        <f t="shared" si="131"/>
        <v>42796.071643518517</v>
      </c>
      <c r="M1702" s="16">
        <f t="shared" si="132"/>
        <v>2017</v>
      </c>
      <c r="N1702" t="b">
        <v>0</v>
      </c>
      <c r="O1702">
        <v>79</v>
      </c>
      <c r="P1702" t="b">
        <v>0</v>
      </c>
      <c r="Q1702" t="s">
        <v>8281</v>
      </c>
      <c r="R1702" t="s">
        <v>8303</v>
      </c>
      <c r="S1702" s="11">
        <f t="shared" si="133"/>
        <v>26</v>
      </c>
      <c r="T1702" s="11">
        <f t="shared" si="134"/>
        <v>65.97</v>
      </c>
    </row>
    <row r="1703" spans="1:20" ht="60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30"/>
        <v>42019.664409722223</v>
      </c>
      <c r="K1703">
        <v>1418745405</v>
      </c>
      <c r="L1703" s="14">
        <f t="shared" si="131"/>
        <v>41989.664409722223</v>
      </c>
      <c r="M1703" s="16">
        <f t="shared" si="132"/>
        <v>2014</v>
      </c>
      <c r="N1703" t="b">
        <v>0</v>
      </c>
      <c r="O1703">
        <v>2</v>
      </c>
      <c r="P1703" t="b">
        <v>0</v>
      </c>
      <c r="Q1703" t="s">
        <v>8281</v>
      </c>
      <c r="R1703" t="s">
        <v>8303</v>
      </c>
      <c r="S1703" s="11">
        <f t="shared" si="133"/>
        <v>0</v>
      </c>
      <c r="T1703" s="11">
        <f t="shared" si="134"/>
        <v>5</v>
      </c>
    </row>
    <row r="1704" spans="1:20" ht="30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30"/>
        <v>42093.828125</v>
      </c>
      <c r="K1704">
        <v>1425156750</v>
      </c>
      <c r="L1704" s="14">
        <f t="shared" si="131"/>
        <v>42063.869791666672</v>
      </c>
      <c r="M1704" s="16">
        <f t="shared" si="132"/>
        <v>2015</v>
      </c>
      <c r="N1704" t="b">
        <v>0</v>
      </c>
      <c r="O1704">
        <v>1</v>
      </c>
      <c r="P1704" t="b">
        <v>0</v>
      </c>
      <c r="Q1704" t="s">
        <v>8281</v>
      </c>
      <c r="R1704" t="s">
        <v>8303</v>
      </c>
      <c r="S1704" s="11">
        <f t="shared" si="133"/>
        <v>0</v>
      </c>
      <c r="T1704" s="11">
        <f t="shared" si="134"/>
        <v>1</v>
      </c>
    </row>
    <row r="1705" spans="1:20" ht="60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30"/>
        <v>42247.281678240746</v>
      </c>
      <c r="K1705">
        <v>1435819537</v>
      </c>
      <c r="L1705" s="14">
        <f t="shared" si="131"/>
        <v>42187.281678240746</v>
      </c>
      <c r="M1705" s="16">
        <f t="shared" si="132"/>
        <v>2015</v>
      </c>
      <c r="N1705" t="b">
        <v>0</v>
      </c>
      <c r="O1705">
        <v>2</v>
      </c>
      <c r="P1705" t="b">
        <v>0</v>
      </c>
      <c r="Q1705" t="s">
        <v>8281</v>
      </c>
      <c r="R1705" t="s">
        <v>8303</v>
      </c>
      <c r="S1705" s="11">
        <f t="shared" si="133"/>
        <v>1</v>
      </c>
      <c r="T1705" s="11">
        <f t="shared" si="134"/>
        <v>25.5</v>
      </c>
    </row>
    <row r="1706" spans="1:20" ht="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30"/>
        <v>42051.139733796299</v>
      </c>
      <c r="K1706">
        <v>1421464873</v>
      </c>
      <c r="L1706" s="14">
        <f t="shared" si="131"/>
        <v>42021.139733796299</v>
      </c>
      <c r="M1706" s="16">
        <f t="shared" si="132"/>
        <v>2015</v>
      </c>
      <c r="N1706" t="b">
        <v>0</v>
      </c>
      <c r="O1706">
        <v>11</v>
      </c>
      <c r="P1706" t="b">
        <v>0</v>
      </c>
      <c r="Q1706" t="s">
        <v>8281</v>
      </c>
      <c r="R1706" t="s">
        <v>8303</v>
      </c>
      <c r="S1706" s="11">
        <f t="shared" si="133"/>
        <v>65</v>
      </c>
      <c r="T1706" s="11">
        <f t="shared" si="134"/>
        <v>118.36</v>
      </c>
    </row>
    <row r="1707" spans="1:20" ht="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30"/>
        <v>42256.666666666672</v>
      </c>
      <c r="K1707">
        <v>1440807846</v>
      </c>
      <c r="L1707" s="14">
        <f t="shared" si="131"/>
        <v>42245.016736111109</v>
      </c>
      <c r="M1707" s="16">
        <f t="shared" si="132"/>
        <v>2015</v>
      </c>
      <c r="N1707" t="b">
        <v>0</v>
      </c>
      <c r="O1707">
        <v>0</v>
      </c>
      <c r="P1707" t="b">
        <v>0</v>
      </c>
      <c r="Q1707" t="s">
        <v>8281</v>
      </c>
      <c r="R1707" t="s">
        <v>8303</v>
      </c>
      <c r="S1707" s="11">
        <f t="shared" si="133"/>
        <v>0</v>
      </c>
      <c r="T1707" s="11">
        <f t="shared" si="134"/>
        <v>0</v>
      </c>
    </row>
    <row r="1708" spans="1:20" ht="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30"/>
        <v>42239.306388888886</v>
      </c>
      <c r="K1708">
        <v>1435130472</v>
      </c>
      <c r="L1708" s="14">
        <f t="shared" si="131"/>
        <v>42179.306388888886</v>
      </c>
      <c r="M1708" s="16">
        <f t="shared" si="132"/>
        <v>2015</v>
      </c>
      <c r="N1708" t="b">
        <v>0</v>
      </c>
      <c r="O1708">
        <v>0</v>
      </c>
      <c r="P1708" t="b">
        <v>0</v>
      </c>
      <c r="Q1708" t="s">
        <v>8281</v>
      </c>
      <c r="R1708" t="s">
        <v>8303</v>
      </c>
      <c r="S1708" s="11">
        <f t="shared" si="133"/>
        <v>0</v>
      </c>
      <c r="T1708" s="11">
        <f t="shared" si="134"/>
        <v>0</v>
      </c>
    </row>
    <row r="1709" spans="1:20" ht="60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30"/>
        <v>42457.679340277777</v>
      </c>
      <c r="K1709">
        <v>1456593495</v>
      </c>
      <c r="L1709" s="14">
        <f t="shared" si="131"/>
        <v>42427.721006944441</v>
      </c>
      <c r="M1709" s="16">
        <f t="shared" si="132"/>
        <v>2016</v>
      </c>
      <c r="N1709" t="b">
        <v>0</v>
      </c>
      <c r="O1709">
        <v>9</v>
      </c>
      <c r="P1709" t="b">
        <v>0</v>
      </c>
      <c r="Q1709" t="s">
        <v>8281</v>
      </c>
      <c r="R1709" t="s">
        <v>8303</v>
      </c>
      <c r="S1709" s="11">
        <f t="shared" si="133"/>
        <v>10</v>
      </c>
      <c r="T1709" s="11">
        <f t="shared" si="134"/>
        <v>54.11</v>
      </c>
    </row>
    <row r="1710" spans="1:20" ht="60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30"/>
        <v>42491.866967592592</v>
      </c>
      <c r="K1710">
        <v>1458679706</v>
      </c>
      <c r="L1710" s="14">
        <f t="shared" si="131"/>
        <v>42451.866967592592</v>
      </c>
      <c r="M1710" s="16">
        <f t="shared" si="132"/>
        <v>2016</v>
      </c>
      <c r="N1710" t="b">
        <v>0</v>
      </c>
      <c r="O1710">
        <v>0</v>
      </c>
      <c r="P1710" t="b">
        <v>0</v>
      </c>
      <c r="Q1710" t="s">
        <v>8281</v>
      </c>
      <c r="R1710" t="s">
        <v>8303</v>
      </c>
      <c r="S1710" s="11">
        <f t="shared" si="133"/>
        <v>0</v>
      </c>
      <c r="T1710" s="11">
        <f t="shared" si="134"/>
        <v>0</v>
      </c>
    </row>
    <row r="1711" spans="1:20" ht="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30"/>
        <v>41882.818749999999</v>
      </c>
      <c r="K1711">
        <v>1405949514</v>
      </c>
      <c r="L1711" s="14">
        <f t="shared" si="131"/>
        <v>41841.56381944444</v>
      </c>
      <c r="M1711" s="16">
        <f t="shared" si="132"/>
        <v>2014</v>
      </c>
      <c r="N1711" t="b">
        <v>0</v>
      </c>
      <c r="O1711">
        <v>4</v>
      </c>
      <c r="P1711" t="b">
        <v>0</v>
      </c>
      <c r="Q1711" t="s">
        <v>8281</v>
      </c>
      <c r="R1711" t="s">
        <v>8303</v>
      </c>
      <c r="S1711" s="11">
        <f t="shared" si="133"/>
        <v>5</v>
      </c>
      <c r="T1711" s="11">
        <f t="shared" si="134"/>
        <v>21.25</v>
      </c>
    </row>
    <row r="1712" spans="1:20" ht="30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30"/>
        <v>42387.541666666672</v>
      </c>
      <c r="K1712">
        <v>1449151888</v>
      </c>
      <c r="L1712" s="14">
        <f t="shared" si="131"/>
        <v>42341.59129629629</v>
      </c>
      <c r="M1712" s="16">
        <f t="shared" si="132"/>
        <v>2015</v>
      </c>
      <c r="N1712" t="b">
        <v>0</v>
      </c>
      <c r="O1712">
        <v>1</v>
      </c>
      <c r="P1712" t="b">
        <v>0</v>
      </c>
      <c r="Q1712" t="s">
        <v>8281</v>
      </c>
      <c r="R1712" t="s">
        <v>8303</v>
      </c>
      <c r="S1712" s="11">
        <f t="shared" si="133"/>
        <v>1</v>
      </c>
      <c r="T1712" s="11">
        <f t="shared" si="134"/>
        <v>34</v>
      </c>
    </row>
    <row r="1713" spans="1:20" ht="60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30"/>
        <v>41883.646226851852</v>
      </c>
      <c r="K1713">
        <v>1406907034</v>
      </c>
      <c r="L1713" s="14">
        <f t="shared" si="131"/>
        <v>41852.646226851852</v>
      </c>
      <c r="M1713" s="16">
        <f t="shared" si="132"/>
        <v>2014</v>
      </c>
      <c r="N1713" t="b">
        <v>0</v>
      </c>
      <c r="O1713">
        <v>2</v>
      </c>
      <c r="P1713" t="b">
        <v>0</v>
      </c>
      <c r="Q1713" t="s">
        <v>8281</v>
      </c>
      <c r="R1713" t="s">
        <v>8303</v>
      </c>
      <c r="S1713" s="11">
        <f t="shared" si="133"/>
        <v>11</v>
      </c>
      <c r="T1713" s="11">
        <f t="shared" si="134"/>
        <v>525</v>
      </c>
    </row>
    <row r="1714" spans="1:20" ht="60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30"/>
        <v>42185.913807870369</v>
      </c>
      <c r="K1714">
        <v>1430517353</v>
      </c>
      <c r="L1714" s="14">
        <f t="shared" si="131"/>
        <v>42125.913807870369</v>
      </c>
      <c r="M1714" s="16">
        <f t="shared" si="132"/>
        <v>2015</v>
      </c>
      <c r="N1714" t="b">
        <v>0</v>
      </c>
      <c r="O1714">
        <v>0</v>
      </c>
      <c r="P1714" t="b">
        <v>0</v>
      </c>
      <c r="Q1714" t="s">
        <v>8281</v>
      </c>
      <c r="R1714" t="s">
        <v>8303</v>
      </c>
      <c r="S1714" s="11">
        <f t="shared" si="133"/>
        <v>0</v>
      </c>
      <c r="T1714" s="11">
        <f t="shared" si="134"/>
        <v>0</v>
      </c>
    </row>
    <row r="1715" spans="1:20" ht="60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30"/>
        <v>41917.801064814819</v>
      </c>
      <c r="K1715">
        <v>1409944412</v>
      </c>
      <c r="L1715" s="14">
        <f t="shared" si="131"/>
        <v>41887.801064814819</v>
      </c>
      <c r="M1715" s="16">
        <f t="shared" si="132"/>
        <v>2014</v>
      </c>
      <c r="N1715" t="b">
        <v>0</v>
      </c>
      <c r="O1715">
        <v>1</v>
      </c>
      <c r="P1715" t="b">
        <v>0</v>
      </c>
      <c r="Q1715" t="s">
        <v>8281</v>
      </c>
      <c r="R1715" t="s">
        <v>8303</v>
      </c>
      <c r="S1715" s="11">
        <f t="shared" si="133"/>
        <v>2</v>
      </c>
      <c r="T1715" s="11">
        <f t="shared" si="134"/>
        <v>50</v>
      </c>
    </row>
    <row r="1716" spans="1:20" ht="60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30"/>
        <v>42125.918530092589</v>
      </c>
      <c r="K1716">
        <v>1427925761</v>
      </c>
      <c r="L1716" s="14">
        <f t="shared" si="131"/>
        <v>42095.918530092589</v>
      </c>
      <c r="M1716" s="16">
        <f t="shared" si="132"/>
        <v>2015</v>
      </c>
      <c r="N1716" t="b">
        <v>0</v>
      </c>
      <c r="O1716">
        <v>17</v>
      </c>
      <c r="P1716" t="b">
        <v>0</v>
      </c>
      <c r="Q1716" t="s">
        <v>8281</v>
      </c>
      <c r="R1716" t="s">
        <v>8303</v>
      </c>
      <c r="S1716" s="11">
        <f t="shared" si="133"/>
        <v>8</v>
      </c>
      <c r="T1716" s="11">
        <f t="shared" si="134"/>
        <v>115.71</v>
      </c>
    </row>
    <row r="1717" spans="1:20" ht="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30"/>
        <v>42094.140277777777</v>
      </c>
      <c r="K1717">
        <v>1425186785</v>
      </c>
      <c r="L1717" s="14">
        <f t="shared" si="131"/>
        <v>42064.217418981483</v>
      </c>
      <c r="M1717" s="16">
        <f t="shared" si="132"/>
        <v>2015</v>
      </c>
      <c r="N1717" t="b">
        <v>0</v>
      </c>
      <c r="O1717">
        <v>2</v>
      </c>
      <c r="P1717" t="b">
        <v>0</v>
      </c>
      <c r="Q1717" t="s">
        <v>8281</v>
      </c>
      <c r="R1717" t="s">
        <v>8303</v>
      </c>
      <c r="S1717" s="11">
        <f t="shared" si="133"/>
        <v>0</v>
      </c>
      <c r="T1717" s="11">
        <f t="shared" si="134"/>
        <v>5.5</v>
      </c>
    </row>
    <row r="1718" spans="1:20" ht="60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30"/>
        <v>42713.619201388887</v>
      </c>
      <c r="K1718">
        <v>1477835499</v>
      </c>
      <c r="L1718" s="14">
        <f t="shared" si="131"/>
        <v>42673.577534722222</v>
      </c>
      <c r="M1718" s="16">
        <f t="shared" si="132"/>
        <v>2016</v>
      </c>
      <c r="N1718" t="b">
        <v>0</v>
      </c>
      <c r="O1718">
        <v>3</v>
      </c>
      <c r="P1718" t="b">
        <v>0</v>
      </c>
      <c r="Q1718" t="s">
        <v>8281</v>
      </c>
      <c r="R1718" t="s">
        <v>8303</v>
      </c>
      <c r="S1718" s="11">
        <f t="shared" si="133"/>
        <v>8</v>
      </c>
      <c r="T1718" s="11">
        <f t="shared" si="134"/>
        <v>50</v>
      </c>
    </row>
    <row r="1719" spans="1:20" ht="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30"/>
        <v>42481.166666666672</v>
      </c>
      <c r="K1719">
        <v>1459467238</v>
      </c>
      <c r="L1719" s="14">
        <f t="shared" si="131"/>
        <v>42460.98192129629</v>
      </c>
      <c r="M1719" s="16">
        <f t="shared" si="132"/>
        <v>2016</v>
      </c>
      <c r="N1719" t="b">
        <v>0</v>
      </c>
      <c r="O1719">
        <v>41</v>
      </c>
      <c r="P1719" t="b">
        <v>0</v>
      </c>
      <c r="Q1719" t="s">
        <v>8281</v>
      </c>
      <c r="R1719" t="s">
        <v>8303</v>
      </c>
      <c r="S1719" s="11">
        <f t="shared" si="133"/>
        <v>43</v>
      </c>
      <c r="T1719" s="11">
        <f t="shared" si="134"/>
        <v>34.020000000000003</v>
      </c>
    </row>
    <row r="1720" spans="1:20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30"/>
        <v>42504.207638888889</v>
      </c>
      <c r="K1720">
        <v>1459435149</v>
      </c>
      <c r="L1720" s="14">
        <f t="shared" si="131"/>
        <v>42460.610520833332</v>
      </c>
      <c r="M1720" s="16">
        <f t="shared" si="132"/>
        <v>2016</v>
      </c>
      <c r="N1720" t="b">
        <v>0</v>
      </c>
      <c r="O1720">
        <v>2</v>
      </c>
      <c r="P1720" t="b">
        <v>0</v>
      </c>
      <c r="Q1720" t="s">
        <v>8281</v>
      </c>
      <c r="R1720" t="s">
        <v>8303</v>
      </c>
      <c r="S1720" s="11">
        <f t="shared" si="133"/>
        <v>0</v>
      </c>
      <c r="T1720" s="11">
        <f t="shared" si="134"/>
        <v>37.5</v>
      </c>
    </row>
    <row r="1721" spans="1:20" ht="60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30"/>
        <v>41899.534618055557</v>
      </c>
      <c r="K1721">
        <v>1408366191</v>
      </c>
      <c r="L1721" s="14">
        <f t="shared" si="131"/>
        <v>41869.534618055557</v>
      </c>
      <c r="M1721" s="16">
        <f t="shared" si="132"/>
        <v>2014</v>
      </c>
      <c r="N1721" t="b">
        <v>0</v>
      </c>
      <c r="O1721">
        <v>3</v>
      </c>
      <c r="P1721" t="b">
        <v>0</v>
      </c>
      <c r="Q1721" t="s">
        <v>8281</v>
      </c>
      <c r="R1721" t="s">
        <v>8303</v>
      </c>
      <c r="S1721" s="11">
        <f t="shared" si="133"/>
        <v>1</v>
      </c>
      <c r="T1721" s="11">
        <f t="shared" si="134"/>
        <v>11.67</v>
      </c>
    </row>
    <row r="1722" spans="1:20" ht="60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30"/>
        <v>41952.824895833335</v>
      </c>
      <c r="K1722">
        <v>1412966871</v>
      </c>
      <c r="L1722" s="14">
        <f t="shared" si="131"/>
        <v>41922.783229166671</v>
      </c>
      <c r="M1722" s="16">
        <f t="shared" si="132"/>
        <v>2014</v>
      </c>
      <c r="N1722" t="b">
        <v>0</v>
      </c>
      <c r="O1722">
        <v>8</v>
      </c>
      <c r="P1722" t="b">
        <v>0</v>
      </c>
      <c r="Q1722" t="s">
        <v>8281</v>
      </c>
      <c r="R1722" t="s">
        <v>8303</v>
      </c>
      <c r="S1722" s="11">
        <f t="shared" si="133"/>
        <v>6</v>
      </c>
      <c r="T1722" s="11">
        <f t="shared" si="134"/>
        <v>28.13</v>
      </c>
    </row>
    <row r="1723" spans="1:20" ht="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30"/>
        <v>42349.461377314816</v>
      </c>
      <c r="K1723">
        <v>1447239863</v>
      </c>
      <c r="L1723" s="14">
        <f t="shared" si="131"/>
        <v>42319.461377314816</v>
      </c>
      <c r="M1723" s="16">
        <f t="shared" si="132"/>
        <v>2015</v>
      </c>
      <c r="N1723" t="b">
        <v>0</v>
      </c>
      <c r="O1723">
        <v>0</v>
      </c>
      <c r="P1723" t="b">
        <v>0</v>
      </c>
      <c r="Q1723" t="s">
        <v>8281</v>
      </c>
      <c r="R1723" t="s">
        <v>8303</v>
      </c>
      <c r="S1723" s="11">
        <f t="shared" si="133"/>
        <v>0</v>
      </c>
      <c r="T1723" s="11">
        <f t="shared" si="134"/>
        <v>0</v>
      </c>
    </row>
    <row r="1724" spans="1:20" ht="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30"/>
        <v>42463.006944444445</v>
      </c>
      <c r="K1724">
        <v>1456441429</v>
      </c>
      <c r="L1724" s="14">
        <f t="shared" si="131"/>
        <v>42425.960983796293</v>
      </c>
      <c r="M1724" s="16">
        <f t="shared" si="132"/>
        <v>2016</v>
      </c>
      <c r="N1724" t="b">
        <v>0</v>
      </c>
      <c r="O1724">
        <v>1</v>
      </c>
      <c r="P1724" t="b">
        <v>0</v>
      </c>
      <c r="Q1724" t="s">
        <v>8281</v>
      </c>
      <c r="R1724" t="s">
        <v>8303</v>
      </c>
      <c r="S1724" s="11">
        <f t="shared" si="133"/>
        <v>0</v>
      </c>
      <c r="T1724" s="11">
        <f t="shared" si="134"/>
        <v>1</v>
      </c>
    </row>
    <row r="1725" spans="1:20" ht="60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30"/>
        <v>42186.25</v>
      </c>
      <c r="K1725">
        <v>1430855315</v>
      </c>
      <c r="L1725" s="14">
        <f t="shared" si="131"/>
        <v>42129.82540509259</v>
      </c>
      <c r="M1725" s="16">
        <f t="shared" si="132"/>
        <v>2015</v>
      </c>
      <c r="N1725" t="b">
        <v>0</v>
      </c>
      <c r="O1725">
        <v>3</v>
      </c>
      <c r="P1725" t="b">
        <v>0</v>
      </c>
      <c r="Q1725" t="s">
        <v>8281</v>
      </c>
      <c r="R1725" t="s">
        <v>8303</v>
      </c>
      <c r="S1725" s="11">
        <f t="shared" si="133"/>
        <v>7</v>
      </c>
      <c r="T1725" s="11">
        <f t="shared" si="134"/>
        <v>216.67</v>
      </c>
    </row>
    <row r="1726" spans="1:20" ht="60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30"/>
        <v>41942.932430555556</v>
      </c>
      <c r="K1726">
        <v>1412115762</v>
      </c>
      <c r="L1726" s="14">
        <f t="shared" si="131"/>
        <v>41912.932430555556</v>
      </c>
      <c r="M1726" s="16">
        <f t="shared" si="132"/>
        <v>2014</v>
      </c>
      <c r="N1726" t="b">
        <v>0</v>
      </c>
      <c r="O1726">
        <v>4</v>
      </c>
      <c r="P1726" t="b">
        <v>0</v>
      </c>
      <c r="Q1726" t="s">
        <v>8281</v>
      </c>
      <c r="R1726" t="s">
        <v>8303</v>
      </c>
      <c r="S1726" s="11">
        <f t="shared" si="133"/>
        <v>1</v>
      </c>
      <c r="T1726" s="11">
        <f t="shared" si="134"/>
        <v>8.75</v>
      </c>
    </row>
    <row r="1727" spans="1:20" ht="60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30"/>
        <v>41875.968159722222</v>
      </c>
      <c r="K1727">
        <v>1406330049</v>
      </c>
      <c r="L1727" s="14">
        <f t="shared" si="131"/>
        <v>41845.968159722222</v>
      </c>
      <c r="M1727" s="16">
        <f t="shared" si="132"/>
        <v>2014</v>
      </c>
      <c r="N1727" t="b">
        <v>0</v>
      </c>
      <c r="O1727">
        <v>9</v>
      </c>
      <c r="P1727" t="b">
        <v>0</v>
      </c>
      <c r="Q1727" t="s">
        <v>8281</v>
      </c>
      <c r="R1727" t="s">
        <v>8303</v>
      </c>
      <c r="S1727" s="11">
        <f t="shared" si="133"/>
        <v>10</v>
      </c>
      <c r="T1727" s="11">
        <f t="shared" si="134"/>
        <v>62.22</v>
      </c>
    </row>
    <row r="1728" spans="1:20" ht="30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30"/>
        <v>41817.919722222221</v>
      </c>
      <c r="K1728">
        <v>1401401064</v>
      </c>
      <c r="L1728" s="14">
        <f t="shared" si="131"/>
        <v>41788.919722222221</v>
      </c>
      <c r="M1728" s="16">
        <f t="shared" si="132"/>
        <v>2014</v>
      </c>
      <c r="N1728" t="b">
        <v>0</v>
      </c>
      <c r="O1728">
        <v>16</v>
      </c>
      <c r="P1728" t="b">
        <v>0</v>
      </c>
      <c r="Q1728" t="s">
        <v>8281</v>
      </c>
      <c r="R1728" t="s">
        <v>8303</v>
      </c>
      <c r="S1728" s="11">
        <f t="shared" si="133"/>
        <v>34</v>
      </c>
      <c r="T1728" s="11">
        <f t="shared" si="134"/>
        <v>137.25</v>
      </c>
    </row>
    <row r="1729" spans="1:20" ht="60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30"/>
        <v>42099.458333333328</v>
      </c>
      <c r="K1729">
        <v>1423520177</v>
      </c>
      <c r="L1729" s="14">
        <f t="shared" si="131"/>
        <v>42044.927974537044</v>
      </c>
      <c r="M1729" s="16">
        <f t="shared" si="132"/>
        <v>2015</v>
      </c>
      <c r="N1729" t="b">
        <v>0</v>
      </c>
      <c r="O1729">
        <v>1</v>
      </c>
      <c r="P1729" t="b">
        <v>0</v>
      </c>
      <c r="Q1729" t="s">
        <v>8281</v>
      </c>
      <c r="R1729" t="s">
        <v>8303</v>
      </c>
      <c r="S1729" s="11">
        <f t="shared" si="133"/>
        <v>0</v>
      </c>
      <c r="T1729" s="11">
        <f t="shared" si="134"/>
        <v>1</v>
      </c>
    </row>
    <row r="1730" spans="1:20" ht="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ref="J1730:J1793" si="135">(((I1730/60)/60)/24)+DATE(1970,1,1)</f>
        <v>42298.625856481478</v>
      </c>
      <c r="K1730">
        <v>1442847674</v>
      </c>
      <c r="L1730" s="14">
        <f t="shared" ref="L1730:L1793" si="136">(((K1730/60)/60)/24)+DATE(1970,1,1)</f>
        <v>42268.625856481478</v>
      </c>
      <c r="M1730" s="16">
        <f t="shared" ref="M1730:M1793" si="137">YEAR(L1730)</f>
        <v>2015</v>
      </c>
      <c r="N1730" t="b">
        <v>0</v>
      </c>
      <c r="O1730">
        <v>7</v>
      </c>
      <c r="P1730" t="b">
        <v>0</v>
      </c>
      <c r="Q1730" t="s">
        <v>8281</v>
      </c>
      <c r="R1730" t="s">
        <v>8303</v>
      </c>
      <c r="S1730" s="11">
        <f t="shared" ref="S1730:S1793" si="138">ROUND(E1730/D1730*100,0)</f>
        <v>68</v>
      </c>
      <c r="T1730" s="11">
        <f t="shared" ref="T1730:T1793" si="139">IFERROR(ROUND(E1730/O1730,2),0)</f>
        <v>122.14</v>
      </c>
    </row>
    <row r="1731" spans="1:20" ht="60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si="135"/>
        <v>42531.052152777775</v>
      </c>
      <c r="K1731">
        <v>1460337306</v>
      </c>
      <c r="L1731" s="14">
        <f t="shared" si="136"/>
        <v>42471.052152777775</v>
      </c>
      <c r="M1731" s="16">
        <f t="shared" si="137"/>
        <v>2016</v>
      </c>
      <c r="N1731" t="b">
        <v>0</v>
      </c>
      <c r="O1731">
        <v>0</v>
      </c>
      <c r="P1731" t="b">
        <v>0</v>
      </c>
      <c r="Q1731" t="s">
        <v>8281</v>
      </c>
      <c r="R1731" t="s">
        <v>8303</v>
      </c>
      <c r="S1731" s="11">
        <f t="shared" si="138"/>
        <v>0</v>
      </c>
      <c r="T1731" s="11">
        <f t="shared" si="139"/>
        <v>0</v>
      </c>
    </row>
    <row r="1732" spans="1:20" ht="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35"/>
        <v>42302.087766203709</v>
      </c>
      <c r="K1732">
        <v>1443146783</v>
      </c>
      <c r="L1732" s="14">
        <f t="shared" si="136"/>
        <v>42272.087766203709</v>
      </c>
      <c r="M1732" s="16">
        <f t="shared" si="137"/>
        <v>2015</v>
      </c>
      <c r="N1732" t="b">
        <v>0</v>
      </c>
      <c r="O1732">
        <v>0</v>
      </c>
      <c r="P1732" t="b">
        <v>0</v>
      </c>
      <c r="Q1732" t="s">
        <v>8281</v>
      </c>
      <c r="R1732" t="s">
        <v>8303</v>
      </c>
      <c r="S1732" s="11">
        <f t="shared" si="138"/>
        <v>0</v>
      </c>
      <c r="T1732" s="11">
        <f t="shared" si="139"/>
        <v>0</v>
      </c>
    </row>
    <row r="1733" spans="1:20" ht="30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35"/>
        <v>42166.625</v>
      </c>
      <c r="K1733">
        <v>1432849552</v>
      </c>
      <c r="L1733" s="14">
        <f t="shared" si="136"/>
        <v>42152.906851851847</v>
      </c>
      <c r="M1733" s="16">
        <f t="shared" si="137"/>
        <v>2015</v>
      </c>
      <c r="N1733" t="b">
        <v>0</v>
      </c>
      <c r="O1733">
        <v>0</v>
      </c>
      <c r="P1733" t="b">
        <v>0</v>
      </c>
      <c r="Q1733" t="s">
        <v>8281</v>
      </c>
      <c r="R1733" t="s">
        <v>8303</v>
      </c>
      <c r="S1733" s="11">
        <f t="shared" si="138"/>
        <v>0</v>
      </c>
      <c r="T1733" s="11">
        <f t="shared" si="139"/>
        <v>0</v>
      </c>
    </row>
    <row r="1734" spans="1:20" ht="60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35"/>
        <v>42385.208333333328</v>
      </c>
      <c r="K1734">
        <v>1447777481</v>
      </c>
      <c r="L1734" s="14">
        <f t="shared" si="136"/>
        <v>42325.683807870373</v>
      </c>
      <c r="M1734" s="16">
        <f t="shared" si="137"/>
        <v>2015</v>
      </c>
      <c r="N1734" t="b">
        <v>0</v>
      </c>
      <c r="O1734">
        <v>0</v>
      </c>
      <c r="P1734" t="b">
        <v>0</v>
      </c>
      <c r="Q1734" t="s">
        <v>8281</v>
      </c>
      <c r="R1734" t="s">
        <v>8303</v>
      </c>
      <c r="S1734" s="11">
        <f t="shared" si="138"/>
        <v>0</v>
      </c>
      <c r="T1734" s="11">
        <f t="shared" si="139"/>
        <v>0</v>
      </c>
    </row>
    <row r="1735" spans="1:20" ht="60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35"/>
        <v>42626.895833333328</v>
      </c>
      <c r="K1735">
        <v>1472746374</v>
      </c>
      <c r="L1735" s="14">
        <f t="shared" si="136"/>
        <v>42614.675625000003</v>
      </c>
      <c r="M1735" s="16">
        <f t="shared" si="137"/>
        <v>2016</v>
      </c>
      <c r="N1735" t="b">
        <v>0</v>
      </c>
      <c r="O1735">
        <v>0</v>
      </c>
      <c r="P1735" t="b">
        <v>0</v>
      </c>
      <c r="Q1735" t="s">
        <v>8281</v>
      </c>
      <c r="R1735" t="s">
        <v>8303</v>
      </c>
      <c r="S1735" s="11">
        <f t="shared" si="138"/>
        <v>0</v>
      </c>
      <c r="T1735" s="11">
        <f t="shared" si="139"/>
        <v>0</v>
      </c>
    </row>
    <row r="1736" spans="1:20" ht="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35"/>
        <v>42132.036527777775</v>
      </c>
      <c r="K1736">
        <v>1428454356</v>
      </c>
      <c r="L1736" s="14">
        <f t="shared" si="136"/>
        <v>42102.036527777775</v>
      </c>
      <c r="M1736" s="16">
        <f t="shared" si="137"/>
        <v>2015</v>
      </c>
      <c r="N1736" t="b">
        <v>0</v>
      </c>
      <c r="O1736">
        <v>1</v>
      </c>
      <c r="P1736" t="b">
        <v>0</v>
      </c>
      <c r="Q1736" t="s">
        <v>8281</v>
      </c>
      <c r="R1736" t="s">
        <v>8303</v>
      </c>
      <c r="S1736" s="11">
        <f t="shared" si="138"/>
        <v>0</v>
      </c>
      <c r="T1736" s="11">
        <f t="shared" si="139"/>
        <v>1</v>
      </c>
    </row>
    <row r="1737" spans="1:20" ht="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35"/>
        <v>42589.814178240747</v>
      </c>
      <c r="K1737">
        <v>1468006345</v>
      </c>
      <c r="L1737" s="14">
        <f t="shared" si="136"/>
        <v>42559.814178240747</v>
      </c>
      <c r="M1737" s="16">
        <f t="shared" si="137"/>
        <v>2016</v>
      </c>
      <c r="N1737" t="b">
        <v>0</v>
      </c>
      <c r="O1737">
        <v>2</v>
      </c>
      <c r="P1737" t="b">
        <v>0</v>
      </c>
      <c r="Q1737" t="s">
        <v>8281</v>
      </c>
      <c r="R1737" t="s">
        <v>8303</v>
      </c>
      <c r="S1737" s="11">
        <f t="shared" si="138"/>
        <v>11</v>
      </c>
      <c r="T1737" s="11">
        <f t="shared" si="139"/>
        <v>55</v>
      </c>
    </row>
    <row r="1738" spans="1:20" ht="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35"/>
        <v>42316.90315972222</v>
      </c>
      <c r="K1738">
        <v>1444423233</v>
      </c>
      <c r="L1738" s="14">
        <f t="shared" si="136"/>
        <v>42286.861493055556</v>
      </c>
      <c r="M1738" s="16">
        <f t="shared" si="137"/>
        <v>2015</v>
      </c>
      <c r="N1738" t="b">
        <v>0</v>
      </c>
      <c r="O1738">
        <v>1</v>
      </c>
      <c r="P1738" t="b">
        <v>0</v>
      </c>
      <c r="Q1738" t="s">
        <v>8281</v>
      </c>
      <c r="R1738" t="s">
        <v>8303</v>
      </c>
      <c r="S1738" s="11">
        <f t="shared" si="138"/>
        <v>1</v>
      </c>
      <c r="T1738" s="11">
        <f t="shared" si="139"/>
        <v>22</v>
      </c>
    </row>
    <row r="1739" spans="1:20" ht="60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35"/>
        <v>42205.948981481488</v>
      </c>
      <c r="K1739">
        <v>1434840392</v>
      </c>
      <c r="L1739" s="14">
        <f t="shared" si="136"/>
        <v>42175.948981481488</v>
      </c>
      <c r="M1739" s="16">
        <f t="shared" si="137"/>
        <v>2015</v>
      </c>
      <c r="N1739" t="b">
        <v>0</v>
      </c>
      <c r="O1739">
        <v>15</v>
      </c>
      <c r="P1739" t="b">
        <v>0</v>
      </c>
      <c r="Q1739" t="s">
        <v>8281</v>
      </c>
      <c r="R1739" t="s">
        <v>8303</v>
      </c>
      <c r="S1739" s="11">
        <f t="shared" si="138"/>
        <v>21</v>
      </c>
      <c r="T1739" s="11">
        <f t="shared" si="139"/>
        <v>56.67</v>
      </c>
    </row>
    <row r="1740" spans="1:20" ht="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35"/>
        <v>41914.874328703707</v>
      </c>
      <c r="K1740">
        <v>1409691542</v>
      </c>
      <c r="L1740" s="14">
        <f t="shared" si="136"/>
        <v>41884.874328703707</v>
      </c>
      <c r="M1740" s="16">
        <f t="shared" si="137"/>
        <v>2014</v>
      </c>
      <c r="N1740" t="b">
        <v>0</v>
      </c>
      <c r="O1740">
        <v>1</v>
      </c>
      <c r="P1740" t="b">
        <v>0</v>
      </c>
      <c r="Q1740" t="s">
        <v>8281</v>
      </c>
      <c r="R1740" t="s">
        <v>8303</v>
      </c>
      <c r="S1740" s="11">
        <f t="shared" si="138"/>
        <v>0</v>
      </c>
      <c r="T1740" s="11">
        <f t="shared" si="139"/>
        <v>20</v>
      </c>
    </row>
    <row r="1741" spans="1:20" ht="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35"/>
        <v>42494.832546296297</v>
      </c>
      <c r="K1741">
        <v>1457297932</v>
      </c>
      <c r="L1741" s="14">
        <f t="shared" si="136"/>
        <v>42435.874212962968</v>
      </c>
      <c r="M1741" s="16">
        <f t="shared" si="137"/>
        <v>2016</v>
      </c>
      <c r="N1741" t="b">
        <v>0</v>
      </c>
      <c r="O1741">
        <v>1</v>
      </c>
      <c r="P1741" t="b">
        <v>0</v>
      </c>
      <c r="Q1741" t="s">
        <v>8281</v>
      </c>
      <c r="R1741" t="s">
        <v>8303</v>
      </c>
      <c r="S1741" s="11">
        <f t="shared" si="138"/>
        <v>0</v>
      </c>
      <c r="T1741" s="11">
        <f t="shared" si="139"/>
        <v>1</v>
      </c>
    </row>
    <row r="1742" spans="1:20" ht="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35"/>
        <v>42201.817384259266</v>
      </c>
      <c r="K1742">
        <v>1434483422</v>
      </c>
      <c r="L1742" s="14">
        <f t="shared" si="136"/>
        <v>42171.817384259266</v>
      </c>
      <c r="M1742" s="16">
        <f t="shared" si="137"/>
        <v>2015</v>
      </c>
      <c r="N1742" t="b">
        <v>0</v>
      </c>
      <c r="O1742">
        <v>0</v>
      </c>
      <c r="P1742" t="b">
        <v>0</v>
      </c>
      <c r="Q1742" t="s">
        <v>8281</v>
      </c>
      <c r="R1742" t="s">
        <v>8303</v>
      </c>
      <c r="S1742" s="11">
        <f t="shared" si="138"/>
        <v>0</v>
      </c>
      <c r="T1742" s="11">
        <f t="shared" si="139"/>
        <v>0</v>
      </c>
    </row>
    <row r="1743" spans="1:20" ht="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35"/>
        <v>42165.628136574072</v>
      </c>
      <c r="K1743">
        <v>1430060671</v>
      </c>
      <c r="L1743" s="14">
        <f t="shared" si="136"/>
        <v>42120.628136574072</v>
      </c>
      <c r="M1743" s="16">
        <f t="shared" si="137"/>
        <v>2015</v>
      </c>
      <c r="N1743" t="b">
        <v>0</v>
      </c>
      <c r="O1743">
        <v>52</v>
      </c>
      <c r="P1743" t="b">
        <v>1</v>
      </c>
      <c r="Q1743" t="s">
        <v>8294</v>
      </c>
      <c r="R1743" t="s">
        <v>8295</v>
      </c>
      <c r="S1743" s="11">
        <f t="shared" si="138"/>
        <v>111</v>
      </c>
      <c r="T1743" s="11">
        <f t="shared" si="139"/>
        <v>25.58</v>
      </c>
    </row>
    <row r="1744" spans="1:20" ht="60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35"/>
        <v>42742.875</v>
      </c>
      <c r="K1744">
        <v>1481058170</v>
      </c>
      <c r="L1744" s="14">
        <f t="shared" si="136"/>
        <v>42710.876967592587</v>
      </c>
      <c r="M1744" s="16">
        <f t="shared" si="137"/>
        <v>2016</v>
      </c>
      <c r="N1744" t="b">
        <v>0</v>
      </c>
      <c r="O1744">
        <v>34</v>
      </c>
      <c r="P1744" t="b">
        <v>1</v>
      </c>
      <c r="Q1744" t="s">
        <v>8294</v>
      </c>
      <c r="R1744" t="s">
        <v>8295</v>
      </c>
      <c r="S1744" s="11">
        <f t="shared" si="138"/>
        <v>109</v>
      </c>
      <c r="T1744" s="11">
        <f t="shared" si="139"/>
        <v>63.97</v>
      </c>
    </row>
    <row r="1745" spans="1:20" ht="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35"/>
        <v>42609.165972222225</v>
      </c>
      <c r="K1745">
        <v>1470348775</v>
      </c>
      <c r="L1745" s="14">
        <f t="shared" si="136"/>
        <v>42586.925636574073</v>
      </c>
      <c r="M1745" s="16">
        <f t="shared" si="137"/>
        <v>2016</v>
      </c>
      <c r="N1745" t="b">
        <v>0</v>
      </c>
      <c r="O1745">
        <v>67</v>
      </c>
      <c r="P1745" t="b">
        <v>1</v>
      </c>
      <c r="Q1745" t="s">
        <v>8294</v>
      </c>
      <c r="R1745" t="s">
        <v>8295</v>
      </c>
      <c r="S1745" s="11">
        <f t="shared" si="138"/>
        <v>100</v>
      </c>
      <c r="T1745" s="11">
        <f t="shared" si="139"/>
        <v>89.93</v>
      </c>
    </row>
    <row r="1746" spans="1:20" ht="60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35"/>
        <v>42071.563391203701</v>
      </c>
      <c r="K1746">
        <v>1421937077</v>
      </c>
      <c r="L1746" s="14">
        <f t="shared" si="136"/>
        <v>42026.605057870373</v>
      </c>
      <c r="M1746" s="16">
        <f t="shared" si="137"/>
        <v>2015</v>
      </c>
      <c r="N1746" t="b">
        <v>0</v>
      </c>
      <c r="O1746">
        <v>70</v>
      </c>
      <c r="P1746" t="b">
        <v>1</v>
      </c>
      <c r="Q1746" t="s">
        <v>8294</v>
      </c>
      <c r="R1746" t="s">
        <v>8295</v>
      </c>
      <c r="S1746" s="11">
        <f t="shared" si="138"/>
        <v>118</v>
      </c>
      <c r="T1746" s="11">
        <f t="shared" si="139"/>
        <v>93.07</v>
      </c>
    </row>
    <row r="1747" spans="1:20" ht="60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35"/>
        <v>42726.083333333328</v>
      </c>
      <c r="K1747">
        <v>1479276838</v>
      </c>
      <c r="L1747" s="14">
        <f t="shared" si="136"/>
        <v>42690.259699074071</v>
      </c>
      <c r="M1747" s="16">
        <f t="shared" si="137"/>
        <v>2016</v>
      </c>
      <c r="N1747" t="b">
        <v>0</v>
      </c>
      <c r="O1747">
        <v>89</v>
      </c>
      <c r="P1747" t="b">
        <v>1</v>
      </c>
      <c r="Q1747" t="s">
        <v>8294</v>
      </c>
      <c r="R1747" t="s">
        <v>8295</v>
      </c>
      <c r="S1747" s="11">
        <f t="shared" si="138"/>
        <v>114</v>
      </c>
      <c r="T1747" s="11">
        <f t="shared" si="139"/>
        <v>89.67</v>
      </c>
    </row>
    <row r="1748" spans="1:20" ht="60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35"/>
        <v>42698.083333333328</v>
      </c>
      <c r="K1748">
        <v>1477368867</v>
      </c>
      <c r="L1748" s="14">
        <f t="shared" si="136"/>
        <v>42668.176701388889</v>
      </c>
      <c r="M1748" s="16">
        <f t="shared" si="137"/>
        <v>2016</v>
      </c>
      <c r="N1748" t="b">
        <v>0</v>
      </c>
      <c r="O1748">
        <v>107</v>
      </c>
      <c r="P1748" t="b">
        <v>1</v>
      </c>
      <c r="Q1748" t="s">
        <v>8294</v>
      </c>
      <c r="R1748" t="s">
        <v>8295</v>
      </c>
      <c r="S1748" s="11">
        <f t="shared" si="138"/>
        <v>148</v>
      </c>
      <c r="T1748" s="11">
        <f t="shared" si="139"/>
        <v>207.62</v>
      </c>
    </row>
    <row r="1749" spans="1:20" ht="60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35"/>
        <v>42321.625</v>
      </c>
      <c r="K1749">
        <v>1444904830</v>
      </c>
      <c r="L1749" s="14">
        <f t="shared" si="136"/>
        <v>42292.435532407413</v>
      </c>
      <c r="M1749" s="16">
        <f t="shared" si="137"/>
        <v>2015</v>
      </c>
      <c r="N1749" t="b">
        <v>0</v>
      </c>
      <c r="O1749">
        <v>159</v>
      </c>
      <c r="P1749" t="b">
        <v>1</v>
      </c>
      <c r="Q1749" t="s">
        <v>8294</v>
      </c>
      <c r="R1749" t="s">
        <v>8295</v>
      </c>
      <c r="S1749" s="11">
        <f t="shared" si="138"/>
        <v>105</v>
      </c>
      <c r="T1749" s="11">
        <f t="shared" si="139"/>
        <v>59.41</v>
      </c>
    </row>
    <row r="1750" spans="1:20" ht="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35"/>
        <v>42249.950729166667</v>
      </c>
      <c r="K1750">
        <v>1438642143</v>
      </c>
      <c r="L1750" s="14">
        <f t="shared" si="136"/>
        <v>42219.950729166667</v>
      </c>
      <c r="M1750" s="16">
        <f t="shared" si="137"/>
        <v>2015</v>
      </c>
      <c r="N1750" t="b">
        <v>0</v>
      </c>
      <c r="O1750">
        <v>181</v>
      </c>
      <c r="P1750" t="b">
        <v>1</v>
      </c>
      <c r="Q1750" t="s">
        <v>8294</v>
      </c>
      <c r="R1750" t="s">
        <v>8295</v>
      </c>
      <c r="S1750" s="11">
        <f t="shared" si="138"/>
        <v>130</v>
      </c>
      <c r="T1750" s="11">
        <f t="shared" si="139"/>
        <v>358.97</v>
      </c>
    </row>
    <row r="1751" spans="1:20" ht="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35"/>
        <v>42795.791666666672</v>
      </c>
      <c r="K1751">
        <v>1485213921</v>
      </c>
      <c r="L1751" s="14">
        <f t="shared" si="136"/>
        <v>42758.975937499999</v>
      </c>
      <c r="M1751" s="16">
        <f t="shared" si="137"/>
        <v>2017</v>
      </c>
      <c r="N1751" t="b">
        <v>0</v>
      </c>
      <c r="O1751">
        <v>131</v>
      </c>
      <c r="P1751" t="b">
        <v>1</v>
      </c>
      <c r="Q1751" t="s">
        <v>8294</v>
      </c>
      <c r="R1751" t="s">
        <v>8295</v>
      </c>
      <c r="S1751" s="11">
        <f t="shared" si="138"/>
        <v>123</v>
      </c>
      <c r="T1751" s="11">
        <f t="shared" si="139"/>
        <v>94.74</v>
      </c>
    </row>
    <row r="1752" spans="1:20" ht="60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35"/>
        <v>42479.836851851855</v>
      </c>
      <c r="K1752">
        <v>1458936304</v>
      </c>
      <c r="L1752" s="14">
        <f t="shared" si="136"/>
        <v>42454.836851851855</v>
      </c>
      <c r="M1752" s="16">
        <f t="shared" si="137"/>
        <v>2016</v>
      </c>
      <c r="N1752" t="b">
        <v>0</v>
      </c>
      <c r="O1752">
        <v>125</v>
      </c>
      <c r="P1752" t="b">
        <v>1</v>
      </c>
      <c r="Q1752" t="s">
        <v>8294</v>
      </c>
      <c r="R1752" t="s">
        <v>8295</v>
      </c>
      <c r="S1752" s="11">
        <f t="shared" si="138"/>
        <v>202</v>
      </c>
      <c r="T1752" s="11">
        <f t="shared" si="139"/>
        <v>80.650000000000006</v>
      </c>
    </row>
    <row r="1753" spans="1:20" ht="30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35"/>
        <v>42082.739849537036</v>
      </c>
      <c r="K1753">
        <v>1424198723</v>
      </c>
      <c r="L1753" s="14">
        <f t="shared" si="136"/>
        <v>42052.7815162037</v>
      </c>
      <c r="M1753" s="16">
        <f t="shared" si="137"/>
        <v>2015</v>
      </c>
      <c r="N1753" t="b">
        <v>0</v>
      </c>
      <c r="O1753">
        <v>61</v>
      </c>
      <c r="P1753" t="b">
        <v>1</v>
      </c>
      <c r="Q1753" t="s">
        <v>8294</v>
      </c>
      <c r="R1753" t="s">
        <v>8295</v>
      </c>
      <c r="S1753" s="11">
        <f t="shared" si="138"/>
        <v>103</v>
      </c>
      <c r="T1753" s="11">
        <f t="shared" si="139"/>
        <v>168.69</v>
      </c>
    </row>
    <row r="1754" spans="1:20" ht="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35"/>
        <v>42657.253263888888</v>
      </c>
      <c r="K1754">
        <v>1473833082</v>
      </c>
      <c r="L1754" s="14">
        <f t="shared" si="136"/>
        <v>42627.253263888888</v>
      </c>
      <c r="M1754" s="16">
        <f t="shared" si="137"/>
        <v>2016</v>
      </c>
      <c r="N1754" t="b">
        <v>0</v>
      </c>
      <c r="O1754">
        <v>90</v>
      </c>
      <c r="P1754" t="b">
        <v>1</v>
      </c>
      <c r="Q1754" t="s">
        <v>8294</v>
      </c>
      <c r="R1754" t="s">
        <v>8295</v>
      </c>
      <c r="S1754" s="11">
        <f t="shared" si="138"/>
        <v>260</v>
      </c>
      <c r="T1754" s="11">
        <f t="shared" si="139"/>
        <v>34.69</v>
      </c>
    </row>
    <row r="1755" spans="1:20" ht="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35"/>
        <v>42450.707962962959</v>
      </c>
      <c r="K1755">
        <v>1455991168</v>
      </c>
      <c r="L1755" s="14">
        <f t="shared" si="136"/>
        <v>42420.74962962963</v>
      </c>
      <c r="M1755" s="16">
        <f t="shared" si="137"/>
        <v>2016</v>
      </c>
      <c r="N1755" t="b">
        <v>0</v>
      </c>
      <c r="O1755">
        <v>35</v>
      </c>
      <c r="P1755" t="b">
        <v>1</v>
      </c>
      <c r="Q1755" t="s">
        <v>8294</v>
      </c>
      <c r="R1755" t="s">
        <v>8295</v>
      </c>
      <c r="S1755" s="11">
        <f t="shared" si="138"/>
        <v>108</v>
      </c>
      <c r="T1755" s="11">
        <f t="shared" si="139"/>
        <v>462.86</v>
      </c>
    </row>
    <row r="1756" spans="1:20" ht="60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35"/>
        <v>42097.835104166668</v>
      </c>
      <c r="K1756">
        <v>1425502953</v>
      </c>
      <c r="L1756" s="14">
        <f t="shared" si="136"/>
        <v>42067.876770833333</v>
      </c>
      <c r="M1756" s="16">
        <f t="shared" si="137"/>
        <v>2015</v>
      </c>
      <c r="N1756" t="b">
        <v>0</v>
      </c>
      <c r="O1756">
        <v>90</v>
      </c>
      <c r="P1756" t="b">
        <v>1</v>
      </c>
      <c r="Q1756" t="s">
        <v>8294</v>
      </c>
      <c r="R1756" t="s">
        <v>8295</v>
      </c>
      <c r="S1756" s="11">
        <f t="shared" si="138"/>
        <v>111</v>
      </c>
      <c r="T1756" s="11">
        <f t="shared" si="139"/>
        <v>104.39</v>
      </c>
    </row>
    <row r="1757" spans="1:20" ht="60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35"/>
        <v>42282.788900462961</v>
      </c>
      <c r="K1757">
        <v>1441479361</v>
      </c>
      <c r="L1757" s="14">
        <f t="shared" si="136"/>
        <v>42252.788900462961</v>
      </c>
      <c r="M1757" s="16">
        <f t="shared" si="137"/>
        <v>2015</v>
      </c>
      <c r="N1757" t="b">
        <v>0</v>
      </c>
      <c r="O1757">
        <v>4</v>
      </c>
      <c r="P1757" t="b">
        <v>1</v>
      </c>
      <c r="Q1757" t="s">
        <v>8294</v>
      </c>
      <c r="R1757" t="s">
        <v>8295</v>
      </c>
      <c r="S1757" s="11">
        <f t="shared" si="138"/>
        <v>120</v>
      </c>
      <c r="T1757" s="11">
        <f t="shared" si="139"/>
        <v>7.5</v>
      </c>
    </row>
    <row r="1758" spans="1:20" ht="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35"/>
        <v>42611.167465277773</v>
      </c>
      <c r="K1758">
        <v>1468987269</v>
      </c>
      <c r="L1758" s="14">
        <f t="shared" si="136"/>
        <v>42571.167465277773</v>
      </c>
      <c r="M1758" s="16">
        <f t="shared" si="137"/>
        <v>2016</v>
      </c>
      <c r="N1758" t="b">
        <v>0</v>
      </c>
      <c r="O1758">
        <v>120</v>
      </c>
      <c r="P1758" t="b">
        <v>1</v>
      </c>
      <c r="Q1758" t="s">
        <v>8294</v>
      </c>
      <c r="R1758" t="s">
        <v>8295</v>
      </c>
      <c r="S1758" s="11">
        <f t="shared" si="138"/>
        <v>103</v>
      </c>
      <c r="T1758" s="11">
        <f t="shared" si="139"/>
        <v>47.13</v>
      </c>
    </row>
    <row r="1759" spans="1:20" ht="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35"/>
        <v>42763.811805555553</v>
      </c>
      <c r="K1759">
        <v>1483041083</v>
      </c>
      <c r="L1759" s="14">
        <f t="shared" si="136"/>
        <v>42733.827349537038</v>
      </c>
      <c r="M1759" s="16">
        <f t="shared" si="137"/>
        <v>2016</v>
      </c>
      <c r="N1759" t="b">
        <v>0</v>
      </c>
      <c r="O1759">
        <v>14</v>
      </c>
      <c r="P1759" t="b">
        <v>1</v>
      </c>
      <c r="Q1759" t="s">
        <v>8294</v>
      </c>
      <c r="R1759" t="s">
        <v>8295</v>
      </c>
      <c r="S1759" s="11">
        <f t="shared" si="138"/>
        <v>116</v>
      </c>
      <c r="T1759" s="11">
        <f t="shared" si="139"/>
        <v>414.29</v>
      </c>
    </row>
    <row r="1760" spans="1:20" ht="60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35"/>
        <v>42565.955925925926</v>
      </c>
      <c r="K1760">
        <v>1463352992</v>
      </c>
      <c r="L1760" s="14">
        <f t="shared" si="136"/>
        <v>42505.955925925926</v>
      </c>
      <c r="M1760" s="16">
        <f t="shared" si="137"/>
        <v>2016</v>
      </c>
      <c r="N1760" t="b">
        <v>0</v>
      </c>
      <c r="O1760">
        <v>27</v>
      </c>
      <c r="P1760" t="b">
        <v>1</v>
      </c>
      <c r="Q1760" t="s">
        <v>8294</v>
      </c>
      <c r="R1760" t="s">
        <v>8295</v>
      </c>
      <c r="S1760" s="11">
        <f t="shared" si="138"/>
        <v>115</v>
      </c>
      <c r="T1760" s="11">
        <f t="shared" si="139"/>
        <v>42.48</v>
      </c>
    </row>
    <row r="1761" spans="1:20" ht="30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35"/>
        <v>42088.787372685183</v>
      </c>
      <c r="K1761">
        <v>1425585229</v>
      </c>
      <c r="L1761" s="14">
        <f t="shared" si="136"/>
        <v>42068.829039351855</v>
      </c>
      <c r="M1761" s="16">
        <f t="shared" si="137"/>
        <v>2015</v>
      </c>
      <c r="N1761" t="b">
        <v>0</v>
      </c>
      <c r="O1761">
        <v>49</v>
      </c>
      <c r="P1761" t="b">
        <v>1</v>
      </c>
      <c r="Q1761" t="s">
        <v>8294</v>
      </c>
      <c r="R1761" t="s">
        <v>8295</v>
      </c>
      <c r="S1761" s="11">
        <f t="shared" si="138"/>
        <v>107</v>
      </c>
      <c r="T1761" s="11">
        <f t="shared" si="139"/>
        <v>108.78</v>
      </c>
    </row>
    <row r="1762" spans="1:20" ht="60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35"/>
        <v>42425.67260416667</v>
      </c>
      <c r="K1762">
        <v>1454688513</v>
      </c>
      <c r="L1762" s="14">
        <f t="shared" si="136"/>
        <v>42405.67260416667</v>
      </c>
      <c r="M1762" s="16">
        <f t="shared" si="137"/>
        <v>2016</v>
      </c>
      <c r="N1762" t="b">
        <v>0</v>
      </c>
      <c r="O1762">
        <v>102</v>
      </c>
      <c r="P1762" t="b">
        <v>1</v>
      </c>
      <c r="Q1762" t="s">
        <v>8294</v>
      </c>
      <c r="R1762" t="s">
        <v>8295</v>
      </c>
      <c r="S1762" s="11">
        <f t="shared" si="138"/>
        <v>165</v>
      </c>
      <c r="T1762" s="11">
        <f t="shared" si="139"/>
        <v>81.099999999999994</v>
      </c>
    </row>
    <row r="1763" spans="1:20" ht="30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35"/>
        <v>42259.567824074074</v>
      </c>
      <c r="K1763">
        <v>1437745060</v>
      </c>
      <c r="L1763" s="14">
        <f t="shared" si="136"/>
        <v>42209.567824074074</v>
      </c>
      <c r="M1763" s="16">
        <f t="shared" si="137"/>
        <v>2015</v>
      </c>
      <c r="N1763" t="b">
        <v>0</v>
      </c>
      <c r="O1763">
        <v>3</v>
      </c>
      <c r="P1763" t="b">
        <v>1</v>
      </c>
      <c r="Q1763" t="s">
        <v>8294</v>
      </c>
      <c r="R1763" t="s">
        <v>8295</v>
      </c>
      <c r="S1763" s="11">
        <f t="shared" si="138"/>
        <v>155</v>
      </c>
      <c r="T1763" s="11">
        <f t="shared" si="139"/>
        <v>51.67</v>
      </c>
    </row>
    <row r="1764" spans="1:20" ht="30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35"/>
        <v>42440.982002314813</v>
      </c>
      <c r="K1764">
        <v>1455147245</v>
      </c>
      <c r="L1764" s="14">
        <f t="shared" si="136"/>
        <v>42410.982002314813</v>
      </c>
      <c r="M1764" s="16">
        <f t="shared" si="137"/>
        <v>2016</v>
      </c>
      <c r="N1764" t="b">
        <v>0</v>
      </c>
      <c r="O1764">
        <v>25</v>
      </c>
      <c r="P1764" t="b">
        <v>1</v>
      </c>
      <c r="Q1764" t="s">
        <v>8294</v>
      </c>
      <c r="R1764" t="s">
        <v>8295</v>
      </c>
      <c r="S1764" s="11">
        <f t="shared" si="138"/>
        <v>885</v>
      </c>
      <c r="T1764" s="11">
        <f t="shared" si="139"/>
        <v>35.4</v>
      </c>
    </row>
    <row r="1765" spans="1:20" ht="60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35"/>
        <v>42666.868518518517</v>
      </c>
      <c r="K1765">
        <v>1474663840</v>
      </c>
      <c r="L1765" s="14">
        <f t="shared" si="136"/>
        <v>42636.868518518517</v>
      </c>
      <c r="M1765" s="16">
        <f t="shared" si="137"/>
        <v>2016</v>
      </c>
      <c r="N1765" t="b">
        <v>0</v>
      </c>
      <c r="O1765">
        <v>118</v>
      </c>
      <c r="P1765" t="b">
        <v>1</v>
      </c>
      <c r="Q1765" t="s">
        <v>8294</v>
      </c>
      <c r="R1765" t="s">
        <v>8295</v>
      </c>
      <c r="S1765" s="11">
        <f t="shared" si="138"/>
        <v>102</v>
      </c>
      <c r="T1765" s="11">
        <f t="shared" si="139"/>
        <v>103.64</v>
      </c>
    </row>
    <row r="1766" spans="1:20" ht="60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35"/>
        <v>41854.485868055555</v>
      </c>
      <c r="K1766">
        <v>1404560379</v>
      </c>
      <c r="L1766" s="14">
        <f t="shared" si="136"/>
        <v>41825.485868055555</v>
      </c>
      <c r="M1766" s="16">
        <f t="shared" si="137"/>
        <v>2014</v>
      </c>
      <c r="N1766" t="b">
        <v>1</v>
      </c>
      <c r="O1766">
        <v>39</v>
      </c>
      <c r="P1766" t="b">
        <v>0</v>
      </c>
      <c r="Q1766" t="s">
        <v>8294</v>
      </c>
      <c r="R1766" t="s">
        <v>8295</v>
      </c>
      <c r="S1766" s="11">
        <f t="shared" si="138"/>
        <v>20</v>
      </c>
      <c r="T1766" s="11">
        <f t="shared" si="139"/>
        <v>55.28</v>
      </c>
    </row>
    <row r="1767" spans="1:20" ht="60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35"/>
        <v>41864.980462962965</v>
      </c>
      <c r="K1767">
        <v>1405380712</v>
      </c>
      <c r="L1767" s="14">
        <f t="shared" si="136"/>
        <v>41834.980462962965</v>
      </c>
      <c r="M1767" s="16">
        <f t="shared" si="137"/>
        <v>2014</v>
      </c>
      <c r="N1767" t="b">
        <v>1</v>
      </c>
      <c r="O1767">
        <v>103</v>
      </c>
      <c r="P1767" t="b">
        <v>0</v>
      </c>
      <c r="Q1767" t="s">
        <v>8294</v>
      </c>
      <c r="R1767" t="s">
        <v>8295</v>
      </c>
      <c r="S1767" s="11">
        <f t="shared" si="138"/>
        <v>59</v>
      </c>
      <c r="T1767" s="11">
        <f t="shared" si="139"/>
        <v>72.17</v>
      </c>
    </row>
    <row r="1768" spans="1:20" ht="30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35"/>
        <v>41876.859814814816</v>
      </c>
      <c r="K1768">
        <v>1407184688</v>
      </c>
      <c r="L1768" s="14">
        <f t="shared" si="136"/>
        <v>41855.859814814816</v>
      </c>
      <c r="M1768" s="16">
        <f t="shared" si="137"/>
        <v>2014</v>
      </c>
      <c r="N1768" t="b">
        <v>1</v>
      </c>
      <c r="O1768">
        <v>0</v>
      </c>
      <c r="P1768" t="b">
        <v>0</v>
      </c>
      <c r="Q1768" t="s">
        <v>8294</v>
      </c>
      <c r="R1768" t="s">
        <v>8295</v>
      </c>
      <c r="S1768" s="11">
        <f t="shared" si="138"/>
        <v>0</v>
      </c>
      <c r="T1768" s="11">
        <f t="shared" si="139"/>
        <v>0</v>
      </c>
    </row>
    <row r="1769" spans="1:20" ht="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35"/>
        <v>41854.658379629633</v>
      </c>
      <c r="K1769">
        <v>1404488884</v>
      </c>
      <c r="L1769" s="14">
        <f t="shared" si="136"/>
        <v>41824.658379629633</v>
      </c>
      <c r="M1769" s="16">
        <f t="shared" si="137"/>
        <v>2014</v>
      </c>
      <c r="N1769" t="b">
        <v>1</v>
      </c>
      <c r="O1769">
        <v>39</v>
      </c>
      <c r="P1769" t="b">
        <v>0</v>
      </c>
      <c r="Q1769" t="s">
        <v>8294</v>
      </c>
      <c r="R1769" t="s">
        <v>8295</v>
      </c>
      <c r="S1769" s="11">
        <f t="shared" si="138"/>
        <v>46</v>
      </c>
      <c r="T1769" s="11">
        <f t="shared" si="139"/>
        <v>58.62</v>
      </c>
    </row>
    <row r="1770" spans="1:20" ht="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35"/>
        <v>41909.560694444444</v>
      </c>
      <c r="K1770">
        <v>1406640444</v>
      </c>
      <c r="L1770" s="14">
        <f t="shared" si="136"/>
        <v>41849.560694444444</v>
      </c>
      <c r="M1770" s="16">
        <f t="shared" si="137"/>
        <v>2014</v>
      </c>
      <c r="N1770" t="b">
        <v>1</v>
      </c>
      <c r="O1770">
        <v>15</v>
      </c>
      <c r="P1770" t="b">
        <v>0</v>
      </c>
      <c r="Q1770" t="s">
        <v>8294</v>
      </c>
      <c r="R1770" t="s">
        <v>8295</v>
      </c>
      <c r="S1770" s="11">
        <f t="shared" si="138"/>
        <v>4</v>
      </c>
      <c r="T1770" s="11">
        <f t="shared" si="139"/>
        <v>12.47</v>
      </c>
    </row>
    <row r="1771" spans="1:20" ht="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35"/>
        <v>42017.818969907406</v>
      </c>
      <c r="K1771">
        <v>1418585959</v>
      </c>
      <c r="L1771" s="14">
        <f t="shared" si="136"/>
        <v>41987.818969907406</v>
      </c>
      <c r="M1771" s="16">
        <f t="shared" si="137"/>
        <v>2014</v>
      </c>
      <c r="N1771" t="b">
        <v>1</v>
      </c>
      <c r="O1771">
        <v>22</v>
      </c>
      <c r="P1771" t="b">
        <v>0</v>
      </c>
      <c r="Q1771" t="s">
        <v>8294</v>
      </c>
      <c r="R1771" t="s">
        <v>8295</v>
      </c>
      <c r="S1771" s="11">
        <f t="shared" si="138"/>
        <v>3</v>
      </c>
      <c r="T1771" s="11">
        <f t="shared" si="139"/>
        <v>49.14</v>
      </c>
    </row>
    <row r="1772" spans="1:20" ht="60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35"/>
        <v>41926.780023148152</v>
      </c>
      <c r="K1772">
        <v>1410288194</v>
      </c>
      <c r="L1772" s="14">
        <f t="shared" si="136"/>
        <v>41891.780023148152</v>
      </c>
      <c r="M1772" s="16">
        <f t="shared" si="137"/>
        <v>2014</v>
      </c>
      <c r="N1772" t="b">
        <v>1</v>
      </c>
      <c r="O1772">
        <v>92</v>
      </c>
      <c r="P1772" t="b">
        <v>0</v>
      </c>
      <c r="Q1772" t="s">
        <v>8294</v>
      </c>
      <c r="R1772" t="s">
        <v>8295</v>
      </c>
      <c r="S1772" s="11">
        <f t="shared" si="138"/>
        <v>57</v>
      </c>
      <c r="T1772" s="11">
        <f t="shared" si="139"/>
        <v>150.5</v>
      </c>
    </row>
    <row r="1773" spans="1:20" ht="60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35"/>
        <v>41935.979629629634</v>
      </c>
      <c r="K1773">
        <v>1411515040</v>
      </c>
      <c r="L1773" s="14">
        <f t="shared" si="136"/>
        <v>41905.979629629634</v>
      </c>
      <c r="M1773" s="16">
        <f t="shared" si="137"/>
        <v>2014</v>
      </c>
      <c r="N1773" t="b">
        <v>1</v>
      </c>
      <c r="O1773">
        <v>25</v>
      </c>
      <c r="P1773" t="b">
        <v>0</v>
      </c>
      <c r="Q1773" t="s">
        <v>8294</v>
      </c>
      <c r="R1773" t="s">
        <v>8295</v>
      </c>
      <c r="S1773" s="11">
        <f t="shared" si="138"/>
        <v>21</v>
      </c>
      <c r="T1773" s="11">
        <f t="shared" si="139"/>
        <v>35.799999999999997</v>
      </c>
    </row>
    <row r="1774" spans="1:20" ht="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35"/>
        <v>41826.718009259261</v>
      </c>
      <c r="K1774">
        <v>1399482836</v>
      </c>
      <c r="L1774" s="14">
        <f t="shared" si="136"/>
        <v>41766.718009259261</v>
      </c>
      <c r="M1774" s="16">
        <f t="shared" si="137"/>
        <v>2014</v>
      </c>
      <c r="N1774" t="b">
        <v>1</v>
      </c>
      <c r="O1774">
        <v>19</v>
      </c>
      <c r="P1774" t="b">
        <v>0</v>
      </c>
      <c r="Q1774" t="s">
        <v>8294</v>
      </c>
      <c r="R1774" t="s">
        <v>8295</v>
      </c>
      <c r="S1774" s="11">
        <f t="shared" si="138"/>
        <v>16</v>
      </c>
      <c r="T1774" s="11">
        <f t="shared" si="139"/>
        <v>45.16</v>
      </c>
    </row>
    <row r="1775" spans="1:20" ht="60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35"/>
        <v>42023.760393518518</v>
      </c>
      <c r="K1775">
        <v>1417803298</v>
      </c>
      <c r="L1775" s="14">
        <f t="shared" si="136"/>
        <v>41978.760393518518</v>
      </c>
      <c r="M1775" s="16">
        <f t="shared" si="137"/>
        <v>2014</v>
      </c>
      <c r="N1775" t="b">
        <v>1</v>
      </c>
      <c r="O1775">
        <v>19</v>
      </c>
      <c r="P1775" t="b">
        <v>0</v>
      </c>
      <c r="Q1775" t="s">
        <v>8294</v>
      </c>
      <c r="R1775" t="s">
        <v>8295</v>
      </c>
      <c r="S1775" s="11">
        <f t="shared" si="138"/>
        <v>6</v>
      </c>
      <c r="T1775" s="11">
        <f t="shared" si="139"/>
        <v>98.79</v>
      </c>
    </row>
    <row r="1776" spans="1:20" ht="60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35"/>
        <v>41972.624305555553</v>
      </c>
      <c r="K1776">
        <v>1413609292</v>
      </c>
      <c r="L1776" s="14">
        <f t="shared" si="136"/>
        <v>41930.218657407408</v>
      </c>
      <c r="M1776" s="16">
        <f t="shared" si="137"/>
        <v>2014</v>
      </c>
      <c r="N1776" t="b">
        <v>1</v>
      </c>
      <c r="O1776">
        <v>13</v>
      </c>
      <c r="P1776" t="b">
        <v>0</v>
      </c>
      <c r="Q1776" t="s">
        <v>8294</v>
      </c>
      <c r="R1776" t="s">
        <v>8295</v>
      </c>
      <c r="S1776" s="11">
        <f t="shared" si="138"/>
        <v>46</v>
      </c>
      <c r="T1776" s="11">
        <f t="shared" si="139"/>
        <v>88.31</v>
      </c>
    </row>
    <row r="1777" spans="1:20" ht="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35"/>
        <v>41936.976388888892</v>
      </c>
      <c r="K1777">
        <v>1410305160</v>
      </c>
      <c r="L1777" s="14">
        <f t="shared" si="136"/>
        <v>41891.976388888892</v>
      </c>
      <c r="M1777" s="16">
        <f t="shared" si="137"/>
        <v>2014</v>
      </c>
      <c r="N1777" t="b">
        <v>1</v>
      </c>
      <c r="O1777">
        <v>124</v>
      </c>
      <c r="P1777" t="b">
        <v>0</v>
      </c>
      <c r="Q1777" t="s">
        <v>8294</v>
      </c>
      <c r="R1777" t="s">
        <v>8295</v>
      </c>
      <c r="S1777" s="11">
        <f t="shared" si="138"/>
        <v>65</v>
      </c>
      <c r="T1777" s="11">
        <f t="shared" si="139"/>
        <v>170.63</v>
      </c>
    </row>
    <row r="1778" spans="1:20" ht="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35"/>
        <v>41941.95684027778</v>
      </c>
      <c r="K1778">
        <v>1411513071</v>
      </c>
      <c r="L1778" s="14">
        <f t="shared" si="136"/>
        <v>41905.95684027778</v>
      </c>
      <c r="M1778" s="16">
        <f t="shared" si="137"/>
        <v>2014</v>
      </c>
      <c r="N1778" t="b">
        <v>1</v>
      </c>
      <c r="O1778">
        <v>4</v>
      </c>
      <c r="P1778" t="b">
        <v>0</v>
      </c>
      <c r="Q1778" t="s">
        <v>8294</v>
      </c>
      <c r="R1778" t="s">
        <v>8295</v>
      </c>
      <c r="S1778" s="11">
        <f t="shared" si="138"/>
        <v>7</v>
      </c>
      <c r="T1778" s="11">
        <f t="shared" si="139"/>
        <v>83.75</v>
      </c>
    </row>
    <row r="1779" spans="1:20" ht="60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35"/>
        <v>42055.357094907406</v>
      </c>
      <c r="K1779">
        <v>1421829253</v>
      </c>
      <c r="L1779" s="14">
        <f t="shared" si="136"/>
        <v>42025.357094907406</v>
      </c>
      <c r="M1779" s="16">
        <f t="shared" si="137"/>
        <v>2015</v>
      </c>
      <c r="N1779" t="b">
        <v>1</v>
      </c>
      <c r="O1779">
        <v>10</v>
      </c>
      <c r="P1779" t="b">
        <v>0</v>
      </c>
      <c r="Q1779" t="s">
        <v>8294</v>
      </c>
      <c r="R1779" t="s">
        <v>8295</v>
      </c>
      <c r="S1779" s="11">
        <f t="shared" si="138"/>
        <v>14</v>
      </c>
      <c r="T1779" s="11">
        <f t="shared" si="139"/>
        <v>65.099999999999994</v>
      </c>
    </row>
    <row r="1780" spans="1:20" ht="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35"/>
        <v>42090.821701388893</v>
      </c>
      <c r="K1780">
        <v>1423600995</v>
      </c>
      <c r="L1780" s="14">
        <f t="shared" si="136"/>
        <v>42045.86336805555</v>
      </c>
      <c r="M1780" s="16">
        <f t="shared" si="137"/>
        <v>2015</v>
      </c>
      <c r="N1780" t="b">
        <v>1</v>
      </c>
      <c r="O1780">
        <v>15</v>
      </c>
      <c r="P1780" t="b">
        <v>0</v>
      </c>
      <c r="Q1780" t="s">
        <v>8294</v>
      </c>
      <c r="R1780" t="s">
        <v>8295</v>
      </c>
      <c r="S1780" s="11">
        <f t="shared" si="138"/>
        <v>2</v>
      </c>
      <c r="T1780" s="11">
        <f t="shared" si="139"/>
        <v>66.33</v>
      </c>
    </row>
    <row r="1781" spans="1:20" ht="60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35"/>
        <v>42615.691898148143</v>
      </c>
      <c r="K1781">
        <v>1470242180</v>
      </c>
      <c r="L1781" s="14">
        <f t="shared" si="136"/>
        <v>42585.691898148143</v>
      </c>
      <c r="M1781" s="16">
        <f t="shared" si="137"/>
        <v>2016</v>
      </c>
      <c r="N1781" t="b">
        <v>1</v>
      </c>
      <c r="O1781">
        <v>38</v>
      </c>
      <c r="P1781" t="b">
        <v>0</v>
      </c>
      <c r="Q1781" t="s">
        <v>8294</v>
      </c>
      <c r="R1781" t="s">
        <v>8295</v>
      </c>
      <c r="S1781" s="11">
        <f t="shared" si="138"/>
        <v>36</v>
      </c>
      <c r="T1781" s="11">
        <f t="shared" si="139"/>
        <v>104.89</v>
      </c>
    </row>
    <row r="1782" spans="1:20" ht="60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35"/>
        <v>42553.600810185191</v>
      </c>
      <c r="K1782">
        <v>1462285510</v>
      </c>
      <c r="L1782" s="14">
        <f t="shared" si="136"/>
        <v>42493.600810185191</v>
      </c>
      <c r="M1782" s="16">
        <f t="shared" si="137"/>
        <v>2016</v>
      </c>
      <c r="N1782" t="b">
        <v>1</v>
      </c>
      <c r="O1782">
        <v>152</v>
      </c>
      <c r="P1782" t="b">
        <v>0</v>
      </c>
      <c r="Q1782" t="s">
        <v>8294</v>
      </c>
      <c r="R1782" t="s">
        <v>8295</v>
      </c>
      <c r="S1782" s="11">
        <f t="shared" si="138"/>
        <v>40</v>
      </c>
      <c r="T1782" s="11">
        <f t="shared" si="139"/>
        <v>78.44</v>
      </c>
    </row>
    <row r="1783" spans="1:20" ht="60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35"/>
        <v>42628.617418981477</v>
      </c>
      <c r="K1783">
        <v>1471272545</v>
      </c>
      <c r="L1783" s="14">
        <f t="shared" si="136"/>
        <v>42597.617418981477</v>
      </c>
      <c r="M1783" s="16">
        <f t="shared" si="137"/>
        <v>2016</v>
      </c>
      <c r="N1783" t="b">
        <v>1</v>
      </c>
      <c r="O1783">
        <v>24</v>
      </c>
      <c r="P1783" t="b">
        <v>0</v>
      </c>
      <c r="Q1783" t="s">
        <v>8294</v>
      </c>
      <c r="R1783" t="s">
        <v>8295</v>
      </c>
      <c r="S1783" s="11">
        <f t="shared" si="138"/>
        <v>26</v>
      </c>
      <c r="T1783" s="11">
        <f t="shared" si="139"/>
        <v>59.04</v>
      </c>
    </row>
    <row r="1784" spans="1:20" ht="60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35"/>
        <v>42421.575104166666</v>
      </c>
      <c r="K1784">
        <v>1453211289</v>
      </c>
      <c r="L1784" s="14">
        <f t="shared" si="136"/>
        <v>42388.575104166666</v>
      </c>
      <c r="M1784" s="16">
        <f t="shared" si="137"/>
        <v>2016</v>
      </c>
      <c r="N1784" t="b">
        <v>1</v>
      </c>
      <c r="O1784">
        <v>76</v>
      </c>
      <c r="P1784" t="b">
        <v>0</v>
      </c>
      <c r="Q1784" t="s">
        <v>8294</v>
      </c>
      <c r="R1784" t="s">
        <v>8295</v>
      </c>
      <c r="S1784" s="11">
        <f t="shared" si="138"/>
        <v>15</v>
      </c>
      <c r="T1784" s="11">
        <f t="shared" si="139"/>
        <v>71.34</v>
      </c>
    </row>
    <row r="1785" spans="1:20" ht="60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35"/>
        <v>42145.949976851851</v>
      </c>
      <c r="K1785">
        <v>1429656478</v>
      </c>
      <c r="L1785" s="14">
        <f t="shared" si="136"/>
        <v>42115.949976851851</v>
      </c>
      <c r="M1785" s="16">
        <f t="shared" si="137"/>
        <v>2015</v>
      </c>
      <c r="N1785" t="b">
        <v>1</v>
      </c>
      <c r="O1785">
        <v>185</v>
      </c>
      <c r="P1785" t="b">
        <v>0</v>
      </c>
      <c r="Q1785" t="s">
        <v>8294</v>
      </c>
      <c r="R1785" t="s">
        <v>8295</v>
      </c>
      <c r="S1785" s="11">
        <f t="shared" si="138"/>
        <v>24</v>
      </c>
      <c r="T1785" s="11">
        <f t="shared" si="139"/>
        <v>51.23</v>
      </c>
    </row>
    <row r="1786" spans="1:20" ht="60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35"/>
        <v>42035.142361111109</v>
      </c>
      <c r="K1786">
        <v>1419954240</v>
      </c>
      <c r="L1786" s="14">
        <f t="shared" si="136"/>
        <v>42003.655555555553</v>
      </c>
      <c r="M1786" s="16">
        <f t="shared" si="137"/>
        <v>2014</v>
      </c>
      <c r="N1786" t="b">
        <v>1</v>
      </c>
      <c r="O1786">
        <v>33</v>
      </c>
      <c r="P1786" t="b">
        <v>0</v>
      </c>
      <c r="Q1786" t="s">
        <v>8294</v>
      </c>
      <c r="R1786" t="s">
        <v>8295</v>
      </c>
      <c r="S1786" s="11">
        <f t="shared" si="138"/>
        <v>40</v>
      </c>
      <c r="T1786" s="11">
        <f t="shared" si="139"/>
        <v>60.24</v>
      </c>
    </row>
    <row r="1787" spans="1:20" ht="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35"/>
        <v>41928</v>
      </c>
      <c r="K1787">
        <v>1410750855</v>
      </c>
      <c r="L1787" s="14">
        <f t="shared" si="136"/>
        <v>41897.134895833333</v>
      </c>
      <c r="M1787" s="16">
        <f t="shared" si="137"/>
        <v>2014</v>
      </c>
      <c r="N1787" t="b">
        <v>1</v>
      </c>
      <c r="O1787">
        <v>108</v>
      </c>
      <c r="P1787" t="b">
        <v>0</v>
      </c>
      <c r="Q1787" t="s">
        <v>8294</v>
      </c>
      <c r="R1787" t="s">
        <v>8295</v>
      </c>
      <c r="S1787" s="11">
        <f t="shared" si="138"/>
        <v>20</v>
      </c>
      <c r="T1787" s="11">
        <f t="shared" si="139"/>
        <v>44.94</v>
      </c>
    </row>
    <row r="1788" spans="1:20" ht="60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35"/>
        <v>41988.550659722227</v>
      </c>
      <c r="K1788">
        <v>1416057177</v>
      </c>
      <c r="L1788" s="14">
        <f t="shared" si="136"/>
        <v>41958.550659722227</v>
      </c>
      <c r="M1788" s="16">
        <f t="shared" si="137"/>
        <v>2014</v>
      </c>
      <c r="N1788" t="b">
        <v>1</v>
      </c>
      <c r="O1788">
        <v>29</v>
      </c>
      <c r="P1788" t="b">
        <v>0</v>
      </c>
      <c r="Q1788" t="s">
        <v>8294</v>
      </c>
      <c r="R1788" t="s">
        <v>8295</v>
      </c>
      <c r="S1788" s="11">
        <f t="shared" si="138"/>
        <v>48</v>
      </c>
      <c r="T1788" s="11">
        <f t="shared" si="139"/>
        <v>31.21</v>
      </c>
    </row>
    <row r="1789" spans="1:20" ht="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35"/>
        <v>42098.613854166666</v>
      </c>
      <c r="K1789">
        <v>1425570237</v>
      </c>
      <c r="L1789" s="14">
        <f t="shared" si="136"/>
        <v>42068.65552083333</v>
      </c>
      <c r="M1789" s="16">
        <f t="shared" si="137"/>
        <v>2015</v>
      </c>
      <c r="N1789" t="b">
        <v>1</v>
      </c>
      <c r="O1789">
        <v>24</v>
      </c>
      <c r="P1789" t="b">
        <v>0</v>
      </c>
      <c r="Q1789" t="s">
        <v>8294</v>
      </c>
      <c r="R1789" t="s">
        <v>8295</v>
      </c>
      <c r="S1789" s="11">
        <f t="shared" si="138"/>
        <v>15</v>
      </c>
      <c r="T1789" s="11">
        <f t="shared" si="139"/>
        <v>63.88</v>
      </c>
    </row>
    <row r="1790" spans="1:20" ht="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35"/>
        <v>41943.94840277778</v>
      </c>
      <c r="K1790">
        <v>1412203542</v>
      </c>
      <c r="L1790" s="14">
        <f t="shared" si="136"/>
        <v>41913.94840277778</v>
      </c>
      <c r="M1790" s="16">
        <f t="shared" si="137"/>
        <v>2014</v>
      </c>
      <c r="N1790" t="b">
        <v>1</v>
      </c>
      <c r="O1790">
        <v>4</v>
      </c>
      <c r="P1790" t="b">
        <v>0</v>
      </c>
      <c r="Q1790" t="s">
        <v>8294</v>
      </c>
      <c r="R1790" t="s">
        <v>8295</v>
      </c>
      <c r="S1790" s="11">
        <f t="shared" si="138"/>
        <v>1</v>
      </c>
      <c r="T1790" s="11">
        <f t="shared" si="139"/>
        <v>19</v>
      </c>
    </row>
    <row r="1791" spans="1:20" ht="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35"/>
        <v>42016.250034722223</v>
      </c>
      <c r="K1791">
        <v>1415858403</v>
      </c>
      <c r="L1791" s="14">
        <f t="shared" si="136"/>
        <v>41956.250034722223</v>
      </c>
      <c r="M1791" s="16">
        <f t="shared" si="137"/>
        <v>2014</v>
      </c>
      <c r="N1791" t="b">
        <v>1</v>
      </c>
      <c r="O1791">
        <v>4</v>
      </c>
      <c r="P1791" t="b">
        <v>0</v>
      </c>
      <c r="Q1791" t="s">
        <v>8294</v>
      </c>
      <c r="R1791" t="s">
        <v>8295</v>
      </c>
      <c r="S1791" s="11">
        <f t="shared" si="138"/>
        <v>1</v>
      </c>
      <c r="T1791" s="11">
        <f t="shared" si="139"/>
        <v>10</v>
      </c>
    </row>
    <row r="1792" spans="1:20" ht="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35"/>
        <v>42040.674513888895</v>
      </c>
      <c r="K1792">
        <v>1420560678</v>
      </c>
      <c r="L1792" s="14">
        <f t="shared" si="136"/>
        <v>42010.674513888895</v>
      </c>
      <c r="M1792" s="16">
        <f t="shared" si="137"/>
        <v>2015</v>
      </c>
      <c r="N1792" t="b">
        <v>1</v>
      </c>
      <c r="O1792">
        <v>15</v>
      </c>
      <c r="P1792" t="b">
        <v>0</v>
      </c>
      <c r="Q1792" t="s">
        <v>8294</v>
      </c>
      <c r="R1792" t="s">
        <v>8295</v>
      </c>
      <c r="S1792" s="11">
        <f t="shared" si="138"/>
        <v>5</v>
      </c>
      <c r="T1792" s="11">
        <f t="shared" si="139"/>
        <v>109.07</v>
      </c>
    </row>
    <row r="1793" spans="1:20" ht="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35"/>
        <v>42033.740335648152</v>
      </c>
      <c r="K1793">
        <v>1417369565</v>
      </c>
      <c r="L1793" s="14">
        <f t="shared" si="136"/>
        <v>41973.740335648152</v>
      </c>
      <c r="M1793" s="16">
        <f t="shared" si="137"/>
        <v>2014</v>
      </c>
      <c r="N1793" t="b">
        <v>1</v>
      </c>
      <c r="O1793">
        <v>4</v>
      </c>
      <c r="P1793" t="b">
        <v>0</v>
      </c>
      <c r="Q1793" t="s">
        <v>8294</v>
      </c>
      <c r="R1793" t="s">
        <v>8295</v>
      </c>
      <c r="S1793" s="11">
        <f t="shared" si="138"/>
        <v>4</v>
      </c>
      <c r="T1793" s="11">
        <f t="shared" si="139"/>
        <v>26.75</v>
      </c>
    </row>
    <row r="1794" spans="1:20" ht="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ref="J1794:J1857" si="140">(((I1794/60)/60)/24)+DATE(1970,1,1)</f>
        <v>42226.290972222225</v>
      </c>
      <c r="K1794">
        <v>1435970682</v>
      </c>
      <c r="L1794" s="14">
        <f t="shared" ref="L1794:L1857" si="141">(((K1794/60)/60)/24)+DATE(1970,1,1)</f>
        <v>42189.031041666662</v>
      </c>
      <c r="M1794" s="16">
        <f t="shared" ref="M1794:M1857" si="142">YEAR(L1794)</f>
        <v>2015</v>
      </c>
      <c r="N1794" t="b">
        <v>1</v>
      </c>
      <c r="O1794">
        <v>139</v>
      </c>
      <c r="P1794" t="b">
        <v>0</v>
      </c>
      <c r="Q1794" t="s">
        <v>8294</v>
      </c>
      <c r="R1794" t="s">
        <v>8295</v>
      </c>
      <c r="S1794" s="11">
        <f t="shared" ref="S1794:S1857" si="143">ROUND(E1794/D1794*100,0)</f>
        <v>61</v>
      </c>
      <c r="T1794" s="11">
        <f t="shared" ref="T1794:T1857" si="144">IFERROR(ROUND(E1794/O1794,2),0)</f>
        <v>109.94</v>
      </c>
    </row>
    <row r="1795" spans="1:20" ht="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si="140"/>
        <v>41970.933333333334</v>
      </c>
      <c r="K1795">
        <v>1414531440</v>
      </c>
      <c r="L1795" s="14">
        <f t="shared" si="141"/>
        <v>41940.89166666667</v>
      </c>
      <c r="M1795" s="16">
        <f t="shared" si="142"/>
        <v>2014</v>
      </c>
      <c r="N1795" t="b">
        <v>1</v>
      </c>
      <c r="O1795">
        <v>2</v>
      </c>
      <c r="P1795" t="b">
        <v>0</v>
      </c>
      <c r="Q1795" t="s">
        <v>8294</v>
      </c>
      <c r="R1795" t="s">
        <v>8295</v>
      </c>
      <c r="S1795" s="11">
        <f t="shared" si="143"/>
        <v>1</v>
      </c>
      <c r="T1795" s="11">
        <f t="shared" si="144"/>
        <v>20</v>
      </c>
    </row>
    <row r="1796" spans="1:20" ht="60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40"/>
        <v>42046.551180555558</v>
      </c>
      <c r="K1796">
        <v>1420636422</v>
      </c>
      <c r="L1796" s="14">
        <f t="shared" si="141"/>
        <v>42011.551180555558</v>
      </c>
      <c r="M1796" s="16">
        <f t="shared" si="142"/>
        <v>2015</v>
      </c>
      <c r="N1796" t="b">
        <v>1</v>
      </c>
      <c r="O1796">
        <v>18</v>
      </c>
      <c r="P1796" t="b">
        <v>0</v>
      </c>
      <c r="Q1796" t="s">
        <v>8294</v>
      </c>
      <c r="R1796" t="s">
        <v>8295</v>
      </c>
      <c r="S1796" s="11">
        <f t="shared" si="143"/>
        <v>11</v>
      </c>
      <c r="T1796" s="11">
        <f t="shared" si="144"/>
        <v>55.39</v>
      </c>
    </row>
    <row r="1797" spans="1:20" ht="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40"/>
        <v>42657.666666666672</v>
      </c>
      <c r="K1797">
        <v>1473922541</v>
      </c>
      <c r="L1797" s="14">
        <f t="shared" si="141"/>
        <v>42628.288668981477</v>
      </c>
      <c r="M1797" s="16">
        <f t="shared" si="142"/>
        <v>2016</v>
      </c>
      <c r="N1797" t="b">
        <v>1</v>
      </c>
      <c r="O1797">
        <v>81</v>
      </c>
      <c r="P1797" t="b">
        <v>0</v>
      </c>
      <c r="Q1797" t="s">
        <v>8294</v>
      </c>
      <c r="R1797" t="s">
        <v>8295</v>
      </c>
      <c r="S1797" s="11">
        <f t="shared" si="143"/>
        <v>39</v>
      </c>
      <c r="T1797" s="11">
        <f t="shared" si="144"/>
        <v>133.9</v>
      </c>
    </row>
    <row r="1798" spans="1:20" ht="60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40"/>
        <v>42575.439421296294</v>
      </c>
      <c r="K1798">
        <v>1464172366</v>
      </c>
      <c r="L1798" s="14">
        <f t="shared" si="141"/>
        <v>42515.439421296294</v>
      </c>
      <c r="M1798" s="16">
        <f t="shared" si="142"/>
        <v>2016</v>
      </c>
      <c r="N1798" t="b">
        <v>1</v>
      </c>
      <c r="O1798">
        <v>86</v>
      </c>
      <c r="P1798" t="b">
        <v>0</v>
      </c>
      <c r="Q1798" t="s">
        <v>8294</v>
      </c>
      <c r="R1798" t="s">
        <v>8295</v>
      </c>
      <c r="S1798" s="11">
        <f t="shared" si="143"/>
        <v>22</v>
      </c>
      <c r="T1798" s="11">
        <f t="shared" si="144"/>
        <v>48.72</v>
      </c>
    </row>
    <row r="1799" spans="1:20" ht="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40"/>
        <v>42719.56931712963</v>
      </c>
      <c r="K1799">
        <v>1479217189</v>
      </c>
      <c r="L1799" s="14">
        <f t="shared" si="141"/>
        <v>42689.56931712963</v>
      </c>
      <c r="M1799" s="16">
        <f t="shared" si="142"/>
        <v>2016</v>
      </c>
      <c r="N1799" t="b">
        <v>1</v>
      </c>
      <c r="O1799">
        <v>140</v>
      </c>
      <c r="P1799" t="b">
        <v>0</v>
      </c>
      <c r="Q1799" t="s">
        <v>8294</v>
      </c>
      <c r="R1799" t="s">
        <v>8295</v>
      </c>
      <c r="S1799" s="11">
        <f t="shared" si="143"/>
        <v>68</v>
      </c>
      <c r="T1799" s="11">
        <f t="shared" si="144"/>
        <v>48.25</v>
      </c>
    </row>
    <row r="1800" spans="1:20" ht="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40"/>
        <v>42404.32677083333</v>
      </c>
      <c r="K1800">
        <v>1449388233</v>
      </c>
      <c r="L1800" s="14">
        <f t="shared" si="141"/>
        <v>42344.32677083333</v>
      </c>
      <c r="M1800" s="16">
        <f t="shared" si="142"/>
        <v>2015</v>
      </c>
      <c r="N1800" t="b">
        <v>1</v>
      </c>
      <c r="O1800">
        <v>37</v>
      </c>
      <c r="P1800" t="b">
        <v>0</v>
      </c>
      <c r="Q1800" t="s">
        <v>8294</v>
      </c>
      <c r="R1800" t="s">
        <v>8295</v>
      </c>
      <c r="S1800" s="11">
        <f t="shared" si="143"/>
        <v>14</v>
      </c>
      <c r="T1800" s="11">
        <f t="shared" si="144"/>
        <v>58.97</v>
      </c>
    </row>
    <row r="1801" spans="1:20" ht="30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40"/>
        <v>41954.884351851855</v>
      </c>
      <c r="K1801">
        <v>1414008808</v>
      </c>
      <c r="L1801" s="14">
        <f t="shared" si="141"/>
        <v>41934.842685185184</v>
      </c>
      <c r="M1801" s="16">
        <f t="shared" si="142"/>
        <v>2014</v>
      </c>
      <c r="N1801" t="b">
        <v>1</v>
      </c>
      <c r="O1801">
        <v>6</v>
      </c>
      <c r="P1801" t="b">
        <v>0</v>
      </c>
      <c r="Q1801" t="s">
        <v>8294</v>
      </c>
      <c r="R1801" t="s">
        <v>8295</v>
      </c>
      <c r="S1801" s="11">
        <f t="shared" si="143"/>
        <v>2</v>
      </c>
      <c r="T1801" s="11">
        <f t="shared" si="144"/>
        <v>11.64</v>
      </c>
    </row>
    <row r="1802" spans="1:20" ht="60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40"/>
        <v>42653.606134259258</v>
      </c>
      <c r="K1802">
        <v>1473517970</v>
      </c>
      <c r="L1802" s="14">
        <f t="shared" si="141"/>
        <v>42623.606134259258</v>
      </c>
      <c r="M1802" s="16">
        <f t="shared" si="142"/>
        <v>2016</v>
      </c>
      <c r="N1802" t="b">
        <v>1</v>
      </c>
      <c r="O1802">
        <v>113</v>
      </c>
      <c r="P1802" t="b">
        <v>0</v>
      </c>
      <c r="Q1802" t="s">
        <v>8294</v>
      </c>
      <c r="R1802" t="s">
        <v>8295</v>
      </c>
      <c r="S1802" s="11">
        <f t="shared" si="143"/>
        <v>20</v>
      </c>
      <c r="T1802" s="11">
        <f t="shared" si="144"/>
        <v>83.72</v>
      </c>
    </row>
    <row r="1803" spans="1:20" ht="60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40"/>
        <v>42353.506944444445</v>
      </c>
      <c r="K1803">
        <v>1447429868</v>
      </c>
      <c r="L1803" s="14">
        <f t="shared" si="141"/>
        <v>42321.660509259258</v>
      </c>
      <c r="M1803" s="16">
        <f t="shared" si="142"/>
        <v>2015</v>
      </c>
      <c r="N1803" t="b">
        <v>1</v>
      </c>
      <c r="O1803">
        <v>37</v>
      </c>
      <c r="P1803" t="b">
        <v>0</v>
      </c>
      <c r="Q1803" t="s">
        <v>8294</v>
      </c>
      <c r="R1803" t="s">
        <v>8295</v>
      </c>
      <c r="S1803" s="11">
        <f t="shared" si="143"/>
        <v>14</v>
      </c>
      <c r="T1803" s="11">
        <f t="shared" si="144"/>
        <v>63.65</v>
      </c>
    </row>
    <row r="1804" spans="1:20" ht="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40"/>
        <v>42182.915972222225</v>
      </c>
      <c r="K1804">
        <v>1433416830</v>
      </c>
      <c r="L1804" s="14">
        <f t="shared" si="141"/>
        <v>42159.47256944445</v>
      </c>
      <c r="M1804" s="16">
        <f t="shared" si="142"/>
        <v>2015</v>
      </c>
      <c r="N1804" t="b">
        <v>1</v>
      </c>
      <c r="O1804">
        <v>18</v>
      </c>
      <c r="P1804" t="b">
        <v>0</v>
      </c>
      <c r="Q1804" t="s">
        <v>8294</v>
      </c>
      <c r="R1804" t="s">
        <v>8295</v>
      </c>
      <c r="S1804" s="11">
        <f t="shared" si="143"/>
        <v>48</v>
      </c>
      <c r="T1804" s="11">
        <f t="shared" si="144"/>
        <v>94.28</v>
      </c>
    </row>
    <row r="1805" spans="1:20" ht="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40"/>
        <v>42049.071550925932</v>
      </c>
      <c r="K1805">
        <v>1421199782</v>
      </c>
      <c r="L1805" s="14">
        <f t="shared" si="141"/>
        <v>42018.071550925932</v>
      </c>
      <c r="M1805" s="16">
        <f t="shared" si="142"/>
        <v>2015</v>
      </c>
      <c r="N1805" t="b">
        <v>1</v>
      </c>
      <c r="O1805">
        <v>75</v>
      </c>
      <c r="P1805" t="b">
        <v>0</v>
      </c>
      <c r="Q1805" t="s">
        <v>8294</v>
      </c>
      <c r="R1805" t="s">
        <v>8295</v>
      </c>
      <c r="S1805" s="11">
        <f t="shared" si="143"/>
        <v>31</v>
      </c>
      <c r="T1805" s="11">
        <f t="shared" si="144"/>
        <v>71.87</v>
      </c>
    </row>
    <row r="1806" spans="1:20" ht="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40"/>
        <v>42322.719953703709</v>
      </c>
      <c r="K1806">
        <v>1444061804</v>
      </c>
      <c r="L1806" s="14">
        <f t="shared" si="141"/>
        <v>42282.678287037037</v>
      </c>
      <c r="M1806" s="16">
        <f t="shared" si="142"/>
        <v>2015</v>
      </c>
      <c r="N1806" t="b">
        <v>1</v>
      </c>
      <c r="O1806">
        <v>52</v>
      </c>
      <c r="P1806" t="b">
        <v>0</v>
      </c>
      <c r="Q1806" t="s">
        <v>8294</v>
      </c>
      <c r="R1806" t="s">
        <v>8295</v>
      </c>
      <c r="S1806" s="11">
        <f t="shared" si="143"/>
        <v>35</v>
      </c>
      <c r="T1806" s="11">
        <f t="shared" si="144"/>
        <v>104.85</v>
      </c>
    </row>
    <row r="1807" spans="1:20" ht="60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40"/>
        <v>42279.75</v>
      </c>
      <c r="K1807">
        <v>1441048658</v>
      </c>
      <c r="L1807" s="14">
        <f t="shared" si="141"/>
        <v>42247.803912037038</v>
      </c>
      <c r="M1807" s="16">
        <f t="shared" si="142"/>
        <v>2015</v>
      </c>
      <c r="N1807" t="b">
        <v>1</v>
      </c>
      <c r="O1807">
        <v>122</v>
      </c>
      <c r="P1807" t="b">
        <v>0</v>
      </c>
      <c r="Q1807" t="s">
        <v>8294</v>
      </c>
      <c r="R1807" t="s">
        <v>8295</v>
      </c>
      <c r="S1807" s="11">
        <f t="shared" si="143"/>
        <v>36</v>
      </c>
      <c r="T1807" s="11">
        <f t="shared" si="144"/>
        <v>67.14</v>
      </c>
    </row>
    <row r="1808" spans="1:20" ht="60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40"/>
        <v>41912.638298611113</v>
      </c>
      <c r="K1808">
        <v>1409066349</v>
      </c>
      <c r="L1808" s="14">
        <f t="shared" si="141"/>
        <v>41877.638298611113</v>
      </c>
      <c r="M1808" s="16">
        <f t="shared" si="142"/>
        <v>2014</v>
      </c>
      <c r="N1808" t="b">
        <v>1</v>
      </c>
      <c r="O1808">
        <v>8</v>
      </c>
      <c r="P1808" t="b">
        <v>0</v>
      </c>
      <c r="Q1808" t="s">
        <v>8294</v>
      </c>
      <c r="R1808" t="s">
        <v>8295</v>
      </c>
      <c r="S1808" s="11">
        <f t="shared" si="143"/>
        <v>3</v>
      </c>
      <c r="T1808" s="11">
        <f t="shared" si="144"/>
        <v>73.88</v>
      </c>
    </row>
    <row r="1809" spans="1:20" ht="30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40"/>
        <v>41910.068437499998</v>
      </c>
      <c r="K1809">
        <v>1409276313</v>
      </c>
      <c r="L1809" s="14">
        <f t="shared" si="141"/>
        <v>41880.068437499998</v>
      </c>
      <c r="M1809" s="16">
        <f t="shared" si="142"/>
        <v>2014</v>
      </c>
      <c r="N1809" t="b">
        <v>1</v>
      </c>
      <c r="O1809">
        <v>8</v>
      </c>
      <c r="P1809" t="b">
        <v>0</v>
      </c>
      <c r="Q1809" t="s">
        <v>8294</v>
      </c>
      <c r="R1809" t="s">
        <v>8295</v>
      </c>
      <c r="S1809" s="11">
        <f t="shared" si="143"/>
        <v>11</v>
      </c>
      <c r="T1809" s="11">
        <f t="shared" si="144"/>
        <v>69.13</v>
      </c>
    </row>
    <row r="1810" spans="1:20" ht="60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40"/>
        <v>42777.680902777778</v>
      </c>
      <c r="K1810">
        <v>1483806030</v>
      </c>
      <c r="L1810" s="14">
        <f t="shared" si="141"/>
        <v>42742.680902777778</v>
      </c>
      <c r="M1810" s="16">
        <f t="shared" si="142"/>
        <v>2017</v>
      </c>
      <c r="N1810" t="b">
        <v>1</v>
      </c>
      <c r="O1810">
        <v>96</v>
      </c>
      <c r="P1810" t="b">
        <v>0</v>
      </c>
      <c r="Q1810" t="s">
        <v>8294</v>
      </c>
      <c r="R1810" t="s">
        <v>8295</v>
      </c>
      <c r="S1810" s="11">
        <f t="shared" si="143"/>
        <v>41</v>
      </c>
      <c r="T1810" s="11">
        <f t="shared" si="144"/>
        <v>120.77</v>
      </c>
    </row>
    <row r="1811" spans="1:20" ht="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40"/>
        <v>42064.907858796301</v>
      </c>
      <c r="K1811">
        <v>1422222439</v>
      </c>
      <c r="L1811" s="14">
        <f t="shared" si="141"/>
        <v>42029.907858796301</v>
      </c>
      <c r="M1811" s="16">
        <f t="shared" si="142"/>
        <v>2015</v>
      </c>
      <c r="N1811" t="b">
        <v>1</v>
      </c>
      <c r="O1811">
        <v>9</v>
      </c>
      <c r="P1811" t="b">
        <v>0</v>
      </c>
      <c r="Q1811" t="s">
        <v>8294</v>
      </c>
      <c r="R1811" t="s">
        <v>8295</v>
      </c>
      <c r="S1811" s="11">
        <f t="shared" si="143"/>
        <v>11</v>
      </c>
      <c r="T1811" s="11">
        <f t="shared" si="144"/>
        <v>42.22</v>
      </c>
    </row>
    <row r="1812" spans="1:20" ht="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40"/>
        <v>41872.91002314815</v>
      </c>
      <c r="K1812">
        <v>1407621026</v>
      </c>
      <c r="L1812" s="14">
        <f t="shared" si="141"/>
        <v>41860.91002314815</v>
      </c>
      <c r="M1812" s="16">
        <f t="shared" si="142"/>
        <v>2014</v>
      </c>
      <c r="N1812" t="b">
        <v>0</v>
      </c>
      <c r="O1812">
        <v>2</v>
      </c>
      <c r="P1812" t="b">
        <v>0</v>
      </c>
      <c r="Q1812" t="s">
        <v>8294</v>
      </c>
      <c r="R1812" t="s">
        <v>8295</v>
      </c>
      <c r="S1812" s="11">
        <f t="shared" si="143"/>
        <v>3</v>
      </c>
      <c r="T1812" s="11">
        <f t="shared" si="144"/>
        <v>7.5</v>
      </c>
    </row>
    <row r="1813" spans="1:20" ht="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40"/>
        <v>41936.166666666664</v>
      </c>
      <c r="K1813">
        <v>1408962270</v>
      </c>
      <c r="L1813" s="14">
        <f t="shared" si="141"/>
        <v>41876.433680555558</v>
      </c>
      <c r="M1813" s="16">
        <f t="shared" si="142"/>
        <v>2014</v>
      </c>
      <c r="N1813" t="b">
        <v>0</v>
      </c>
      <c r="O1813">
        <v>26</v>
      </c>
      <c r="P1813" t="b">
        <v>0</v>
      </c>
      <c r="Q1813" t="s">
        <v>8294</v>
      </c>
      <c r="R1813" t="s">
        <v>8295</v>
      </c>
      <c r="S1813" s="11">
        <f t="shared" si="143"/>
        <v>0</v>
      </c>
      <c r="T1813" s="11">
        <f t="shared" si="144"/>
        <v>1.54</v>
      </c>
    </row>
    <row r="1814" spans="1:20" ht="60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40"/>
        <v>42554.318703703699</v>
      </c>
      <c r="K1814">
        <v>1464939536</v>
      </c>
      <c r="L1814" s="14">
        <f t="shared" si="141"/>
        <v>42524.318703703699</v>
      </c>
      <c r="M1814" s="16">
        <f t="shared" si="142"/>
        <v>2016</v>
      </c>
      <c r="N1814" t="b">
        <v>0</v>
      </c>
      <c r="O1814">
        <v>23</v>
      </c>
      <c r="P1814" t="b">
        <v>0</v>
      </c>
      <c r="Q1814" t="s">
        <v>8294</v>
      </c>
      <c r="R1814" t="s">
        <v>8295</v>
      </c>
      <c r="S1814" s="11">
        <f t="shared" si="143"/>
        <v>13</v>
      </c>
      <c r="T1814" s="11">
        <f t="shared" si="144"/>
        <v>37.61</v>
      </c>
    </row>
    <row r="1815" spans="1:20" ht="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40"/>
        <v>41859.889027777775</v>
      </c>
      <c r="K1815">
        <v>1404940812</v>
      </c>
      <c r="L1815" s="14">
        <f t="shared" si="141"/>
        <v>41829.889027777775</v>
      </c>
      <c r="M1815" s="16">
        <f t="shared" si="142"/>
        <v>2014</v>
      </c>
      <c r="N1815" t="b">
        <v>0</v>
      </c>
      <c r="O1815">
        <v>0</v>
      </c>
      <c r="P1815" t="b">
        <v>0</v>
      </c>
      <c r="Q1815" t="s">
        <v>8294</v>
      </c>
      <c r="R1815" t="s">
        <v>8295</v>
      </c>
      <c r="S1815" s="11">
        <f t="shared" si="143"/>
        <v>0</v>
      </c>
      <c r="T1815" s="11">
        <f t="shared" si="144"/>
        <v>0</v>
      </c>
    </row>
    <row r="1816" spans="1:20" ht="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40"/>
        <v>42063.314074074078</v>
      </c>
      <c r="K1816">
        <v>1422516736</v>
      </c>
      <c r="L1816" s="14">
        <f t="shared" si="141"/>
        <v>42033.314074074078</v>
      </c>
      <c r="M1816" s="16">
        <f t="shared" si="142"/>
        <v>2015</v>
      </c>
      <c r="N1816" t="b">
        <v>0</v>
      </c>
      <c r="O1816">
        <v>140</v>
      </c>
      <c r="P1816" t="b">
        <v>0</v>
      </c>
      <c r="Q1816" t="s">
        <v>8294</v>
      </c>
      <c r="R1816" t="s">
        <v>8295</v>
      </c>
      <c r="S1816" s="11">
        <f t="shared" si="143"/>
        <v>49</v>
      </c>
      <c r="T1816" s="11">
        <f t="shared" si="144"/>
        <v>42.16</v>
      </c>
    </row>
    <row r="1817" spans="1:20" ht="60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40"/>
        <v>42186.906678240746</v>
      </c>
      <c r="K1817">
        <v>1434577537</v>
      </c>
      <c r="L1817" s="14">
        <f t="shared" si="141"/>
        <v>42172.906678240746</v>
      </c>
      <c r="M1817" s="16">
        <f t="shared" si="142"/>
        <v>2015</v>
      </c>
      <c r="N1817" t="b">
        <v>0</v>
      </c>
      <c r="O1817">
        <v>0</v>
      </c>
      <c r="P1817" t="b">
        <v>0</v>
      </c>
      <c r="Q1817" t="s">
        <v>8294</v>
      </c>
      <c r="R1817" t="s">
        <v>8295</v>
      </c>
      <c r="S1817" s="11">
        <f t="shared" si="143"/>
        <v>0</v>
      </c>
      <c r="T1817" s="11">
        <f t="shared" si="144"/>
        <v>0</v>
      </c>
    </row>
    <row r="1818" spans="1:20" ht="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40"/>
        <v>42576.791666666672</v>
      </c>
      <c r="K1818">
        <v>1467061303</v>
      </c>
      <c r="L1818" s="14">
        <f t="shared" si="141"/>
        <v>42548.876192129625</v>
      </c>
      <c r="M1818" s="16">
        <f t="shared" si="142"/>
        <v>2016</v>
      </c>
      <c r="N1818" t="b">
        <v>0</v>
      </c>
      <c r="O1818">
        <v>6</v>
      </c>
      <c r="P1818" t="b">
        <v>0</v>
      </c>
      <c r="Q1818" t="s">
        <v>8294</v>
      </c>
      <c r="R1818" t="s">
        <v>8295</v>
      </c>
      <c r="S1818" s="11">
        <f t="shared" si="143"/>
        <v>2</v>
      </c>
      <c r="T1818" s="11">
        <f t="shared" si="144"/>
        <v>84.83</v>
      </c>
    </row>
    <row r="1819" spans="1:20" ht="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40"/>
        <v>42765.290972222225</v>
      </c>
      <c r="K1819">
        <v>1480607607</v>
      </c>
      <c r="L1819" s="14">
        <f t="shared" si="141"/>
        <v>42705.662118055552</v>
      </c>
      <c r="M1819" s="16">
        <f t="shared" si="142"/>
        <v>2016</v>
      </c>
      <c r="N1819" t="b">
        <v>0</v>
      </c>
      <c r="O1819">
        <v>100</v>
      </c>
      <c r="P1819" t="b">
        <v>0</v>
      </c>
      <c r="Q1819" t="s">
        <v>8294</v>
      </c>
      <c r="R1819" t="s">
        <v>8295</v>
      </c>
      <c r="S1819" s="11">
        <f t="shared" si="143"/>
        <v>52</v>
      </c>
      <c r="T1819" s="11">
        <f t="shared" si="144"/>
        <v>94.19</v>
      </c>
    </row>
    <row r="1820" spans="1:20" ht="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40"/>
        <v>42097.192708333328</v>
      </c>
      <c r="K1820">
        <v>1425447450</v>
      </c>
      <c r="L1820" s="14">
        <f t="shared" si="141"/>
        <v>42067.234375</v>
      </c>
      <c r="M1820" s="16">
        <f t="shared" si="142"/>
        <v>2015</v>
      </c>
      <c r="N1820" t="b">
        <v>0</v>
      </c>
      <c r="O1820">
        <v>0</v>
      </c>
      <c r="P1820" t="b">
        <v>0</v>
      </c>
      <c r="Q1820" t="s">
        <v>8294</v>
      </c>
      <c r="R1820" t="s">
        <v>8295</v>
      </c>
      <c r="S1820" s="11">
        <f t="shared" si="143"/>
        <v>0</v>
      </c>
      <c r="T1820" s="11">
        <f t="shared" si="144"/>
        <v>0</v>
      </c>
    </row>
    <row r="1821" spans="1:20" ht="60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40"/>
        <v>41850.752268518518</v>
      </c>
      <c r="K1821">
        <v>1404151396</v>
      </c>
      <c r="L1821" s="14">
        <f t="shared" si="141"/>
        <v>41820.752268518518</v>
      </c>
      <c r="M1821" s="16">
        <f t="shared" si="142"/>
        <v>2014</v>
      </c>
      <c r="N1821" t="b">
        <v>0</v>
      </c>
      <c r="O1821">
        <v>4</v>
      </c>
      <c r="P1821" t="b">
        <v>0</v>
      </c>
      <c r="Q1821" t="s">
        <v>8294</v>
      </c>
      <c r="R1821" t="s">
        <v>8295</v>
      </c>
      <c r="S1821" s="11">
        <f t="shared" si="143"/>
        <v>2</v>
      </c>
      <c r="T1821" s="11">
        <f t="shared" si="144"/>
        <v>6.25</v>
      </c>
    </row>
    <row r="1822" spans="1:20" ht="60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40"/>
        <v>42095.042708333334</v>
      </c>
      <c r="K1822">
        <v>1425261690</v>
      </c>
      <c r="L1822" s="14">
        <f t="shared" si="141"/>
        <v>42065.084375000006</v>
      </c>
      <c r="M1822" s="16">
        <f t="shared" si="142"/>
        <v>2015</v>
      </c>
      <c r="N1822" t="b">
        <v>0</v>
      </c>
      <c r="O1822">
        <v>8</v>
      </c>
      <c r="P1822" t="b">
        <v>0</v>
      </c>
      <c r="Q1822" t="s">
        <v>8294</v>
      </c>
      <c r="R1822" t="s">
        <v>8295</v>
      </c>
      <c r="S1822" s="11">
        <f t="shared" si="143"/>
        <v>7</v>
      </c>
      <c r="T1822" s="11">
        <f t="shared" si="144"/>
        <v>213.38</v>
      </c>
    </row>
    <row r="1823" spans="1:20" ht="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40"/>
        <v>40971.319062499999</v>
      </c>
      <c r="K1823">
        <v>1326872367</v>
      </c>
      <c r="L1823" s="14">
        <f t="shared" si="141"/>
        <v>40926.319062499999</v>
      </c>
      <c r="M1823" s="16">
        <f t="shared" si="142"/>
        <v>2012</v>
      </c>
      <c r="N1823" t="b">
        <v>0</v>
      </c>
      <c r="O1823">
        <v>57</v>
      </c>
      <c r="P1823" t="b">
        <v>1</v>
      </c>
      <c r="Q1823" t="s">
        <v>8281</v>
      </c>
      <c r="R1823" t="s">
        <v>8282</v>
      </c>
      <c r="S1823" s="11">
        <f t="shared" si="143"/>
        <v>135</v>
      </c>
      <c r="T1823" s="11">
        <f t="shared" si="144"/>
        <v>59.16</v>
      </c>
    </row>
    <row r="1824" spans="1:20" ht="30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40"/>
        <v>41670.792361111111</v>
      </c>
      <c r="K1824">
        <v>1388084862</v>
      </c>
      <c r="L1824" s="14">
        <f t="shared" si="141"/>
        <v>41634.797013888885</v>
      </c>
      <c r="M1824" s="16">
        <f t="shared" si="142"/>
        <v>2013</v>
      </c>
      <c r="N1824" t="b">
        <v>0</v>
      </c>
      <c r="O1824">
        <v>11</v>
      </c>
      <c r="P1824" t="b">
        <v>1</v>
      </c>
      <c r="Q1824" t="s">
        <v>8281</v>
      </c>
      <c r="R1824" t="s">
        <v>8282</v>
      </c>
      <c r="S1824" s="11">
        <f t="shared" si="143"/>
        <v>100</v>
      </c>
      <c r="T1824" s="11">
        <f t="shared" si="144"/>
        <v>27.27</v>
      </c>
    </row>
    <row r="1825" spans="1:20" ht="60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40"/>
        <v>41206.684907407405</v>
      </c>
      <c r="K1825">
        <v>1348503976</v>
      </c>
      <c r="L1825" s="14">
        <f t="shared" si="141"/>
        <v>41176.684907407405</v>
      </c>
      <c r="M1825" s="16">
        <f t="shared" si="142"/>
        <v>2012</v>
      </c>
      <c r="N1825" t="b">
        <v>0</v>
      </c>
      <c r="O1825">
        <v>33</v>
      </c>
      <c r="P1825" t="b">
        <v>1</v>
      </c>
      <c r="Q1825" t="s">
        <v>8281</v>
      </c>
      <c r="R1825" t="s">
        <v>8282</v>
      </c>
      <c r="S1825" s="11">
        <f t="shared" si="143"/>
        <v>116</v>
      </c>
      <c r="T1825" s="11">
        <f t="shared" si="144"/>
        <v>24.58</v>
      </c>
    </row>
    <row r="1826" spans="1:20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40"/>
        <v>41647.088888888888</v>
      </c>
      <c r="K1826">
        <v>1387403967</v>
      </c>
      <c r="L1826" s="14">
        <f t="shared" si="141"/>
        <v>41626.916284722225</v>
      </c>
      <c r="M1826" s="16">
        <f t="shared" si="142"/>
        <v>2013</v>
      </c>
      <c r="N1826" t="b">
        <v>0</v>
      </c>
      <c r="O1826">
        <v>40</v>
      </c>
      <c r="P1826" t="b">
        <v>1</v>
      </c>
      <c r="Q1826" t="s">
        <v>8281</v>
      </c>
      <c r="R1826" t="s">
        <v>8282</v>
      </c>
      <c r="S1826" s="11">
        <f t="shared" si="143"/>
        <v>100</v>
      </c>
      <c r="T1826" s="11">
        <f t="shared" si="144"/>
        <v>75.05</v>
      </c>
    </row>
    <row r="1827" spans="1:20" ht="60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40"/>
        <v>41466.83452546296</v>
      </c>
      <c r="K1827">
        <v>1371585703</v>
      </c>
      <c r="L1827" s="14">
        <f t="shared" si="141"/>
        <v>41443.83452546296</v>
      </c>
      <c r="M1827" s="16">
        <f t="shared" si="142"/>
        <v>2013</v>
      </c>
      <c r="N1827" t="b">
        <v>0</v>
      </c>
      <c r="O1827">
        <v>50</v>
      </c>
      <c r="P1827" t="b">
        <v>1</v>
      </c>
      <c r="Q1827" t="s">
        <v>8281</v>
      </c>
      <c r="R1827" t="s">
        <v>8282</v>
      </c>
      <c r="S1827" s="11">
        <f t="shared" si="143"/>
        <v>105</v>
      </c>
      <c r="T1827" s="11">
        <f t="shared" si="144"/>
        <v>42.02</v>
      </c>
    </row>
    <row r="1828" spans="1:20" ht="30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40"/>
        <v>41687.923807870371</v>
      </c>
      <c r="K1828">
        <v>1390083017</v>
      </c>
      <c r="L1828" s="14">
        <f t="shared" si="141"/>
        <v>41657.923807870371</v>
      </c>
      <c r="M1828" s="16">
        <f t="shared" si="142"/>
        <v>2014</v>
      </c>
      <c r="N1828" t="b">
        <v>0</v>
      </c>
      <c r="O1828">
        <v>38</v>
      </c>
      <c r="P1828" t="b">
        <v>1</v>
      </c>
      <c r="Q1828" t="s">
        <v>8281</v>
      </c>
      <c r="R1828" t="s">
        <v>8282</v>
      </c>
      <c r="S1828" s="11">
        <f t="shared" si="143"/>
        <v>101</v>
      </c>
      <c r="T1828" s="11">
        <f t="shared" si="144"/>
        <v>53.16</v>
      </c>
    </row>
    <row r="1829" spans="1:20" ht="60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40"/>
        <v>40605.325937499998</v>
      </c>
      <c r="K1829">
        <v>1294818561</v>
      </c>
      <c r="L1829" s="14">
        <f t="shared" si="141"/>
        <v>40555.325937499998</v>
      </c>
      <c r="M1829" s="16">
        <f t="shared" si="142"/>
        <v>2011</v>
      </c>
      <c r="N1829" t="b">
        <v>0</v>
      </c>
      <c r="O1829">
        <v>96</v>
      </c>
      <c r="P1829" t="b">
        <v>1</v>
      </c>
      <c r="Q1829" t="s">
        <v>8281</v>
      </c>
      <c r="R1829" t="s">
        <v>8282</v>
      </c>
      <c r="S1829" s="11">
        <f t="shared" si="143"/>
        <v>101</v>
      </c>
      <c r="T1829" s="11">
        <f t="shared" si="144"/>
        <v>83.89</v>
      </c>
    </row>
    <row r="1830" spans="1:20" ht="60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40"/>
        <v>41768.916666666664</v>
      </c>
      <c r="K1830">
        <v>1396906530</v>
      </c>
      <c r="L1830" s="14">
        <f t="shared" si="141"/>
        <v>41736.899652777778</v>
      </c>
      <c r="M1830" s="16">
        <f t="shared" si="142"/>
        <v>2014</v>
      </c>
      <c r="N1830" t="b">
        <v>0</v>
      </c>
      <c r="O1830">
        <v>48</v>
      </c>
      <c r="P1830" t="b">
        <v>1</v>
      </c>
      <c r="Q1830" t="s">
        <v>8281</v>
      </c>
      <c r="R1830" t="s">
        <v>8282</v>
      </c>
      <c r="S1830" s="11">
        <f t="shared" si="143"/>
        <v>100</v>
      </c>
      <c r="T1830" s="11">
        <f t="shared" si="144"/>
        <v>417.33</v>
      </c>
    </row>
    <row r="1831" spans="1:20" ht="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40"/>
        <v>40564.916666666664</v>
      </c>
      <c r="K1831">
        <v>1291428371</v>
      </c>
      <c r="L1831" s="14">
        <f t="shared" si="141"/>
        <v>40516.087627314817</v>
      </c>
      <c r="M1831" s="16">
        <f t="shared" si="142"/>
        <v>2010</v>
      </c>
      <c r="N1831" t="b">
        <v>0</v>
      </c>
      <c r="O1831">
        <v>33</v>
      </c>
      <c r="P1831" t="b">
        <v>1</v>
      </c>
      <c r="Q1831" t="s">
        <v>8281</v>
      </c>
      <c r="R1831" t="s">
        <v>8282</v>
      </c>
      <c r="S1831" s="11">
        <f t="shared" si="143"/>
        <v>167</v>
      </c>
      <c r="T1831" s="11">
        <f t="shared" si="144"/>
        <v>75.77</v>
      </c>
    </row>
    <row r="1832" spans="1:20" ht="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40"/>
        <v>41694.684108796297</v>
      </c>
      <c r="K1832">
        <v>1390667107</v>
      </c>
      <c r="L1832" s="14">
        <f t="shared" si="141"/>
        <v>41664.684108796297</v>
      </c>
      <c r="M1832" s="16">
        <f t="shared" si="142"/>
        <v>2014</v>
      </c>
      <c r="N1832" t="b">
        <v>0</v>
      </c>
      <c r="O1832">
        <v>226</v>
      </c>
      <c r="P1832" t="b">
        <v>1</v>
      </c>
      <c r="Q1832" t="s">
        <v>8281</v>
      </c>
      <c r="R1832" t="s">
        <v>8282</v>
      </c>
      <c r="S1832" s="11">
        <f t="shared" si="143"/>
        <v>102</v>
      </c>
      <c r="T1832" s="11">
        <f t="shared" si="144"/>
        <v>67.39</v>
      </c>
    </row>
    <row r="1833" spans="1:20" ht="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40"/>
        <v>41041.996099537035</v>
      </c>
      <c r="K1833">
        <v>1335570863</v>
      </c>
      <c r="L1833" s="14">
        <f t="shared" si="141"/>
        <v>41026.996099537035</v>
      </c>
      <c r="M1833" s="16">
        <f t="shared" si="142"/>
        <v>2012</v>
      </c>
      <c r="N1833" t="b">
        <v>0</v>
      </c>
      <c r="O1833">
        <v>14</v>
      </c>
      <c r="P1833" t="b">
        <v>1</v>
      </c>
      <c r="Q1833" t="s">
        <v>8281</v>
      </c>
      <c r="R1833" t="s">
        <v>8282</v>
      </c>
      <c r="S1833" s="11">
        <f t="shared" si="143"/>
        <v>103</v>
      </c>
      <c r="T1833" s="11">
        <f t="shared" si="144"/>
        <v>73.569999999999993</v>
      </c>
    </row>
    <row r="1834" spans="1:20" ht="60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40"/>
        <v>40606.539664351854</v>
      </c>
      <c r="K1834">
        <v>1296651427</v>
      </c>
      <c r="L1834" s="14">
        <f t="shared" si="141"/>
        <v>40576.539664351854</v>
      </c>
      <c r="M1834" s="16">
        <f t="shared" si="142"/>
        <v>2011</v>
      </c>
      <c r="N1834" t="b">
        <v>0</v>
      </c>
      <c r="O1834">
        <v>20</v>
      </c>
      <c r="P1834" t="b">
        <v>1</v>
      </c>
      <c r="Q1834" t="s">
        <v>8281</v>
      </c>
      <c r="R1834" t="s">
        <v>8282</v>
      </c>
      <c r="S1834" s="11">
        <f t="shared" si="143"/>
        <v>143</v>
      </c>
      <c r="T1834" s="11">
        <f t="shared" si="144"/>
        <v>25</v>
      </c>
    </row>
    <row r="1835" spans="1:20" ht="60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40"/>
        <v>41335.332638888889</v>
      </c>
      <c r="K1835">
        <v>1359421403</v>
      </c>
      <c r="L1835" s="14">
        <f t="shared" si="141"/>
        <v>41303.044016203705</v>
      </c>
      <c r="M1835" s="16">
        <f t="shared" si="142"/>
        <v>2013</v>
      </c>
      <c r="N1835" t="b">
        <v>0</v>
      </c>
      <c r="O1835">
        <v>25</v>
      </c>
      <c r="P1835" t="b">
        <v>1</v>
      </c>
      <c r="Q1835" t="s">
        <v>8281</v>
      </c>
      <c r="R1835" t="s">
        <v>8282</v>
      </c>
      <c r="S1835" s="11">
        <f t="shared" si="143"/>
        <v>263</v>
      </c>
      <c r="T1835" s="11">
        <f t="shared" si="144"/>
        <v>42</v>
      </c>
    </row>
    <row r="1836" spans="1:20" ht="30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40"/>
        <v>42028.964062500003</v>
      </c>
      <c r="K1836">
        <v>1418684895</v>
      </c>
      <c r="L1836" s="14">
        <f t="shared" si="141"/>
        <v>41988.964062500003</v>
      </c>
      <c r="M1836" s="16">
        <f t="shared" si="142"/>
        <v>2014</v>
      </c>
      <c r="N1836" t="b">
        <v>0</v>
      </c>
      <c r="O1836">
        <v>90</v>
      </c>
      <c r="P1836" t="b">
        <v>1</v>
      </c>
      <c r="Q1836" t="s">
        <v>8281</v>
      </c>
      <c r="R1836" t="s">
        <v>8282</v>
      </c>
      <c r="S1836" s="11">
        <f t="shared" si="143"/>
        <v>118</v>
      </c>
      <c r="T1836" s="11">
        <f t="shared" si="144"/>
        <v>131.16999999999999</v>
      </c>
    </row>
    <row r="1837" spans="1:20" ht="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40"/>
        <v>42460.660543981481</v>
      </c>
      <c r="K1837">
        <v>1456851071</v>
      </c>
      <c r="L1837" s="14">
        <f t="shared" si="141"/>
        <v>42430.702210648145</v>
      </c>
      <c r="M1837" s="16">
        <f t="shared" si="142"/>
        <v>2016</v>
      </c>
      <c r="N1837" t="b">
        <v>0</v>
      </c>
      <c r="O1837">
        <v>11</v>
      </c>
      <c r="P1837" t="b">
        <v>1</v>
      </c>
      <c r="Q1837" t="s">
        <v>8281</v>
      </c>
      <c r="R1837" t="s">
        <v>8282</v>
      </c>
      <c r="S1837" s="11">
        <f t="shared" si="143"/>
        <v>104</v>
      </c>
      <c r="T1837" s="11">
        <f t="shared" si="144"/>
        <v>47.27</v>
      </c>
    </row>
    <row r="1838" spans="1:20" ht="30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40"/>
        <v>41322.809363425928</v>
      </c>
      <c r="K1838">
        <v>1359660329</v>
      </c>
      <c r="L1838" s="14">
        <f t="shared" si="141"/>
        <v>41305.809363425928</v>
      </c>
      <c r="M1838" s="16">
        <f t="shared" si="142"/>
        <v>2013</v>
      </c>
      <c r="N1838" t="b">
        <v>0</v>
      </c>
      <c r="O1838">
        <v>55</v>
      </c>
      <c r="P1838" t="b">
        <v>1</v>
      </c>
      <c r="Q1838" t="s">
        <v>8281</v>
      </c>
      <c r="R1838" t="s">
        <v>8282</v>
      </c>
      <c r="S1838" s="11">
        <f t="shared" si="143"/>
        <v>200</v>
      </c>
      <c r="T1838" s="11">
        <f t="shared" si="144"/>
        <v>182.13</v>
      </c>
    </row>
    <row r="1839" spans="1:20" ht="60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40"/>
        <v>40986.006192129629</v>
      </c>
      <c r="K1839">
        <v>1326848935</v>
      </c>
      <c r="L1839" s="14">
        <f t="shared" si="141"/>
        <v>40926.047858796301</v>
      </c>
      <c r="M1839" s="16">
        <f t="shared" si="142"/>
        <v>2012</v>
      </c>
      <c r="N1839" t="b">
        <v>0</v>
      </c>
      <c r="O1839">
        <v>30</v>
      </c>
      <c r="P1839" t="b">
        <v>1</v>
      </c>
      <c r="Q1839" t="s">
        <v>8281</v>
      </c>
      <c r="R1839" t="s">
        <v>8282</v>
      </c>
      <c r="S1839" s="11">
        <f t="shared" si="143"/>
        <v>307</v>
      </c>
      <c r="T1839" s="11">
        <f t="shared" si="144"/>
        <v>61.37</v>
      </c>
    </row>
    <row r="1840" spans="1:20" ht="60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40"/>
        <v>40817.125</v>
      </c>
      <c r="K1840">
        <v>1314989557</v>
      </c>
      <c r="L1840" s="14">
        <f t="shared" si="141"/>
        <v>40788.786539351851</v>
      </c>
      <c r="M1840" s="16">
        <f t="shared" si="142"/>
        <v>2011</v>
      </c>
      <c r="N1840" t="b">
        <v>0</v>
      </c>
      <c r="O1840">
        <v>28</v>
      </c>
      <c r="P1840" t="b">
        <v>1</v>
      </c>
      <c r="Q1840" t="s">
        <v>8281</v>
      </c>
      <c r="R1840" t="s">
        <v>8282</v>
      </c>
      <c r="S1840" s="11">
        <f t="shared" si="143"/>
        <v>100</v>
      </c>
      <c r="T1840" s="11">
        <f t="shared" si="144"/>
        <v>35.770000000000003</v>
      </c>
    </row>
    <row r="1841" spans="1:20" ht="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40"/>
        <v>42644.722013888888</v>
      </c>
      <c r="K1841">
        <v>1472750382</v>
      </c>
      <c r="L1841" s="14">
        <f t="shared" si="141"/>
        <v>42614.722013888888</v>
      </c>
      <c r="M1841" s="16">
        <f t="shared" si="142"/>
        <v>2016</v>
      </c>
      <c r="N1841" t="b">
        <v>0</v>
      </c>
      <c r="O1841">
        <v>45</v>
      </c>
      <c r="P1841" t="b">
        <v>1</v>
      </c>
      <c r="Q1841" t="s">
        <v>8281</v>
      </c>
      <c r="R1841" t="s">
        <v>8282</v>
      </c>
      <c r="S1841" s="11">
        <f t="shared" si="143"/>
        <v>205</v>
      </c>
      <c r="T1841" s="11">
        <f t="shared" si="144"/>
        <v>45.62</v>
      </c>
    </row>
    <row r="1842" spans="1:20" ht="60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40"/>
        <v>41401.207638888889</v>
      </c>
      <c r="K1842">
        <v>1366251510</v>
      </c>
      <c r="L1842" s="14">
        <f t="shared" si="141"/>
        <v>41382.096180555556</v>
      </c>
      <c r="M1842" s="16">
        <f t="shared" si="142"/>
        <v>2013</v>
      </c>
      <c r="N1842" t="b">
        <v>0</v>
      </c>
      <c r="O1842">
        <v>13</v>
      </c>
      <c r="P1842" t="b">
        <v>1</v>
      </c>
      <c r="Q1842" t="s">
        <v>8281</v>
      </c>
      <c r="R1842" t="s">
        <v>8282</v>
      </c>
      <c r="S1842" s="11">
        <f t="shared" si="143"/>
        <v>109</v>
      </c>
      <c r="T1842" s="11">
        <f t="shared" si="144"/>
        <v>75.38</v>
      </c>
    </row>
    <row r="1843" spans="1:20" ht="30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40"/>
        <v>41779.207638888889</v>
      </c>
      <c r="K1843">
        <v>1397679445</v>
      </c>
      <c r="L1843" s="14">
        <f t="shared" si="141"/>
        <v>41745.84542824074</v>
      </c>
      <c r="M1843" s="16">
        <f t="shared" si="142"/>
        <v>2014</v>
      </c>
      <c r="N1843" t="b">
        <v>0</v>
      </c>
      <c r="O1843">
        <v>40</v>
      </c>
      <c r="P1843" t="b">
        <v>1</v>
      </c>
      <c r="Q1843" t="s">
        <v>8281</v>
      </c>
      <c r="R1843" t="s">
        <v>8282</v>
      </c>
      <c r="S1843" s="11">
        <f t="shared" si="143"/>
        <v>102</v>
      </c>
      <c r="T1843" s="11">
        <f t="shared" si="144"/>
        <v>50.88</v>
      </c>
    </row>
    <row r="1844" spans="1:20" ht="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40"/>
        <v>42065.249305555553</v>
      </c>
      <c r="K1844">
        <v>1422371381</v>
      </c>
      <c r="L1844" s="14">
        <f t="shared" si="141"/>
        <v>42031.631724537037</v>
      </c>
      <c r="M1844" s="16">
        <f t="shared" si="142"/>
        <v>2015</v>
      </c>
      <c r="N1844" t="b">
        <v>0</v>
      </c>
      <c r="O1844">
        <v>21</v>
      </c>
      <c r="P1844" t="b">
        <v>1</v>
      </c>
      <c r="Q1844" t="s">
        <v>8281</v>
      </c>
      <c r="R1844" t="s">
        <v>8282</v>
      </c>
      <c r="S1844" s="11">
        <f t="shared" si="143"/>
        <v>125</v>
      </c>
      <c r="T1844" s="11">
        <f t="shared" si="144"/>
        <v>119.29</v>
      </c>
    </row>
    <row r="1845" spans="1:20" ht="60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40"/>
        <v>40594.994837962964</v>
      </c>
      <c r="K1845">
        <v>1295653954</v>
      </c>
      <c r="L1845" s="14">
        <f t="shared" si="141"/>
        <v>40564.994837962964</v>
      </c>
      <c r="M1845" s="16">
        <f t="shared" si="142"/>
        <v>2011</v>
      </c>
      <c r="N1845" t="b">
        <v>0</v>
      </c>
      <c r="O1845">
        <v>134</v>
      </c>
      <c r="P1845" t="b">
        <v>1</v>
      </c>
      <c r="Q1845" t="s">
        <v>8281</v>
      </c>
      <c r="R1845" t="s">
        <v>8282</v>
      </c>
      <c r="S1845" s="11">
        <f t="shared" si="143"/>
        <v>124</v>
      </c>
      <c r="T1845" s="11">
        <f t="shared" si="144"/>
        <v>92.54</v>
      </c>
    </row>
    <row r="1846" spans="1:20" ht="60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40"/>
        <v>40705.125</v>
      </c>
      <c r="K1846">
        <v>1304464914</v>
      </c>
      <c r="L1846" s="14">
        <f t="shared" si="141"/>
        <v>40666.973541666666</v>
      </c>
      <c r="M1846" s="16">
        <f t="shared" si="142"/>
        <v>2011</v>
      </c>
      <c r="N1846" t="b">
        <v>0</v>
      </c>
      <c r="O1846">
        <v>20</v>
      </c>
      <c r="P1846" t="b">
        <v>1</v>
      </c>
      <c r="Q1846" t="s">
        <v>8281</v>
      </c>
      <c r="R1846" t="s">
        <v>8282</v>
      </c>
      <c r="S1846" s="11">
        <f t="shared" si="143"/>
        <v>101</v>
      </c>
      <c r="T1846" s="11">
        <f t="shared" si="144"/>
        <v>76.05</v>
      </c>
    </row>
    <row r="1847" spans="1:20" ht="90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40"/>
        <v>42538.204861111109</v>
      </c>
      <c r="K1847">
        <v>1464854398</v>
      </c>
      <c r="L1847" s="14">
        <f t="shared" si="141"/>
        <v>42523.333310185189</v>
      </c>
      <c r="M1847" s="16">
        <f t="shared" si="142"/>
        <v>2016</v>
      </c>
      <c r="N1847" t="b">
        <v>0</v>
      </c>
      <c r="O1847">
        <v>19</v>
      </c>
      <c r="P1847" t="b">
        <v>1</v>
      </c>
      <c r="Q1847" t="s">
        <v>8281</v>
      </c>
      <c r="R1847" t="s">
        <v>8282</v>
      </c>
      <c r="S1847" s="11">
        <f t="shared" si="143"/>
        <v>100</v>
      </c>
      <c r="T1847" s="11">
        <f t="shared" si="144"/>
        <v>52.63</v>
      </c>
    </row>
    <row r="1848" spans="1:20" ht="60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40"/>
        <v>41258.650196759263</v>
      </c>
      <c r="K1848">
        <v>1352993777</v>
      </c>
      <c r="L1848" s="14">
        <f t="shared" si="141"/>
        <v>41228.650196759263</v>
      </c>
      <c r="M1848" s="16">
        <f t="shared" si="142"/>
        <v>2012</v>
      </c>
      <c r="N1848" t="b">
        <v>0</v>
      </c>
      <c r="O1848">
        <v>209</v>
      </c>
      <c r="P1848" t="b">
        <v>1</v>
      </c>
      <c r="Q1848" t="s">
        <v>8281</v>
      </c>
      <c r="R1848" t="s">
        <v>8282</v>
      </c>
      <c r="S1848" s="11">
        <f t="shared" si="143"/>
        <v>138</v>
      </c>
      <c r="T1848" s="11">
        <f t="shared" si="144"/>
        <v>98.99</v>
      </c>
    </row>
    <row r="1849" spans="1:20" ht="60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40"/>
        <v>42115.236481481479</v>
      </c>
      <c r="K1849">
        <v>1427780432</v>
      </c>
      <c r="L1849" s="14">
        <f t="shared" si="141"/>
        <v>42094.236481481479</v>
      </c>
      <c r="M1849" s="16">
        <f t="shared" si="142"/>
        <v>2015</v>
      </c>
      <c r="N1849" t="b">
        <v>0</v>
      </c>
      <c r="O1849">
        <v>38</v>
      </c>
      <c r="P1849" t="b">
        <v>1</v>
      </c>
      <c r="Q1849" t="s">
        <v>8281</v>
      </c>
      <c r="R1849" t="s">
        <v>8282</v>
      </c>
      <c r="S1849" s="11">
        <f t="shared" si="143"/>
        <v>121</v>
      </c>
      <c r="T1849" s="11">
        <f t="shared" si="144"/>
        <v>79.53</v>
      </c>
    </row>
    <row r="1850" spans="1:20" ht="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40"/>
        <v>40755.290972222225</v>
      </c>
      <c r="K1850">
        <v>1306608888</v>
      </c>
      <c r="L1850" s="14">
        <f t="shared" si="141"/>
        <v>40691.788055555553</v>
      </c>
      <c r="M1850" s="16">
        <f t="shared" si="142"/>
        <v>2011</v>
      </c>
      <c r="N1850" t="b">
        <v>0</v>
      </c>
      <c r="O1850">
        <v>24</v>
      </c>
      <c r="P1850" t="b">
        <v>1</v>
      </c>
      <c r="Q1850" t="s">
        <v>8281</v>
      </c>
      <c r="R1850" t="s">
        <v>8282</v>
      </c>
      <c r="S1850" s="11">
        <f t="shared" si="143"/>
        <v>107</v>
      </c>
      <c r="T1850" s="11">
        <f t="shared" si="144"/>
        <v>134.21</v>
      </c>
    </row>
    <row r="1851" spans="1:20" ht="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40"/>
        <v>41199.845590277779</v>
      </c>
      <c r="K1851">
        <v>1347913059</v>
      </c>
      <c r="L1851" s="14">
        <f t="shared" si="141"/>
        <v>41169.845590277779</v>
      </c>
      <c r="M1851" s="16">
        <f t="shared" si="142"/>
        <v>2012</v>
      </c>
      <c r="N1851" t="b">
        <v>0</v>
      </c>
      <c r="O1851">
        <v>8</v>
      </c>
      <c r="P1851" t="b">
        <v>1</v>
      </c>
      <c r="Q1851" t="s">
        <v>8281</v>
      </c>
      <c r="R1851" t="s">
        <v>8282</v>
      </c>
      <c r="S1851" s="11">
        <f t="shared" si="143"/>
        <v>100</v>
      </c>
      <c r="T1851" s="11">
        <f t="shared" si="144"/>
        <v>37.630000000000003</v>
      </c>
    </row>
    <row r="1852" spans="1:20" ht="60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40"/>
        <v>41830.959490740745</v>
      </c>
      <c r="K1852">
        <v>1402441300</v>
      </c>
      <c r="L1852" s="14">
        <f t="shared" si="141"/>
        <v>41800.959490740745</v>
      </c>
      <c r="M1852" s="16">
        <f t="shared" si="142"/>
        <v>2014</v>
      </c>
      <c r="N1852" t="b">
        <v>0</v>
      </c>
      <c r="O1852">
        <v>179</v>
      </c>
      <c r="P1852" t="b">
        <v>1</v>
      </c>
      <c r="Q1852" t="s">
        <v>8281</v>
      </c>
      <c r="R1852" t="s">
        <v>8282</v>
      </c>
      <c r="S1852" s="11">
        <f t="shared" si="143"/>
        <v>102</v>
      </c>
      <c r="T1852" s="11">
        <f t="shared" si="144"/>
        <v>51.04</v>
      </c>
    </row>
    <row r="1853" spans="1:20" ht="60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40"/>
        <v>41848.041666666664</v>
      </c>
      <c r="K1853">
        <v>1404769538</v>
      </c>
      <c r="L1853" s="14">
        <f t="shared" si="141"/>
        <v>41827.906689814816</v>
      </c>
      <c r="M1853" s="16">
        <f t="shared" si="142"/>
        <v>2014</v>
      </c>
      <c r="N1853" t="b">
        <v>0</v>
      </c>
      <c r="O1853">
        <v>26</v>
      </c>
      <c r="P1853" t="b">
        <v>1</v>
      </c>
      <c r="Q1853" t="s">
        <v>8281</v>
      </c>
      <c r="R1853" t="s">
        <v>8282</v>
      </c>
      <c r="S1853" s="11">
        <f t="shared" si="143"/>
        <v>100</v>
      </c>
      <c r="T1853" s="11">
        <f t="shared" si="144"/>
        <v>50.04</v>
      </c>
    </row>
    <row r="1854" spans="1:20" ht="60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40"/>
        <v>42119</v>
      </c>
      <c r="K1854">
        <v>1426703452</v>
      </c>
      <c r="L1854" s="14">
        <f t="shared" si="141"/>
        <v>42081.77143518519</v>
      </c>
      <c r="M1854" s="16">
        <f t="shared" si="142"/>
        <v>2015</v>
      </c>
      <c r="N1854" t="b">
        <v>0</v>
      </c>
      <c r="O1854">
        <v>131</v>
      </c>
      <c r="P1854" t="b">
        <v>1</v>
      </c>
      <c r="Q1854" t="s">
        <v>8281</v>
      </c>
      <c r="R1854" t="s">
        <v>8282</v>
      </c>
      <c r="S1854" s="11">
        <f t="shared" si="143"/>
        <v>117</v>
      </c>
      <c r="T1854" s="11">
        <f t="shared" si="144"/>
        <v>133.93</v>
      </c>
    </row>
    <row r="1855" spans="1:20" ht="60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40"/>
        <v>41227.102048611108</v>
      </c>
      <c r="K1855">
        <v>1348536417</v>
      </c>
      <c r="L1855" s="14">
        <f t="shared" si="141"/>
        <v>41177.060381944444</v>
      </c>
      <c r="M1855" s="16">
        <f t="shared" si="142"/>
        <v>2012</v>
      </c>
      <c r="N1855" t="b">
        <v>0</v>
      </c>
      <c r="O1855">
        <v>14</v>
      </c>
      <c r="P1855" t="b">
        <v>1</v>
      </c>
      <c r="Q1855" t="s">
        <v>8281</v>
      </c>
      <c r="R1855" t="s">
        <v>8282</v>
      </c>
      <c r="S1855" s="11">
        <f t="shared" si="143"/>
        <v>102</v>
      </c>
      <c r="T1855" s="11">
        <f t="shared" si="144"/>
        <v>58.21</v>
      </c>
    </row>
    <row r="1856" spans="1:20" ht="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40"/>
        <v>41418.021261574075</v>
      </c>
      <c r="K1856">
        <v>1366763437</v>
      </c>
      <c r="L1856" s="14">
        <f t="shared" si="141"/>
        <v>41388.021261574075</v>
      </c>
      <c r="M1856" s="16">
        <f t="shared" si="142"/>
        <v>2013</v>
      </c>
      <c r="N1856" t="b">
        <v>0</v>
      </c>
      <c r="O1856">
        <v>174</v>
      </c>
      <c r="P1856" t="b">
        <v>1</v>
      </c>
      <c r="Q1856" t="s">
        <v>8281</v>
      </c>
      <c r="R1856" t="s">
        <v>8282</v>
      </c>
      <c r="S1856" s="11">
        <f t="shared" si="143"/>
        <v>102</v>
      </c>
      <c r="T1856" s="11">
        <f t="shared" si="144"/>
        <v>88.04</v>
      </c>
    </row>
    <row r="1857" spans="1:20" ht="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40"/>
        <v>41645.538657407407</v>
      </c>
      <c r="K1857">
        <v>1385124940</v>
      </c>
      <c r="L1857" s="14">
        <f t="shared" si="141"/>
        <v>41600.538657407407</v>
      </c>
      <c r="M1857" s="16">
        <f t="shared" si="142"/>
        <v>2013</v>
      </c>
      <c r="N1857" t="b">
        <v>0</v>
      </c>
      <c r="O1857">
        <v>191</v>
      </c>
      <c r="P1857" t="b">
        <v>1</v>
      </c>
      <c r="Q1857" t="s">
        <v>8281</v>
      </c>
      <c r="R1857" t="s">
        <v>8282</v>
      </c>
      <c r="S1857" s="11">
        <f t="shared" si="143"/>
        <v>154</v>
      </c>
      <c r="T1857" s="11">
        <f t="shared" si="144"/>
        <v>70.58</v>
      </c>
    </row>
    <row r="1858" spans="1:20" ht="60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ref="J1858:J1921" si="145">(((I1858/60)/60)/24)+DATE(1970,1,1)</f>
        <v>41838.854999999996</v>
      </c>
      <c r="K1858">
        <v>1403901072</v>
      </c>
      <c r="L1858" s="14">
        <f t="shared" ref="L1858:L1921" si="146">(((K1858/60)/60)/24)+DATE(1970,1,1)</f>
        <v>41817.854999999996</v>
      </c>
      <c r="M1858" s="16">
        <f t="shared" ref="M1858:M1921" si="147">YEAR(L1858)</f>
        <v>2014</v>
      </c>
      <c r="N1858" t="b">
        <v>0</v>
      </c>
      <c r="O1858">
        <v>38</v>
      </c>
      <c r="P1858" t="b">
        <v>1</v>
      </c>
      <c r="Q1858" t="s">
        <v>8281</v>
      </c>
      <c r="R1858" t="s">
        <v>8282</v>
      </c>
      <c r="S1858" s="11">
        <f t="shared" ref="S1858:S1921" si="148">ROUND(E1858/D1858*100,0)</f>
        <v>101</v>
      </c>
      <c r="T1858" s="11">
        <f t="shared" ref="T1858:T1921" si="149">IFERROR(ROUND(E1858/O1858,2),0)</f>
        <v>53.29</v>
      </c>
    </row>
    <row r="1859" spans="1:20" ht="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si="145"/>
        <v>41894.76866898148</v>
      </c>
      <c r="K1859">
        <v>1407954413</v>
      </c>
      <c r="L1859" s="14">
        <f t="shared" si="146"/>
        <v>41864.76866898148</v>
      </c>
      <c r="M1859" s="16">
        <f t="shared" si="147"/>
        <v>2014</v>
      </c>
      <c r="N1859" t="b">
        <v>0</v>
      </c>
      <c r="O1859">
        <v>22</v>
      </c>
      <c r="P1859" t="b">
        <v>1</v>
      </c>
      <c r="Q1859" t="s">
        <v>8281</v>
      </c>
      <c r="R1859" t="s">
        <v>8282</v>
      </c>
      <c r="S1859" s="11">
        <f t="shared" si="148"/>
        <v>100</v>
      </c>
      <c r="T1859" s="11">
        <f t="shared" si="149"/>
        <v>136.36000000000001</v>
      </c>
    </row>
    <row r="1860" spans="1:20" ht="60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45"/>
        <v>40893.242141203707</v>
      </c>
      <c r="K1860">
        <v>1318826921</v>
      </c>
      <c r="L1860" s="14">
        <f t="shared" si="146"/>
        <v>40833.200474537036</v>
      </c>
      <c r="M1860" s="16">
        <f t="shared" si="147"/>
        <v>2011</v>
      </c>
      <c r="N1860" t="b">
        <v>0</v>
      </c>
      <c r="O1860">
        <v>149</v>
      </c>
      <c r="P1860" t="b">
        <v>1</v>
      </c>
      <c r="Q1860" t="s">
        <v>8281</v>
      </c>
      <c r="R1860" t="s">
        <v>8282</v>
      </c>
      <c r="S1860" s="11">
        <f t="shared" si="148"/>
        <v>109</v>
      </c>
      <c r="T1860" s="11">
        <f t="shared" si="149"/>
        <v>40.549999999999997</v>
      </c>
    </row>
    <row r="1861" spans="1:20" ht="30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45"/>
        <v>40808.770011574074</v>
      </c>
      <c r="K1861">
        <v>1314124129</v>
      </c>
      <c r="L1861" s="14">
        <f t="shared" si="146"/>
        <v>40778.770011574074</v>
      </c>
      <c r="M1861" s="16">
        <f t="shared" si="147"/>
        <v>2011</v>
      </c>
      <c r="N1861" t="b">
        <v>0</v>
      </c>
      <c r="O1861">
        <v>56</v>
      </c>
      <c r="P1861" t="b">
        <v>1</v>
      </c>
      <c r="Q1861" t="s">
        <v>8281</v>
      </c>
      <c r="R1861" t="s">
        <v>8282</v>
      </c>
      <c r="S1861" s="11">
        <f t="shared" si="148"/>
        <v>132</v>
      </c>
      <c r="T1861" s="11">
        <f t="shared" si="149"/>
        <v>70.63</v>
      </c>
    </row>
    <row r="1862" spans="1:20" ht="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45"/>
        <v>41676.709305555552</v>
      </c>
      <c r="K1862">
        <v>1389891684</v>
      </c>
      <c r="L1862" s="14">
        <f t="shared" si="146"/>
        <v>41655.709305555552</v>
      </c>
      <c r="M1862" s="16">
        <f t="shared" si="147"/>
        <v>2014</v>
      </c>
      <c r="N1862" t="b">
        <v>0</v>
      </c>
      <c r="O1862">
        <v>19</v>
      </c>
      <c r="P1862" t="b">
        <v>1</v>
      </c>
      <c r="Q1862" t="s">
        <v>8281</v>
      </c>
      <c r="R1862" t="s">
        <v>8282</v>
      </c>
      <c r="S1862" s="11">
        <f t="shared" si="148"/>
        <v>133</v>
      </c>
      <c r="T1862" s="11">
        <f t="shared" si="149"/>
        <v>52.68</v>
      </c>
    </row>
    <row r="1863" spans="1:20" ht="60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45"/>
        <v>42030.300243055557</v>
      </c>
      <c r="K1863">
        <v>1419664341</v>
      </c>
      <c r="L1863" s="14">
        <f t="shared" si="146"/>
        <v>42000.300243055557</v>
      </c>
      <c r="M1863" s="16">
        <f t="shared" si="147"/>
        <v>2014</v>
      </c>
      <c r="N1863" t="b">
        <v>0</v>
      </c>
      <c r="O1863">
        <v>0</v>
      </c>
      <c r="P1863" t="b">
        <v>0</v>
      </c>
      <c r="Q1863" t="s">
        <v>8289</v>
      </c>
      <c r="R1863" t="s">
        <v>8291</v>
      </c>
      <c r="S1863" s="11">
        <f t="shared" si="148"/>
        <v>0</v>
      </c>
      <c r="T1863" s="11">
        <f t="shared" si="149"/>
        <v>0</v>
      </c>
    </row>
    <row r="1864" spans="1:20" ht="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45"/>
        <v>42802.3125</v>
      </c>
      <c r="K1864">
        <v>1484912974</v>
      </c>
      <c r="L1864" s="14">
        <f t="shared" si="146"/>
        <v>42755.492754629624</v>
      </c>
      <c r="M1864" s="16">
        <f t="shared" si="147"/>
        <v>2017</v>
      </c>
      <c r="N1864" t="b">
        <v>0</v>
      </c>
      <c r="O1864">
        <v>16</v>
      </c>
      <c r="P1864" t="b">
        <v>0</v>
      </c>
      <c r="Q1864" t="s">
        <v>8289</v>
      </c>
      <c r="R1864" t="s">
        <v>8291</v>
      </c>
      <c r="S1864" s="11">
        <f t="shared" si="148"/>
        <v>8</v>
      </c>
      <c r="T1864" s="11">
        <f t="shared" si="149"/>
        <v>90.94</v>
      </c>
    </row>
    <row r="1865" spans="1:20" ht="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45"/>
        <v>41802.797280092593</v>
      </c>
      <c r="K1865">
        <v>1400008085</v>
      </c>
      <c r="L1865" s="14">
        <f t="shared" si="146"/>
        <v>41772.797280092593</v>
      </c>
      <c r="M1865" s="16">
        <f t="shared" si="147"/>
        <v>2014</v>
      </c>
      <c r="N1865" t="b">
        <v>0</v>
      </c>
      <c r="O1865">
        <v>2</v>
      </c>
      <c r="P1865" t="b">
        <v>0</v>
      </c>
      <c r="Q1865" t="s">
        <v>8289</v>
      </c>
      <c r="R1865" t="s">
        <v>8291</v>
      </c>
      <c r="S1865" s="11">
        <f t="shared" si="148"/>
        <v>0</v>
      </c>
      <c r="T1865" s="11">
        <f t="shared" si="149"/>
        <v>5</v>
      </c>
    </row>
    <row r="1866" spans="1:20" ht="60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45"/>
        <v>41763.716435185182</v>
      </c>
      <c r="K1866">
        <v>1396631500</v>
      </c>
      <c r="L1866" s="14">
        <f t="shared" si="146"/>
        <v>41733.716435185182</v>
      </c>
      <c r="M1866" s="16">
        <f t="shared" si="147"/>
        <v>2014</v>
      </c>
      <c r="N1866" t="b">
        <v>0</v>
      </c>
      <c r="O1866">
        <v>48</v>
      </c>
      <c r="P1866" t="b">
        <v>0</v>
      </c>
      <c r="Q1866" t="s">
        <v>8289</v>
      </c>
      <c r="R1866" t="s">
        <v>8291</v>
      </c>
      <c r="S1866" s="11">
        <f t="shared" si="148"/>
        <v>43</v>
      </c>
      <c r="T1866" s="11">
        <f t="shared" si="149"/>
        <v>58.08</v>
      </c>
    </row>
    <row r="1867" spans="1:20" ht="60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45"/>
        <v>42680.409108796302</v>
      </c>
      <c r="K1867">
        <v>1475398147</v>
      </c>
      <c r="L1867" s="14">
        <f t="shared" si="146"/>
        <v>42645.367442129631</v>
      </c>
      <c r="M1867" s="16">
        <f t="shared" si="147"/>
        <v>2016</v>
      </c>
      <c r="N1867" t="b">
        <v>0</v>
      </c>
      <c r="O1867">
        <v>2</v>
      </c>
      <c r="P1867" t="b">
        <v>0</v>
      </c>
      <c r="Q1867" t="s">
        <v>8289</v>
      </c>
      <c r="R1867" t="s">
        <v>8291</v>
      </c>
      <c r="S1867" s="11">
        <f t="shared" si="148"/>
        <v>0</v>
      </c>
      <c r="T1867" s="11">
        <f t="shared" si="149"/>
        <v>2</v>
      </c>
    </row>
    <row r="1868" spans="1:20" ht="60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45"/>
        <v>42795.166666666672</v>
      </c>
      <c r="K1868">
        <v>1483768497</v>
      </c>
      <c r="L1868" s="14">
        <f t="shared" si="146"/>
        <v>42742.246493055558</v>
      </c>
      <c r="M1868" s="16">
        <f t="shared" si="147"/>
        <v>2017</v>
      </c>
      <c r="N1868" t="b">
        <v>0</v>
      </c>
      <c r="O1868">
        <v>2</v>
      </c>
      <c r="P1868" t="b">
        <v>0</v>
      </c>
      <c r="Q1868" t="s">
        <v>8289</v>
      </c>
      <c r="R1868" t="s">
        <v>8291</v>
      </c>
      <c r="S1868" s="11">
        <f t="shared" si="148"/>
        <v>1</v>
      </c>
      <c r="T1868" s="11">
        <f t="shared" si="149"/>
        <v>62.5</v>
      </c>
    </row>
    <row r="1869" spans="1:20" ht="60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45"/>
        <v>42679.924907407403</v>
      </c>
      <c r="K1869">
        <v>1475791912</v>
      </c>
      <c r="L1869" s="14">
        <f t="shared" si="146"/>
        <v>42649.924907407403</v>
      </c>
      <c r="M1869" s="16">
        <f t="shared" si="147"/>
        <v>2016</v>
      </c>
      <c r="N1869" t="b">
        <v>0</v>
      </c>
      <c r="O1869">
        <v>1</v>
      </c>
      <c r="P1869" t="b">
        <v>0</v>
      </c>
      <c r="Q1869" t="s">
        <v>8289</v>
      </c>
      <c r="R1869" t="s">
        <v>8291</v>
      </c>
      <c r="S1869" s="11">
        <f t="shared" si="148"/>
        <v>0</v>
      </c>
      <c r="T1869" s="11">
        <f t="shared" si="149"/>
        <v>10</v>
      </c>
    </row>
    <row r="1870" spans="1:20" ht="60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45"/>
        <v>42353.332638888889</v>
      </c>
      <c r="K1870">
        <v>1448044925</v>
      </c>
      <c r="L1870" s="14">
        <f t="shared" si="146"/>
        <v>42328.779224537036</v>
      </c>
      <c r="M1870" s="16">
        <f t="shared" si="147"/>
        <v>2015</v>
      </c>
      <c r="N1870" t="b">
        <v>0</v>
      </c>
      <c r="O1870">
        <v>17</v>
      </c>
      <c r="P1870" t="b">
        <v>0</v>
      </c>
      <c r="Q1870" t="s">
        <v>8289</v>
      </c>
      <c r="R1870" t="s">
        <v>8291</v>
      </c>
      <c r="S1870" s="11">
        <f t="shared" si="148"/>
        <v>5</v>
      </c>
      <c r="T1870" s="11">
        <f t="shared" si="149"/>
        <v>71.59</v>
      </c>
    </row>
    <row r="1871" spans="1:20" ht="60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45"/>
        <v>42739.002881944441</v>
      </c>
      <c r="K1871">
        <v>1480896249</v>
      </c>
      <c r="L1871" s="14">
        <f t="shared" si="146"/>
        <v>42709.002881944441</v>
      </c>
      <c r="M1871" s="16">
        <f t="shared" si="147"/>
        <v>2016</v>
      </c>
      <c r="N1871" t="b">
        <v>0</v>
      </c>
      <c r="O1871">
        <v>0</v>
      </c>
      <c r="P1871" t="b">
        <v>0</v>
      </c>
      <c r="Q1871" t="s">
        <v>8289</v>
      </c>
      <c r="R1871" t="s">
        <v>8291</v>
      </c>
      <c r="S1871" s="11">
        <f t="shared" si="148"/>
        <v>0</v>
      </c>
      <c r="T1871" s="11">
        <f t="shared" si="149"/>
        <v>0</v>
      </c>
    </row>
    <row r="1872" spans="1:20" ht="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45"/>
        <v>42400.178472222222</v>
      </c>
      <c r="K1872">
        <v>1451723535</v>
      </c>
      <c r="L1872" s="14">
        <f t="shared" si="146"/>
        <v>42371.355729166666</v>
      </c>
      <c r="M1872" s="16">
        <f t="shared" si="147"/>
        <v>2016</v>
      </c>
      <c r="N1872" t="b">
        <v>0</v>
      </c>
      <c r="O1872">
        <v>11</v>
      </c>
      <c r="P1872" t="b">
        <v>0</v>
      </c>
      <c r="Q1872" t="s">
        <v>8289</v>
      </c>
      <c r="R1872" t="s">
        <v>8291</v>
      </c>
      <c r="S1872" s="11">
        <f t="shared" si="148"/>
        <v>10</v>
      </c>
      <c r="T1872" s="11">
        <f t="shared" si="149"/>
        <v>32.82</v>
      </c>
    </row>
    <row r="1873" spans="1:20" ht="60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45"/>
        <v>41963.825243055559</v>
      </c>
      <c r="K1873">
        <v>1413053301</v>
      </c>
      <c r="L1873" s="14">
        <f t="shared" si="146"/>
        <v>41923.783576388887</v>
      </c>
      <c r="M1873" s="16">
        <f t="shared" si="147"/>
        <v>2014</v>
      </c>
      <c r="N1873" t="b">
        <v>0</v>
      </c>
      <c r="O1873">
        <v>95</v>
      </c>
      <c r="P1873" t="b">
        <v>0</v>
      </c>
      <c r="Q1873" t="s">
        <v>8289</v>
      </c>
      <c r="R1873" t="s">
        <v>8291</v>
      </c>
      <c r="S1873" s="11">
        <f t="shared" si="148"/>
        <v>72</v>
      </c>
      <c r="T1873" s="11">
        <f t="shared" si="149"/>
        <v>49.12</v>
      </c>
    </row>
    <row r="1874" spans="1:20" ht="60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45"/>
        <v>42185.129652777774</v>
      </c>
      <c r="K1874">
        <v>1433041602</v>
      </c>
      <c r="L1874" s="14">
        <f t="shared" si="146"/>
        <v>42155.129652777774</v>
      </c>
      <c r="M1874" s="16">
        <f t="shared" si="147"/>
        <v>2015</v>
      </c>
      <c r="N1874" t="b">
        <v>0</v>
      </c>
      <c r="O1874">
        <v>13</v>
      </c>
      <c r="P1874" t="b">
        <v>0</v>
      </c>
      <c r="Q1874" t="s">
        <v>8289</v>
      </c>
      <c r="R1874" t="s">
        <v>8291</v>
      </c>
      <c r="S1874" s="11">
        <f t="shared" si="148"/>
        <v>1</v>
      </c>
      <c r="T1874" s="11">
        <f t="shared" si="149"/>
        <v>16.309999999999999</v>
      </c>
    </row>
    <row r="1875" spans="1:20" ht="60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45"/>
        <v>42193.697916666672</v>
      </c>
      <c r="K1875">
        <v>1433861210</v>
      </c>
      <c r="L1875" s="14">
        <f t="shared" si="146"/>
        <v>42164.615856481483</v>
      </c>
      <c r="M1875" s="16">
        <f t="shared" si="147"/>
        <v>2015</v>
      </c>
      <c r="N1875" t="b">
        <v>0</v>
      </c>
      <c r="O1875">
        <v>2</v>
      </c>
      <c r="P1875" t="b">
        <v>0</v>
      </c>
      <c r="Q1875" t="s">
        <v>8289</v>
      </c>
      <c r="R1875" t="s">
        <v>8291</v>
      </c>
      <c r="S1875" s="11">
        <f t="shared" si="148"/>
        <v>0</v>
      </c>
      <c r="T1875" s="11">
        <f t="shared" si="149"/>
        <v>18</v>
      </c>
    </row>
    <row r="1876" spans="1:20" ht="60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45"/>
        <v>42549.969131944439</v>
      </c>
      <c r="K1876">
        <v>1465427733</v>
      </c>
      <c r="L1876" s="14">
        <f t="shared" si="146"/>
        <v>42529.969131944439</v>
      </c>
      <c r="M1876" s="16">
        <f t="shared" si="147"/>
        <v>2016</v>
      </c>
      <c r="N1876" t="b">
        <v>0</v>
      </c>
      <c r="O1876">
        <v>2</v>
      </c>
      <c r="P1876" t="b">
        <v>0</v>
      </c>
      <c r="Q1876" t="s">
        <v>8289</v>
      </c>
      <c r="R1876" t="s">
        <v>8291</v>
      </c>
      <c r="S1876" s="11">
        <f t="shared" si="148"/>
        <v>0</v>
      </c>
      <c r="T1876" s="11">
        <f t="shared" si="149"/>
        <v>13</v>
      </c>
    </row>
    <row r="1877" spans="1:20" ht="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45"/>
        <v>42588.899398148147</v>
      </c>
      <c r="K1877">
        <v>1465335308</v>
      </c>
      <c r="L1877" s="14">
        <f t="shared" si="146"/>
        <v>42528.899398148147</v>
      </c>
      <c r="M1877" s="16">
        <f t="shared" si="147"/>
        <v>2016</v>
      </c>
      <c r="N1877" t="b">
        <v>0</v>
      </c>
      <c r="O1877">
        <v>3</v>
      </c>
      <c r="P1877" t="b">
        <v>0</v>
      </c>
      <c r="Q1877" t="s">
        <v>8289</v>
      </c>
      <c r="R1877" t="s">
        <v>8291</v>
      </c>
      <c r="S1877" s="11">
        <f t="shared" si="148"/>
        <v>1</v>
      </c>
      <c r="T1877" s="11">
        <f t="shared" si="149"/>
        <v>17</v>
      </c>
    </row>
    <row r="1878" spans="1:20" ht="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45"/>
        <v>41806.284780092588</v>
      </c>
      <c r="K1878">
        <v>1400309405</v>
      </c>
      <c r="L1878" s="14">
        <f t="shared" si="146"/>
        <v>41776.284780092588</v>
      </c>
      <c r="M1878" s="16">
        <f t="shared" si="147"/>
        <v>2014</v>
      </c>
      <c r="N1878" t="b">
        <v>0</v>
      </c>
      <c r="O1878">
        <v>0</v>
      </c>
      <c r="P1878" t="b">
        <v>0</v>
      </c>
      <c r="Q1878" t="s">
        <v>8289</v>
      </c>
      <c r="R1878" t="s">
        <v>8291</v>
      </c>
      <c r="S1878" s="11">
        <f t="shared" si="148"/>
        <v>0</v>
      </c>
      <c r="T1878" s="11">
        <f t="shared" si="149"/>
        <v>0</v>
      </c>
    </row>
    <row r="1879" spans="1:20" ht="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45"/>
        <v>42064.029224537036</v>
      </c>
      <c r="K1879">
        <v>1422664925</v>
      </c>
      <c r="L1879" s="14">
        <f t="shared" si="146"/>
        <v>42035.029224537036</v>
      </c>
      <c r="M1879" s="16">
        <f t="shared" si="147"/>
        <v>2015</v>
      </c>
      <c r="N1879" t="b">
        <v>0</v>
      </c>
      <c r="O1879">
        <v>0</v>
      </c>
      <c r="P1879" t="b">
        <v>0</v>
      </c>
      <c r="Q1879" t="s">
        <v>8289</v>
      </c>
      <c r="R1879" t="s">
        <v>8291</v>
      </c>
      <c r="S1879" s="11">
        <f t="shared" si="148"/>
        <v>0</v>
      </c>
      <c r="T1879" s="11">
        <f t="shared" si="149"/>
        <v>0</v>
      </c>
    </row>
    <row r="1880" spans="1:20" ht="60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45"/>
        <v>41803.008738425924</v>
      </c>
      <c r="K1880">
        <v>1400026355</v>
      </c>
      <c r="L1880" s="14">
        <f t="shared" si="146"/>
        <v>41773.008738425924</v>
      </c>
      <c r="M1880" s="16">
        <f t="shared" si="147"/>
        <v>2014</v>
      </c>
      <c r="N1880" t="b">
        <v>0</v>
      </c>
      <c r="O1880">
        <v>0</v>
      </c>
      <c r="P1880" t="b">
        <v>0</v>
      </c>
      <c r="Q1880" t="s">
        <v>8289</v>
      </c>
      <c r="R1880" t="s">
        <v>8291</v>
      </c>
      <c r="S1880" s="11">
        <f t="shared" si="148"/>
        <v>0</v>
      </c>
      <c r="T1880" s="11">
        <f t="shared" si="149"/>
        <v>0</v>
      </c>
    </row>
    <row r="1881" spans="1:20" ht="60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45"/>
        <v>42443.607974537037</v>
      </c>
      <c r="K1881">
        <v>1455377729</v>
      </c>
      <c r="L1881" s="14">
        <f t="shared" si="146"/>
        <v>42413.649641203709</v>
      </c>
      <c r="M1881" s="16">
        <f t="shared" si="147"/>
        <v>2016</v>
      </c>
      <c r="N1881" t="b">
        <v>0</v>
      </c>
      <c r="O1881">
        <v>2</v>
      </c>
      <c r="P1881" t="b">
        <v>0</v>
      </c>
      <c r="Q1881" t="s">
        <v>8289</v>
      </c>
      <c r="R1881" t="s">
        <v>8291</v>
      </c>
      <c r="S1881" s="11">
        <f t="shared" si="148"/>
        <v>0</v>
      </c>
      <c r="T1881" s="11">
        <f t="shared" si="149"/>
        <v>3</v>
      </c>
    </row>
    <row r="1882" spans="1:20" ht="30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45"/>
        <v>42459.525231481486</v>
      </c>
      <c r="K1882">
        <v>1456839380</v>
      </c>
      <c r="L1882" s="14">
        <f t="shared" si="146"/>
        <v>42430.566898148143</v>
      </c>
      <c r="M1882" s="16">
        <f t="shared" si="147"/>
        <v>2016</v>
      </c>
      <c r="N1882" t="b">
        <v>0</v>
      </c>
      <c r="O1882">
        <v>24</v>
      </c>
      <c r="P1882" t="b">
        <v>0</v>
      </c>
      <c r="Q1882" t="s">
        <v>8289</v>
      </c>
      <c r="R1882" t="s">
        <v>8291</v>
      </c>
      <c r="S1882" s="11">
        <f t="shared" si="148"/>
        <v>20</v>
      </c>
      <c r="T1882" s="11">
        <f t="shared" si="149"/>
        <v>41.83</v>
      </c>
    </row>
    <row r="1883" spans="1:20" ht="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45"/>
        <v>42073.110983796301</v>
      </c>
      <c r="K1883">
        <v>1423366789</v>
      </c>
      <c r="L1883" s="14">
        <f t="shared" si="146"/>
        <v>42043.152650462958</v>
      </c>
      <c r="M1883" s="16">
        <f t="shared" si="147"/>
        <v>2015</v>
      </c>
      <c r="N1883" t="b">
        <v>0</v>
      </c>
      <c r="O1883">
        <v>70</v>
      </c>
      <c r="P1883" t="b">
        <v>1</v>
      </c>
      <c r="Q1883" t="s">
        <v>8281</v>
      </c>
      <c r="R1883" t="s">
        <v>8285</v>
      </c>
      <c r="S1883" s="11">
        <f t="shared" si="148"/>
        <v>173</v>
      </c>
      <c r="T1883" s="11">
        <f t="shared" si="149"/>
        <v>49.34</v>
      </c>
    </row>
    <row r="1884" spans="1:20" ht="60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45"/>
        <v>41100.991666666669</v>
      </c>
      <c r="K1884">
        <v>1339109212</v>
      </c>
      <c r="L1884" s="14">
        <f t="shared" si="146"/>
        <v>41067.949212962965</v>
      </c>
      <c r="M1884" s="16">
        <f t="shared" si="147"/>
        <v>2012</v>
      </c>
      <c r="N1884" t="b">
        <v>0</v>
      </c>
      <c r="O1884">
        <v>81</v>
      </c>
      <c r="P1884" t="b">
        <v>1</v>
      </c>
      <c r="Q1884" t="s">
        <v>8281</v>
      </c>
      <c r="R1884" t="s">
        <v>8285</v>
      </c>
      <c r="S1884" s="11">
        <f t="shared" si="148"/>
        <v>101</v>
      </c>
      <c r="T1884" s="11">
        <f t="shared" si="149"/>
        <v>41.73</v>
      </c>
    </row>
    <row r="1885" spans="1:20" ht="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45"/>
        <v>41007.906342592592</v>
      </c>
      <c r="K1885">
        <v>1331333108</v>
      </c>
      <c r="L1885" s="14">
        <f t="shared" si="146"/>
        <v>40977.948009259257</v>
      </c>
      <c r="M1885" s="16">
        <f t="shared" si="147"/>
        <v>2012</v>
      </c>
      <c r="N1885" t="b">
        <v>0</v>
      </c>
      <c r="O1885">
        <v>32</v>
      </c>
      <c r="P1885" t="b">
        <v>1</v>
      </c>
      <c r="Q1885" t="s">
        <v>8281</v>
      </c>
      <c r="R1885" t="s">
        <v>8285</v>
      </c>
      <c r="S1885" s="11">
        <f t="shared" si="148"/>
        <v>105</v>
      </c>
      <c r="T1885" s="11">
        <f t="shared" si="149"/>
        <v>32.72</v>
      </c>
    </row>
    <row r="1886" spans="1:20" ht="60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45"/>
        <v>41240.5</v>
      </c>
      <c r="K1886">
        <v>1350967535</v>
      </c>
      <c r="L1886" s="14">
        <f t="shared" si="146"/>
        <v>41205.198321759257</v>
      </c>
      <c r="M1886" s="16">
        <f t="shared" si="147"/>
        <v>2012</v>
      </c>
      <c r="N1886" t="b">
        <v>0</v>
      </c>
      <c r="O1886">
        <v>26</v>
      </c>
      <c r="P1886" t="b">
        <v>1</v>
      </c>
      <c r="Q1886" t="s">
        <v>8281</v>
      </c>
      <c r="R1886" t="s">
        <v>8285</v>
      </c>
      <c r="S1886" s="11">
        <f t="shared" si="148"/>
        <v>135</v>
      </c>
      <c r="T1886" s="11">
        <f t="shared" si="149"/>
        <v>51.96</v>
      </c>
    </row>
    <row r="1887" spans="1:20" ht="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45"/>
        <v>41131.916666666664</v>
      </c>
      <c r="K1887">
        <v>1341800110</v>
      </c>
      <c r="L1887" s="14">
        <f t="shared" si="146"/>
        <v>41099.093865740739</v>
      </c>
      <c r="M1887" s="16">
        <f t="shared" si="147"/>
        <v>2012</v>
      </c>
      <c r="N1887" t="b">
        <v>0</v>
      </c>
      <c r="O1887">
        <v>105</v>
      </c>
      <c r="P1887" t="b">
        <v>1</v>
      </c>
      <c r="Q1887" t="s">
        <v>8281</v>
      </c>
      <c r="R1887" t="s">
        <v>8285</v>
      </c>
      <c r="S1887" s="11">
        <f t="shared" si="148"/>
        <v>116</v>
      </c>
      <c r="T1887" s="11">
        <f t="shared" si="149"/>
        <v>50.69</v>
      </c>
    </row>
    <row r="1888" spans="1:20" ht="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45"/>
        <v>41955.94835648148</v>
      </c>
      <c r="K1888">
        <v>1413236738</v>
      </c>
      <c r="L1888" s="14">
        <f t="shared" si="146"/>
        <v>41925.906689814816</v>
      </c>
      <c r="M1888" s="16">
        <f t="shared" si="147"/>
        <v>2014</v>
      </c>
      <c r="N1888" t="b">
        <v>0</v>
      </c>
      <c r="O1888">
        <v>29</v>
      </c>
      <c r="P1888" t="b">
        <v>1</v>
      </c>
      <c r="Q1888" t="s">
        <v>8281</v>
      </c>
      <c r="R1888" t="s">
        <v>8285</v>
      </c>
      <c r="S1888" s="11">
        <f t="shared" si="148"/>
        <v>102</v>
      </c>
      <c r="T1888" s="11">
        <f t="shared" si="149"/>
        <v>42.24</v>
      </c>
    </row>
    <row r="1889" spans="1:20" ht="60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45"/>
        <v>42341.895833333328</v>
      </c>
      <c r="K1889">
        <v>1447614732</v>
      </c>
      <c r="L1889" s="14">
        <f t="shared" si="146"/>
        <v>42323.800138888888</v>
      </c>
      <c r="M1889" s="16">
        <f t="shared" si="147"/>
        <v>2015</v>
      </c>
      <c r="N1889" t="b">
        <v>0</v>
      </c>
      <c r="O1889">
        <v>8</v>
      </c>
      <c r="P1889" t="b">
        <v>1</v>
      </c>
      <c r="Q1889" t="s">
        <v>8281</v>
      </c>
      <c r="R1889" t="s">
        <v>8285</v>
      </c>
      <c r="S1889" s="11">
        <f t="shared" si="148"/>
        <v>111</v>
      </c>
      <c r="T1889" s="11">
        <f t="shared" si="149"/>
        <v>416.88</v>
      </c>
    </row>
    <row r="1890" spans="1:20" ht="60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45"/>
        <v>40330.207638888889</v>
      </c>
      <c r="K1890">
        <v>1272692732</v>
      </c>
      <c r="L1890" s="14">
        <f t="shared" si="146"/>
        <v>40299.239953703705</v>
      </c>
      <c r="M1890" s="16">
        <f t="shared" si="147"/>
        <v>2010</v>
      </c>
      <c r="N1890" t="b">
        <v>0</v>
      </c>
      <c r="O1890">
        <v>89</v>
      </c>
      <c r="P1890" t="b">
        <v>1</v>
      </c>
      <c r="Q1890" t="s">
        <v>8281</v>
      </c>
      <c r="R1890" t="s">
        <v>8285</v>
      </c>
      <c r="S1890" s="11">
        <f t="shared" si="148"/>
        <v>166</v>
      </c>
      <c r="T1890" s="11">
        <f t="shared" si="149"/>
        <v>46.65</v>
      </c>
    </row>
    <row r="1891" spans="1:20" ht="60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45"/>
        <v>41344.751689814817</v>
      </c>
      <c r="K1891">
        <v>1359140546</v>
      </c>
      <c r="L1891" s="14">
        <f t="shared" si="146"/>
        <v>41299.793356481481</v>
      </c>
      <c r="M1891" s="16">
        <f t="shared" si="147"/>
        <v>2013</v>
      </c>
      <c r="N1891" t="b">
        <v>0</v>
      </c>
      <c r="O1891">
        <v>44</v>
      </c>
      <c r="P1891" t="b">
        <v>1</v>
      </c>
      <c r="Q1891" t="s">
        <v>8281</v>
      </c>
      <c r="R1891" t="s">
        <v>8285</v>
      </c>
      <c r="S1891" s="11">
        <f t="shared" si="148"/>
        <v>107</v>
      </c>
      <c r="T1891" s="11">
        <f t="shared" si="149"/>
        <v>48.45</v>
      </c>
    </row>
    <row r="1892" spans="1:20" ht="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45"/>
        <v>41258.786203703705</v>
      </c>
      <c r="K1892">
        <v>1353005528</v>
      </c>
      <c r="L1892" s="14">
        <f t="shared" si="146"/>
        <v>41228.786203703705</v>
      </c>
      <c r="M1892" s="16">
        <f t="shared" si="147"/>
        <v>2012</v>
      </c>
      <c r="N1892" t="b">
        <v>0</v>
      </c>
      <c r="O1892">
        <v>246</v>
      </c>
      <c r="P1892" t="b">
        <v>1</v>
      </c>
      <c r="Q1892" t="s">
        <v>8281</v>
      </c>
      <c r="R1892" t="s">
        <v>8285</v>
      </c>
      <c r="S1892" s="11">
        <f t="shared" si="148"/>
        <v>145</v>
      </c>
      <c r="T1892" s="11">
        <f t="shared" si="149"/>
        <v>70.53</v>
      </c>
    </row>
    <row r="1893" spans="1:20" ht="60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45"/>
        <v>40381.25</v>
      </c>
      <c r="K1893">
        <v>1275851354</v>
      </c>
      <c r="L1893" s="14">
        <f t="shared" si="146"/>
        <v>40335.798078703701</v>
      </c>
      <c r="M1893" s="16">
        <f t="shared" si="147"/>
        <v>2010</v>
      </c>
      <c r="N1893" t="b">
        <v>0</v>
      </c>
      <c r="O1893">
        <v>120</v>
      </c>
      <c r="P1893" t="b">
        <v>1</v>
      </c>
      <c r="Q1893" t="s">
        <v>8281</v>
      </c>
      <c r="R1893" t="s">
        <v>8285</v>
      </c>
      <c r="S1893" s="11">
        <f t="shared" si="148"/>
        <v>106</v>
      </c>
      <c r="T1893" s="11">
        <f t="shared" si="149"/>
        <v>87.96</v>
      </c>
    </row>
    <row r="1894" spans="1:20" ht="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45"/>
        <v>40701.637511574074</v>
      </c>
      <c r="K1894">
        <v>1304867881</v>
      </c>
      <c r="L1894" s="14">
        <f t="shared" si="146"/>
        <v>40671.637511574074</v>
      </c>
      <c r="M1894" s="16">
        <f t="shared" si="147"/>
        <v>2011</v>
      </c>
      <c r="N1894" t="b">
        <v>0</v>
      </c>
      <c r="O1894">
        <v>26</v>
      </c>
      <c r="P1894" t="b">
        <v>1</v>
      </c>
      <c r="Q1894" t="s">
        <v>8281</v>
      </c>
      <c r="R1894" t="s">
        <v>8285</v>
      </c>
      <c r="S1894" s="11">
        <f t="shared" si="148"/>
        <v>137</v>
      </c>
      <c r="T1894" s="11">
        <f t="shared" si="149"/>
        <v>26.27</v>
      </c>
    </row>
    <row r="1895" spans="1:20" ht="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45"/>
        <v>40649.165972222225</v>
      </c>
      <c r="K1895">
        <v>1301524585</v>
      </c>
      <c r="L1895" s="14">
        <f t="shared" si="146"/>
        <v>40632.94195601852</v>
      </c>
      <c r="M1895" s="16">
        <f t="shared" si="147"/>
        <v>2011</v>
      </c>
      <c r="N1895" t="b">
        <v>0</v>
      </c>
      <c r="O1895">
        <v>45</v>
      </c>
      <c r="P1895" t="b">
        <v>1</v>
      </c>
      <c r="Q1895" t="s">
        <v>8281</v>
      </c>
      <c r="R1895" t="s">
        <v>8285</v>
      </c>
      <c r="S1895" s="11">
        <f t="shared" si="148"/>
        <v>104</v>
      </c>
      <c r="T1895" s="11">
        <f t="shared" si="149"/>
        <v>57.78</v>
      </c>
    </row>
    <row r="1896" spans="1:20" ht="30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45"/>
        <v>40951.904895833337</v>
      </c>
      <c r="K1896">
        <v>1326404583</v>
      </c>
      <c r="L1896" s="14">
        <f t="shared" si="146"/>
        <v>40920.904895833337</v>
      </c>
      <c r="M1896" s="16">
        <f t="shared" si="147"/>
        <v>2012</v>
      </c>
      <c r="N1896" t="b">
        <v>0</v>
      </c>
      <c r="O1896">
        <v>20</v>
      </c>
      <c r="P1896" t="b">
        <v>1</v>
      </c>
      <c r="Q1896" t="s">
        <v>8281</v>
      </c>
      <c r="R1896" t="s">
        <v>8285</v>
      </c>
      <c r="S1896" s="11">
        <f t="shared" si="148"/>
        <v>115</v>
      </c>
      <c r="T1896" s="11">
        <f t="shared" si="149"/>
        <v>57.25</v>
      </c>
    </row>
    <row r="1897" spans="1:20" ht="60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45"/>
        <v>42297.746782407412</v>
      </c>
      <c r="K1897">
        <v>1442771722</v>
      </c>
      <c r="L1897" s="14">
        <f t="shared" si="146"/>
        <v>42267.746782407412</v>
      </c>
      <c r="M1897" s="16">
        <f t="shared" si="147"/>
        <v>2015</v>
      </c>
      <c r="N1897" t="b">
        <v>0</v>
      </c>
      <c r="O1897">
        <v>47</v>
      </c>
      <c r="P1897" t="b">
        <v>1</v>
      </c>
      <c r="Q1897" t="s">
        <v>8281</v>
      </c>
      <c r="R1897" t="s">
        <v>8285</v>
      </c>
      <c r="S1897" s="11">
        <f t="shared" si="148"/>
        <v>102</v>
      </c>
      <c r="T1897" s="11">
        <f t="shared" si="149"/>
        <v>196.34</v>
      </c>
    </row>
    <row r="1898" spans="1:20" ht="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45"/>
        <v>41011.710243055553</v>
      </c>
      <c r="K1898">
        <v>1331658165</v>
      </c>
      <c r="L1898" s="14">
        <f t="shared" si="146"/>
        <v>40981.710243055553</v>
      </c>
      <c r="M1898" s="16">
        <f t="shared" si="147"/>
        <v>2012</v>
      </c>
      <c r="N1898" t="b">
        <v>0</v>
      </c>
      <c r="O1898">
        <v>13</v>
      </c>
      <c r="P1898" t="b">
        <v>1</v>
      </c>
      <c r="Q1898" t="s">
        <v>8281</v>
      </c>
      <c r="R1898" t="s">
        <v>8285</v>
      </c>
      <c r="S1898" s="11">
        <f t="shared" si="148"/>
        <v>124</v>
      </c>
      <c r="T1898" s="11">
        <f t="shared" si="149"/>
        <v>43</v>
      </c>
    </row>
    <row r="1899" spans="1:20" ht="60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45"/>
        <v>41702.875</v>
      </c>
      <c r="K1899">
        <v>1392040806</v>
      </c>
      <c r="L1899" s="14">
        <f t="shared" si="146"/>
        <v>41680.583402777782</v>
      </c>
      <c r="M1899" s="16">
        <f t="shared" si="147"/>
        <v>2014</v>
      </c>
      <c r="N1899" t="b">
        <v>0</v>
      </c>
      <c r="O1899">
        <v>183</v>
      </c>
      <c r="P1899" t="b">
        <v>1</v>
      </c>
      <c r="Q1899" t="s">
        <v>8281</v>
      </c>
      <c r="R1899" t="s">
        <v>8285</v>
      </c>
      <c r="S1899" s="11">
        <f t="shared" si="148"/>
        <v>102</v>
      </c>
      <c r="T1899" s="11">
        <f t="shared" si="149"/>
        <v>35.549999999999997</v>
      </c>
    </row>
    <row r="1900" spans="1:20" ht="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45"/>
        <v>42401.75</v>
      </c>
      <c r="K1900">
        <v>1451277473</v>
      </c>
      <c r="L1900" s="14">
        <f t="shared" si="146"/>
        <v>42366.192974537036</v>
      </c>
      <c r="M1900" s="16">
        <f t="shared" si="147"/>
        <v>2015</v>
      </c>
      <c r="N1900" t="b">
        <v>0</v>
      </c>
      <c r="O1900">
        <v>21</v>
      </c>
      <c r="P1900" t="b">
        <v>1</v>
      </c>
      <c r="Q1900" t="s">
        <v>8281</v>
      </c>
      <c r="R1900" t="s">
        <v>8285</v>
      </c>
      <c r="S1900" s="11">
        <f t="shared" si="148"/>
        <v>145</v>
      </c>
      <c r="T1900" s="11">
        <f t="shared" si="149"/>
        <v>68.81</v>
      </c>
    </row>
    <row r="1901" spans="1:20" ht="60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45"/>
        <v>42088.90006944444</v>
      </c>
      <c r="K1901">
        <v>1424730966</v>
      </c>
      <c r="L1901" s="14">
        <f t="shared" si="146"/>
        <v>42058.941736111112</v>
      </c>
      <c r="M1901" s="16">
        <f t="shared" si="147"/>
        <v>2015</v>
      </c>
      <c r="N1901" t="b">
        <v>0</v>
      </c>
      <c r="O1901">
        <v>42</v>
      </c>
      <c r="P1901" t="b">
        <v>1</v>
      </c>
      <c r="Q1901" t="s">
        <v>8281</v>
      </c>
      <c r="R1901" t="s">
        <v>8285</v>
      </c>
      <c r="S1901" s="11">
        <f t="shared" si="148"/>
        <v>133</v>
      </c>
      <c r="T1901" s="11">
        <f t="shared" si="149"/>
        <v>28.57</v>
      </c>
    </row>
    <row r="1902" spans="1:20" ht="60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45"/>
        <v>41188.415972222225</v>
      </c>
      <c r="K1902">
        <v>1347137731</v>
      </c>
      <c r="L1902" s="14">
        <f t="shared" si="146"/>
        <v>41160.871886574074</v>
      </c>
      <c r="M1902" s="16">
        <f t="shared" si="147"/>
        <v>2012</v>
      </c>
      <c r="N1902" t="b">
        <v>0</v>
      </c>
      <c r="O1902">
        <v>54</v>
      </c>
      <c r="P1902" t="b">
        <v>1</v>
      </c>
      <c r="Q1902" t="s">
        <v>8281</v>
      </c>
      <c r="R1902" t="s">
        <v>8285</v>
      </c>
      <c r="S1902" s="11">
        <f t="shared" si="148"/>
        <v>109</v>
      </c>
      <c r="T1902" s="11">
        <f t="shared" si="149"/>
        <v>50.63</v>
      </c>
    </row>
    <row r="1903" spans="1:20" ht="60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45"/>
        <v>42146.541666666672</v>
      </c>
      <c r="K1903">
        <v>1429707729</v>
      </c>
      <c r="L1903" s="14">
        <f t="shared" si="146"/>
        <v>42116.54315972222</v>
      </c>
      <c r="M1903" s="16">
        <f t="shared" si="147"/>
        <v>2015</v>
      </c>
      <c r="N1903" t="b">
        <v>0</v>
      </c>
      <c r="O1903">
        <v>25</v>
      </c>
      <c r="P1903" t="b">
        <v>0</v>
      </c>
      <c r="Q1903" t="s">
        <v>8275</v>
      </c>
      <c r="R1903" t="s">
        <v>8304</v>
      </c>
      <c r="S1903" s="11">
        <f t="shared" si="148"/>
        <v>3</v>
      </c>
      <c r="T1903" s="11">
        <f t="shared" si="149"/>
        <v>106.8</v>
      </c>
    </row>
    <row r="1904" spans="1:20" ht="60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45"/>
        <v>42067.789895833332</v>
      </c>
      <c r="K1904">
        <v>1422903447</v>
      </c>
      <c r="L1904" s="14">
        <f t="shared" si="146"/>
        <v>42037.789895833332</v>
      </c>
      <c r="M1904" s="16">
        <f t="shared" si="147"/>
        <v>2015</v>
      </c>
      <c r="N1904" t="b">
        <v>0</v>
      </c>
      <c r="O1904">
        <v>3</v>
      </c>
      <c r="P1904" t="b">
        <v>0</v>
      </c>
      <c r="Q1904" t="s">
        <v>8275</v>
      </c>
      <c r="R1904" t="s">
        <v>8304</v>
      </c>
      <c r="S1904" s="11">
        <f t="shared" si="148"/>
        <v>1</v>
      </c>
      <c r="T1904" s="11">
        <f t="shared" si="149"/>
        <v>4</v>
      </c>
    </row>
    <row r="1905" spans="1:20" ht="60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45"/>
        <v>42762.770729166667</v>
      </c>
      <c r="K1905">
        <v>1480357791</v>
      </c>
      <c r="L1905" s="14">
        <f t="shared" si="146"/>
        <v>42702.770729166667</v>
      </c>
      <c r="M1905" s="16">
        <f t="shared" si="147"/>
        <v>2016</v>
      </c>
      <c r="N1905" t="b">
        <v>0</v>
      </c>
      <c r="O1905">
        <v>41</v>
      </c>
      <c r="P1905" t="b">
        <v>0</v>
      </c>
      <c r="Q1905" t="s">
        <v>8275</v>
      </c>
      <c r="R1905" t="s">
        <v>8304</v>
      </c>
      <c r="S1905" s="11">
        <f t="shared" si="148"/>
        <v>47</v>
      </c>
      <c r="T1905" s="11">
        <f t="shared" si="149"/>
        <v>34.1</v>
      </c>
    </row>
    <row r="1906" spans="1:20" ht="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45"/>
        <v>42371.685428240744</v>
      </c>
      <c r="K1906">
        <v>1447864021</v>
      </c>
      <c r="L1906" s="14">
        <f t="shared" si="146"/>
        <v>42326.685428240744</v>
      </c>
      <c r="M1906" s="16">
        <f t="shared" si="147"/>
        <v>2015</v>
      </c>
      <c r="N1906" t="b">
        <v>0</v>
      </c>
      <c r="O1906">
        <v>2</v>
      </c>
      <c r="P1906" t="b">
        <v>0</v>
      </c>
      <c r="Q1906" t="s">
        <v>8275</v>
      </c>
      <c r="R1906" t="s">
        <v>8304</v>
      </c>
      <c r="S1906" s="11">
        <f t="shared" si="148"/>
        <v>0</v>
      </c>
      <c r="T1906" s="11">
        <f t="shared" si="149"/>
        <v>25</v>
      </c>
    </row>
    <row r="1907" spans="1:20" ht="60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45"/>
        <v>41889.925856481481</v>
      </c>
      <c r="K1907">
        <v>1407535994</v>
      </c>
      <c r="L1907" s="14">
        <f t="shared" si="146"/>
        <v>41859.925856481481</v>
      </c>
      <c r="M1907" s="16">
        <f t="shared" si="147"/>
        <v>2014</v>
      </c>
      <c r="N1907" t="b">
        <v>0</v>
      </c>
      <c r="O1907">
        <v>4</v>
      </c>
      <c r="P1907" t="b">
        <v>0</v>
      </c>
      <c r="Q1907" t="s">
        <v>8275</v>
      </c>
      <c r="R1907" t="s">
        <v>8304</v>
      </c>
      <c r="S1907" s="11">
        <f t="shared" si="148"/>
        <v>0</v>
      </c>
      <c r="T1907" s="11">
        <f t="shared" si="149"/>
        <v>10.5</v>
      </c>
    </row>
    <row r="1908" spans="1:20" ht="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45"/>
        <v>42544.671099537038</v>
      </c>
      <c r="K1908">
        <v>1464105983</v>
      </c>
      <c r="L1908" s="14">
        <f t="shared" si="146"/>
        <v>42514.671099537038</v>
      </c>
      <c r="M1908" s="16">
        <f t="shared" si="147"/>
        <v>2016</v>
      </c>
      <c r="N1908" t="b">
        <v>0</v>
      </c>
      <c r="O1908">
        <v>99</v>
      </c>
      <c r="P1908" t="b">
        <v>0</v>
      </c>
      <c r="Q1908" t="s">
        <v>8275</v>
      </c>
      <c r="R1908" t="s">
        <v>8304</v>
      </c>
      <c r="S1908" s="11">
        <f t="shared" si="148"/>
        <v>43</v>
      </c>
      <c r="T1908" s="11">
        <f t="shared" si="149"/>
        <v>215.96</v>
      </c>
    </row>
    <row r="1909" spans="1:20" ht="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45"/>
        <v>41782.587094907409</v>
      </c>
      <c r="K1909">
        <v>1399557925</v>
      </c>
      <c r="L1909" s="14">
        <f t="shared" si="146"/>
        <v>41767.587094907409</v>
      </c>
      <c r="M1909" s="16">
        <f t="shared" si="147"/>
        <v>2014</v>
      </c>
      <c r="N1909" t="b">
        <v>0</v>
      </c>
      <c r="O1909">
        <v>4</v>
      </c>
      <c r="P1909" t="b">
        <v>0</v>
      </c>
      <c r="Q1909" t="s">
        <v>8275</v>
      </c>
      <c r="R1909" t="s">
        <v>8304</v>
      </c>
      <c r="S1909" s="11">
        <f t="shared" si="148"/>
        <v>0</v>
      </c>
      <c r="T1909" s="11">
        <f t="shared" si="149"/>
        <v>21.25</v>
      </c>
    </row>
    <row r="1910" spans="1:20" ht="60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45"/>
        <v>42733.917824074073</v>
      </c>
      <c r="K1910">
        <v>1480456900</v>
      </c>
      <c r="L1910" s="14">
        <f t="shared" si="146"/>
        <v>42703.917824074073</v>
      </c>
      <c r="M1910" s="16">
        <f t="shared" si="147"/>
        <v>2016</v>
      </c>
      <c r="N1910" t="b">
        <v>0</v>
      </c>
      <c r="O1910">
        <v>4</v>
      </c>
      <c r="P1910" t="b">
        <v>0</v>
      </c>
      <c r="Q1910" t="s">
        <v>8275</v>
      </c>
      <c r="R1910" t="s">
        <v>8304</v>
      </c>
      <c r="S1910" s="11">
        <f t="shared" si="148"/>
        <v>2</v>
      </c>
      <c r="T1910" s="11">
        <f t="shared" si="149"/>
        <v>108.25</v>
      </c>
    </row>
    <row r="1911" spans="1:20" ht="60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45"/>
        <v>41935.429155092592</v>
      </c>
      <c r="K1911">
        <v>1411467479</v>
      </c>
      <c r="L1911" s="14">
        <f t="shared" si="146"/>
        <v>41905.429155092592</v>
      </c>
      <c r="M1911" s="16">
        <f t="shared" si="147"/>
        <v>2014</v>
      </c>
      <c r="N1911" t="b">
        <v>0</v>
      </c>
      <c r="O1911">
        <v>38</v>
      </c>
      <c r="P1911" t="b">
        <v>0</v>
      </c>
      <c r="Q1911" t="s">
        <v>8275</v>
      </c>
      <c r="R1911" t="s">
        <v>8304</v>
      </c>
      <c r="S1911" s="11">
        <f t="shared" si="148"/>
        <v>14</v>
      </c>
      <c r="T1911" s="11">
        <f t="shared" si="149"/>
        <v>129.97</v>
      </c>
    </row>
    <row r="1912" spans="1:20" ht="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45"/>
        <v>42308.947916666672</v>
      </c>
      <c r="K1912">
        <v>1442531217</v>
      </c>
      <c r="L1912" s="14">
        <f t="shared" si="146"/>
        <v>42264.963159722218</v>
      </c>
      <c r="M1912" s="16">
        <f t="shared" si="147"/>
        <v>2015</v>
      </c>
      <c r="N1912" t="b">
        <v>0</v>
      </c>
      <c r="O1912">
        <v>285</v>
      </c>
      <c r="P1912" t="b">
        <v>0</v>
      </c>
      <c r="Q1912" t="s">
        <v>8275</v>
      </c>
      <c r="R1912" t="s">
        <v>8304</v>
      </c>
      <c r="S1912" s="11">
        <f t="shared" si="148"/>
        <v>39</v>
      </c>
      <c r="T1912" s="11">
        <f t="shared" si="149"/>
        <v>117.49</v>
      </c>
    </row>
    <row r="1913" spans="1:20" ht="60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45"/>
        <v>41860.033958333333</v>
      </c>
      <c r="K1913">
        <v>1404953334</v>
      </c>
      <c r="L1913" s="14">
        <f t="shared" si="146"/>
        <v>41830.033958333333</v>
      </c>
      <c r="M1913" s="16">
        <f t="shared" si="147"/>
        <v>2014</v>
      </c>
      <c r="N1913" t="b">
        <v>0</v>
      </c>
      <c r="O1913">
        <v>1</v>
      </c>
      <c r="P1913" t="b">
        <v>0</v>
      </c>
      <c r="Q1913" t="s">
        <v>8275</v>
      </c>
      <c r="R1913" t="s">
        <v>8304</v>
      </c>
      <c r="S1913" s="11">
        <f t="shared" si="148"/>
        <v>0</v>
      </c>
      <c r="T1913" s="11">
        <f t="shared" si="149"/>
        <v>10</v>
      </c>
    </row>
    <row r="1914" spans="1:20" ht="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45"/>
        <v>42159.226388888885</v>
      </c>
      <c r="K1914">
        <v>1430803560</v>
      </c>
      <c r="L1914" s="14">
        <f t="shared" si="146"/>
        <v>42129.226388888885</v>
      </c>
      <c r="M1914" s="16">
        <f t="shared" si="147"/>
        <v>2015</v>
      </c>
      <c r="N1914" t="b">
        <v>0</v>
      </c>
      <c r="O1914">
        <v>42</v>
      </c>
      <c r="P1914" t="b">
        <v>0</v>
      </c>
      <c r="Q1914" t="s">
        <v>8275</v>
      </c>
      <c r="R1914" t="s">
        <v>8304</v>
      </c>
      <c r="S1914" s="11">
        <f t="shared" si="148"/>
        <v>59</v>
      </c>
      <c r="T1914" s="11">
        <f t="shared" si="149"/>
        <v>70.599999999999994</v>
      </c>
    </row>
    <row r="1915" spans="1:20" ht="30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45"/>
        <v>41920.511319444442</v>
      </c>
      <c r="K1915">
        <v>1410178578</v>
      </c>
      <c r="L1915" s="14">
        <f t="shared" si="146"/>
        <v>41890.511319444442</v>
      </c>
      <c r="M1915" s="16">
        <f t="shared" si="147"/>
        <v>2014</v>
      </c>
      <c r="N1915" t="b">
        <v>0</v>
      </c>
      <c r="O1915">
        <v>26</v>
      </c>
      <c r="P1915" t="b">
        <v>0</v>
      </c>
      <c r="Q1915" t="s">
        <v>8275</v>
      </c>
      <c r="R1915" t="s">
        <v>8304</v>
      </c>
      <c r="S1915" s="11">
        <f t="shared" si="148"/>
        <v>1</v>
      </c>
      <c r="T1915" s="11">
        <f t="shared" si="149"/>
        <v>24.5</v>
      </c>
    </row>
    <row r="1916" spans="1:20" ht="60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45"/>
        <v>41944.165972222225</v>
      </c>
      <c r="K1916">
        <v>1413519073</v>
      </c>
      <c r="L1916" s="14">
        <f t="shared" si="146"/>
        <v>41929.174456018518</v>
      </c>
      <c r="M1916" s="16">
        <f t="shared" si="147"/>
        <v>2014</v>
      </c>
      <c r="N1916" t="b">
        <v>0</v>
      </c>
      <c r="O1916">
        <v>2</v>
      </c>
      <c r="P1916" t="b">
        <v>0</v>
      </c>
      <c r="Q1916" t="s">
        <v>8275</v>
      </c>
      <c r="R1916" t="s">
        <v>8304</v>
      </c>
      <c r="S1916" s="11">
        <f t="shared" si="148"/>
        <v>9</v>
      </c>
      <c r="T1916" s="11">
        <f t="shared" si="149"/>
        <v>30</v>
      </c>
    </row>
    <row r="1917" spans="1:20" ht="60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45"/>
        <v>41884.04886574074</v>
      </c>
      <c r="K1917">
        <v>1407892222</v>
      </c>
      <c r="L1917" s="14">
        <f t="shared" si="146"/>
        <v>41864.04886574074</v>
      </c>
      <c r="M1917" s="16">
        <f t="shared" si="147"/>
        <v>2014</v>
      </c>
      <c r="N1917" t="b">
        <v>0</v>
      </c>
      <c r="O1917">
        <v>4</v>
      </c>
      <c r="P1917" t="b">
        <v>0</v>
      </c>
      <c r="Q1917" t="s">
        <v>8275</v>
      </c>
      <c r="R1917" t="s">
        <v>8304</v>
      </c>
      <c r="S1917" s="11">
        <f t="shared" si="148"/>
        <v>2</v>
      </c>
      <c r="T1917" s="11">
        <f t="shared" si="149"/>
        <v>2</v>
      </c>
    </row>
    <row r="1918" spans="1:20" ht="30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45"/>
        <v>42681.758969907409</v>
      </c>
      <c r="K1918">
        <v>1476378775</v>
      </c>
      <c r="L1918" s="14">
        <f t="shared" si="146"/>
        <v>42656.717303240745</v>
      </c>
      <c r="M1918" s="16">
        <f t="shared" si="147"/>
        <v>2016</v>
      </c>
      <c r="N1918" t="b">
        <v>0</v>
      </c>
      <c r="O1918">
        <v>6</v>
      </c>
      <c r="P1918" t="b">
        <v>0</v>
      </c>
      <c r="Q1918" t="s">
        <v>8275</v>
      </c>
      <c r="R1918" t="s">
        <v>8304</v>
      </c>
      <c r="S1918" s="11">
        <f t="shared" si="148"/>
        <v>1</v>
      </c>
      <c r="T1918" s="11">
        <f t="shared" si="149"/>
        <v>17</v>
      </c>
    </row>
    <row r="1919" spans="1:20" ht="30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45"/>
        <v>42776.270057870366</v>
      </c>
      <c r="K1919">
        <v>1484116133</v>
      </c>
      <c r="L1919" s="14">
        <f t="shared" si="146"/>
        <v>42746.270057870366</v>
      </c>
      <c r="M1919" s="16">
        <f t="shared" si="147"/>
        <v>2017</v>
      </c>
      <c r="N1919" t="b">
        <v>0</v>
      </c>
      <c r="O1919">
        <v>70</v>
      </c>
      <c r="P1919" t="b">
        <v>0</v>
      </c>
      <c r="Q1919" t="s">
        <v>8275</v>
      </c>
      <c r="R1919" t="s">
        <v>8304</v>
      </c>
      <c r="S1919" s="11">
        <f t="shared" si="148"/>
        <v>53</v>
      </c>
      <c r="T1919" s="11">
        <f t="shared" si="149"/>
        <v>2928.93</v>
      </c>
    </row>
    <row r="1920" spans="1:20" ht="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45"/>
        <v>41863.789942129632</v>
      </c>
      <c r="K1920">
        <v>1404845851</v>
      </c>
      <c r="L1920" s="14">
        <f t="shared" si="146"/>
        <v>41828.789942129632</v>
      </c>
      <c r="M1920" s="16">
        <f t="shared" si="147"/>
        <v>2014</v>
      </c>
      <c r="N1920" t="b">
        <v>0</v>
      </c>
      <c r="O1920">
        <v>9</v>
      </c>
      <c r="P1920" t="b">
        <v>0</v>
      </c>
      <c r="Q1920" t="s">
        <v>8275</v>
      </c>
      <c r="R1920" t="s">
        <v>8304</v>
      </c>
      <c r="S1920" s="11">
        <f t="shared" si="148"/>
        <v>1</v>
      </c>
      <c r="T1920" s="11">
        <f t="shared" si="149"/>
        <v>28.89</v>
      </c>
    </row>
    <row r="1921" spans="1:20" ht="60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45"/>
        <v>42143.875567129624</v>
      </c>
      <c r="K1921">
        <v>1429477249</v>
      </c>
      <c r="L1921" s="14">
        <f t="shared" si="146"/>
        <v>42113.875567129624</v>
      </c>
      <c r="M1921" s="16">
        <f t="shared" si="147"/>
        <v>2015</v>
      </c>
      <c r="N1921" t="b">
        <v>0</v>
      </c>
      <c r="O1921">
        <v>8</v>
      </c>
      <c r="P1921" t="b">
        <v>0</v>
      </c>
      <c r="Q1921" t="s">
        <v>8275</v>
      </c>
      <c r="R1921" t="s">
        <v>8304</v>
      </c>
      <c r="S1921" s="11">
        <f t="shared" si="148"/>
        <v>47</v>
      </c>
      <c r="T1921" s="11">
        <f t="shared" si="149"/>
        <v>29.63</v>
      </c>
    </row>
    <row r="1922" spans="1:20" ht="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ref="J1922:J1985" si="150">(((I1922/60)/60)/24)+DATE(1970,1,1)</f>
        <v>42298.958333333328</v>
      </c>
      <c r="K1922">
        <v>1443042061</v>
      </c>
      <c r="L1922" s="14">
        <f t="shared" ref="L1922:L1985" si="151">(((K1922/60)/60)/24)+DATE(1970,1,1)</f>
        <v>42270.875706018516</v>
      </c>
      <c r="M1922" s="16">
        <f t="shared" ref="M1922:M1985" si="152">YEAR(L1922)</f>
        <v>2015</v>
      </c>
      <c r="N1922" t="b">
        <v>0</v>
      </c>
      <c r="O1922">
        <v>105</v>
      </c>
      <c r="P1922" t="b">
        <v>0</v>
      </c>
      <c r="Q1922" t="s">
        <v>8275</v>
      </c>
      <c r="R1922" t="s">
        <v>8304</v>
      </c>
      <c r="S1922" s="11">
        <f t="shared" ref="S1922:S1985" si="153">ROUND(E1922/D1922*100,0)</f>
        <v>43</v>
      </c>
      <c r="T1922" s="11">
        <f t="shared" ref="T1922:T1985" si="154">IFERROR(ROUND(E1922/O1922,2),0)</f>
        <v>40.98</v>
      </c>
    </row>
    <row r="1923" spans="1:20" ht="30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si="150"/>
        <v>41104.221562500003</v>
      </c>
      <c r="K1923">
        <v>1339651143</v>
      </c>
      <c r="L1923" s="14">
        <f t="shared" si="151"/>
        <v>41074.221562500003</v>
      </c>
      <c r="M1923" s="16">
        <f t="shared" si="152"/>
        <v>2012</v>
      </c>
      <c r="N1923" t="b">
        <v>0</v>
      </c>
      <c r="O1923">
        <v>38</v>
      </c>
      <c r="P1923" t="b">
        <v>1</v>
      </c>
      <c r="Q1923" t="s">
        <v>8281</v>
      </c>
      <c r="R1923" t="s">
        <v>8285</v>
      </c>
      <c r="S1923" s="11">
        <f t="shared" si="153"/>
        <v>137</v>
      </c>
      <c r="T1923" s="11">
        <f t="shared" si="154"/>
        <v>54</v>
      </c>
    </row>
    <row r="1924" spans="1:20" ht="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50"/>
        <v>41620.255868055552</v>
      </c>
      <c r="K1924">
        <v>1384236507</v>
      </c>
      <c r="L1924" s="14">
        <f t="shared" si="151"/>
        <v>41590.255868055552</v>
      </c>
      <c r="M1924" s="16">
        <f t="shared" si="152"/>
        <v>2013</v>
      </c>
      <c r="N1924" t="b">
        <v>0</v>
      </c>
      <c r="O1924">
        <v>64</v>
      </c>
      <c r="P1924" t="b">
        <v>1</v>
      </c>
      <c r="Q1924" t="s">
        <v>8281</v>
      </c>
      <c r="R1924" t="s">
        <v>8285</v>
      </c>
      <c r="S1924" s="11">
        <f t="shared" si="153"/>
        <v>116</v>
      </c>
      <c r="T1924" s="11">
        <f t="shared" si="154"/>
        <v>36.11</v>
      </c>
    </row>
    <row r="1925" spans="1:20" ht="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50"/>
        <v>40813.207638888889</v>
      </c>
      <c r="K1925">
        <v>1313612532</v>
      </c>
      <c r="L1925" s="14">
        <f t="shared" si="151"/>
        <v>40772.848749999997</v>
      </c>
      <c r="M1925" s="16">
        <f t="shared" si="152"/>
        <v>2011</v>
      </c>
      <c r="N1925" t="b">
        <v>0</v>
      </c>
      <c r="O1925">
        <v>13</v>
      </c>
      <c r="P1925" t="b">
        <v>1</v>
      </c>
      <c r="Q1925" t="s">
        <v>8281</v>
      </c>
      <c r="R1925" t="s">
        <v>8285</v>
      </c>
      <c r="S1925" s="11">
        <f t="shared" si="153"/>
        <v>241</v>
      </c>
      <c r="T1925" s="11">
        <f t="shared" si="154"/>
        <v>23.15</v>
      </c>
    </row>
    <row r="1926" spans="1:20" ht="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50"/>
        <v>41654.814583333333</v>
      </c>
      <c r="K1926">
        <v>1387390555</v>
      </c>
      <c r="L1926" s="14">
        <f t="shared" si="151"/>
        <v>41626.761053240742</v>
      </c>
      <c r="M1926" s="16">
        <f t="shared" si="152"/>
        <v>2013</v>
      </c>
      <c r="N1926" t="b">
        <v>0</v>
      </c>
      <c r="O1926">
        <v>33</v>
      </c>
      <c r="P1926" t="b">
        <v>1</v>
      </c>
      <c r="Q1926" t="s">
        <v>8281</v>
      </c>
      <c r="R1926" t="s">
        <v>8285</v>
      </c>
      <c r="S1926" s="11">
        <f t="shared" si="153"/>
        <v>114</v>
      </c>
      <c r="T1926" s="11">
        <f t="shared" si="154"/>
        <v>104</v>
      </c>
    </row>
    <row r="1927" spans="1:20" ht="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50"/>
        <v>41558</v>
      </c>
      <c r="K1927">
        <v>1379540288</v>
      </c>
      <c r="L1927" s="14">
        <f t="shared" si="151"/>
        <v>41535.90148148148</v>
      </c>
      <c r="M1927" s="16">
        <f t="shared" si="152"/>
        <v>2013</v>
      </c>
      <c r="N1927" t="b">
        <v>0</v>
      </c>
      <c r="O1927">
        <v>52</v>
      </c>
      <c r="P1927" t="b">
        <v>1</v>
      </c>
      <c r="Q1927" t="s">
        <v>8281</v>
      </c>
      <c r="R1927" t="s">
        <v>8285</v>
      </c>
      <c r="S1927" s="11">
        <f t="shared" si="153"/>
        <v>110</v>
      </c>
      <c r="T1927" s="11">
        <f t="shared" si="154"/>
        <v>31.83</v>
      </c>
    </row>
    <row r="1928" spans="1:20" ht="60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50"/>
        <v>40484.018055555556</v>
      </c>
      <c r="K1928">
        <v>1286319256</v>
      </c>
      <c r="L1928" s="14">
        <f t="shared" si="151"/>
        <v>40456.954351851848</v>
      </c>
      <c r="M1928" s="16">
        <f t="shared" si="152"/>
        <v>2010</v>
      </c>
      <c r="N1928" t="b">
        <v>0</v>
      </c>
      <c r="O1928">
        <v>107</v>
      </c>
      <c r="P1928" t="b">
        <v>1</v>
      </c>
      <c r="Q1928" t="s">
        <v>8281</v>
      </c>
      <c r="R1928" t="s">
        <v>8285</v>
      </c>
      <c r="S1928" s="11">
        <f t="shared" si="153"/>
        <v>195</v>
      </c>
      <c r="T1928" s="11">
        <f t="shared" si="154"/>
        <v>27.39</v>
      </c>
    </row>
    <row r="1929" spans="1:20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50"/>
        <v>40976.207638888889</v>
      </c>
      <c r="K1929">
        <v>1329856839</v>
      </c>
      <c r="L1929" s="14">
        <f t="shared" si="151"/>
        <v>40960.861562500002</v>
      </c>
      <c r="M1929" s="16">
        <f t="shared" si="152"/>
        <v>2012</v>
      </c>
      <c r="N1929" t="b">
        <v>0</v>
      </c>
      <c r="O1929">
        <v>11</v>
      </c>
      <c r="P1929" t="b">
        <v>1</v>
      </c>
      <c r="Q1929" t="s">
        <v>8281</v>
      </c>
      <c r="R1929" t="s">
        <v>8285</v>
      </c>
      <c r="S1929" s="11">
        <f t="shared" si="153"/>
        <v>103</v>
      </c>
      <c r="T1929" s="11">
        <f t="shared" si="154"/>
        <v>56.36</v>
      </c>
    </row>
    <row r="1930" spans="1:20" ht="30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50"/>
        <v>41401.648078703707</v>
      </c>
      <c r="K1930">
        <v>1365348794</v>
      </c>
      <c r="L1930" s="14">
        <f t="shared" si="151"/>
        <v>41371.648078703707</v>
      </c>
      <c r="M1930" s="16">
        <f t="shared" si="152"/>
        <v>2013</v>
      </c>
      <c r="N1930" t="b">
        <v>0</v>
      </c>
      <c r="O1930">
        <v>34</v>
      </c>
      <c r="P1930" t="b">
        <v>1</v>
      </c>
      <c r="Q1930" t="s">
        <v>8281</v>
      </c>
      <c r="R1930" t="s">
        <v>8285</v>
      </c>
      <c r="S1930" s="11">
        <f t="shared" si="153"/>
        <v>103</v>
      </c>
      <c r="T1930" s="11">
        <f t="shared" si="154"/>
        <v>77.349999999999994</v>
      </c>
    </row>
    <row r="1931" spans="1:20" ht="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50"/>
        <v>40729.021597222221</v>
      </c>
      <c r="K1931">
        <v>1306197066</v>
      </c>
      <c r="L1931" s="14">
        <f t="shared" si="151"/>
        <v>40687.021597222221</v>
      </c>
      <c r="M1931" s="16">
        <f t="shared" si="152"/>
        <v>2011</v>
      </c>
      <c r="N1931" t="b">
        <v>0</v>
      </c>
      <c r="O1931">
        <v>75</v>
      </c>
      <c r="P1931" t="b">
        <v>1</v>
      </c>
      <c r="Q1931" t="s">
        <v>8281</v>
      </c>
      <c r="R1931" t="s">
        <v>8285</v>
      </c>
      <c r="S1931" s="11">
        <f t="shared" si="153"/>
        <v>100</v>
      </c>
      <c r="T1931" s="11">
        <f t="shared" si="154"/>
        <v>42.8</v>
      </c>
    </row>
    <row r="1932" spans="1:20" ht="30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50"/>
        <v>41462.558819444443</v>
      </c>
      <c r="K1932">
        <v>1368019482</v>
      </c>
      <c r="L1932" s="14">
        <f t="shared" si="151"/>
        <v>41402.558819444443</v>
      </c>
      <c r="M1932" s="16">
        <f t="shared" si="152"/>
        <v>2013</v>
      </c>
      <c r="N1932" t="b">
        <v>0</v>
      </c>
      <c r="O1932">
        <v>26</v>
      </c>
      <c r="P1932" t="b">
        <v>1</v>
      </c>
      <c r="Q1932" t="s">
        <v>8281</v>
      </c>
      <c r="R1932" t="s">
        <v>8285</v>
      </c>
      <c r="S1932" s="11">
        <f t="shared" si="153"/>
        <v>127</v>
      </c>
      <c r="T1932" s="11">
        <f t="shared" si="154"/>
        <v>48.85</v>
      </c>
    </row>
    <row r="1933" spans="1:20" ht="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50"/>
        <v>41051.145833333336</v>
      </c>
      <c r="K1933">
        <v>1336512309</v>
      </c>
      <c r="L1933" s="14">
        <f t="shared" si="151"/>
        <v>41037.892465277779</v>
      </c>
      <c r="M1933" s="16">
        <f t="shared" si="152"/>
        <v>2012</v>
      </c>
      <c r="N1933" t="b">
        <v>0</v>
      </c>
      <c r="O1933">
        <v>50</v>
      </c>
      <c r="P1933" t="b">
        <v>1</v>
      </c>
      <c r="Q1933" t="s">
        <v>8281</v>
      </c>
      <c r="R1933" t="s">
        <v>8285</v>
      </c>
      <c r="S1933" s="11">
        <f t="shared" si="153"/>
        <v>121</v>
      </c>
      <c r="T1933" s="11">
        <f t="shared" si="154"/>
        <v>48.24</v>
      </c>
    </row>
    <row r="1934" spans="1:20" ht="60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50"/>
        <v>40932.809872685182</v>
      </c>
      <c r="K1934">
        <v>1325618773</v>
      </c>
      <c r="L1934" s="14">
        <f t="shared" si="151"/>
        <v>40911.809872685182</v>
      </c>
      <c r="M1934" s="16">
        <f t="shared" si="152"/>
        <v>2012</v>
      </c>
      <c r="N1934" t="b">
        <v>0</v>
      </c>
      <c r="O1934">
        <v>80</v>
      </c>
      <c r="P1934" t="b">
        <v>1</v>
      </c>
      <c r="Q1934" t="s">
        <v>8281</v>
      </c>
      <c r="R1934" t="s">
        <v>8285</v>
      </c>
      <c r="S1934" s="11">
        <f t="shared" si="153"/>
        <v>107</v>
      </c>
      <c r="T1934" s="11">
        <f t="shared" si="154"/>
        <v>70.209999999999994</v>
      </c>
    </row>
    <row r="1935" spans="1:20" ht="60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50"/>
        <v>41909.130868055552</v>
      </c>
      <c r="K1935">
        <v>1409195307</v>
      </c>
      <c r="L1935" s="14">
        <f t="shared" si="151"/>
        <v>41879.130868055552</v>
      </c>
      <c r="M1935" s="16">
        <f t="shared" si="152"/>
        <v>2014</v>
      </c>
      <c r="N1935" t="b">
        <v>0</v>
      </c>
      <c r="O1935">
        <v>110</v>
      </c>
      <c r="P1935" t="b">
        <v>1</v>
      </c>
      <c r="Q1935" t="s">
        <v>8281</v>
      </c>
      <c r="R1935" t="s">
        <v>8285</v>
      </c>
      <c r="S1935" s="11">
        <f t="shared" si="153"/>
        <v>172</v>
      </c>
      <c r="T1935" s="11">
        <f t="shared" si="154"/>
        <v>94.05</v>
      </c>
    </row>
    <row r="1936" spans="1:20" ht="60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50"/>
        <v>40902.208333333336</v>
      </c>
      <c r="K1936">
        <v>1321649321</v>
      </c>
      <c r="L1936" s="14">
        <f t="shared" si="151"/>
        <v>40865.867141203707</v>
      </c>
      <c r="M1936" s="16">
        <f t="shared" si="152"/>
        <v>2011</v>
      </c>
      <c r="N1936" t="b">
        <v>0</v>
      </c>
      <c r="O1936">
        <v>77</v>
      </c>
      <c r="P1936" t="b">
        <v>1</v>
      </c>
      <c r="Q1936" t="s">
        <v>8281</v>
      </c>
      <c r="R1936" t="s">
        <v>8285</v>
      </c>
      <c r="S1936" s="11">
        <f t="shared" si="153"/>
        <v>124</v>
      </c>
      <c r="T1936" s="11">
        <f t="shared" si="154"/>
        <v>80.27</v>
      </c>
    </row>
    <row r="1937" spans="1:20" ht="60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50"/>
        <v>41811.207638888889</v>
      </c>
      <c r="K1937">
        <v>1400106171</v>
      </c>
      <c r="L1937" s="14">
        <f t="shared" si="151"/>
        <v>41773.932534722226</v>
      </c>
      <c r="M1937" s="16">
        <f t="shared" si="152"/>
        <v>2014</v>
      </c>
      <c r="N1937" t="b">
        <v>0</v>
      </c>
      <c r="O1937">
        <v>50</v>
      </c>
      <c r="P1937" t="b">
        <v>1</v>
      </c>
      <c r="Q1937" t="s">
        <v>8281</v>
      </c>
      <c r="R1937" t="s">
        <v>8285</v>
      </c>
      <c r="S1937" s="11">
        <f t="shared" si="153"/>
        <v>108</v>
      </c>
      <c r="T1937" s="11">
        <f t="shared" si="154"/>
        <v>54.2</v>
      </c>
    </row>
    <row r="1938" spans="1:20" ht="60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50"/>
        <v>40883.249305555553</v>
      </c>
      <c r="K1938">
        <v>1320528070</v>
      </c>
      <c r="L1938" s="14">
        <f t="shared" si="151"/>
        <v>40852.889699074076</v>
      </c>
      <c r="M1938" s="16">
        <f t="shared" si="152"/>
        <v>2011</v>
      </c>
      <c r="N1938" t="b">
        <v>0</v>
      </c>
      <c r="O1938">
        <v>145</v>
      </c>
      <c r="P1938" t="b">
        <v>1</v>
      </c>
      <c r="Q1938" t="s">
        <v>8281</v>
      </c>
      <c r="R1938" t="s">
        <v>8285</v>
      </c>
      <c r="S1938" s="11">
        <f t="shared" si="153"/>
        <v>117</v>
      </c>
      <c r="T1938" s="11">
        <f t="shared" si="154"/>
        <v>60.27</v>
      </c>
    </row>
    <row r="1939" spans="1:20" ht="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50"/>
        <v>41075.165972222225</v>
      </c>
      <c r="K1939">
        <v>1338346281</v>
      </c>
      <c r="L1939" s="14">
        <f t="shared" si="151"/>
        <v>41059.118993055556</v>
      </c>
      <c r="M1939" s="16">
        <f t="shared" si="152"/>
        <v>2012</v>
      </c>
      <c r="N1939" t="b">
        <v>0</v>
      </c>
      <c r="O1939">
        <v>29</v>
      </c>
      <c r="P1939" t="b">
        <v>1</v>
      </c>
      <c r="Q1939" t="s">
        <v>8281</v>
      </c>
      <c r="R1939" t="s">
        <v>8285</v>
      </c>
      <c r="S1939" s="11">
        <f t="shared" si="153"/>
        <v>187</v>
      </c>
      <c r="T1939" s="11">
        <f t="shared" si="154"/>
        <v>38.74</v>
      </c>
    </row>
    <row r="1940" spans="1:20" ht="60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50"/>
        <v>41457.208333333336</v>
      </c>
      <c r="K1940">
        <v>1370067231</v>
      </c>
      <c r="L1940" s="14">
        <f t="shared" si="151"/>
        <v>41426.259618055556</v>
      </c>
      <c r="M1940" s="16">
        <f t="shared" si="152"/>
        <v>2013</v>
      </c>
      <c r="N1940" t="b">
        <v>0</v>
      </c>
      <c r="O1940">
        <v>114</v>
      </c>
      <c r="P1940" t="b">
        <v>1</v>
      </c>
      <c r="Q1940" t="s">
        <v>8281</v>
      </c>
      <c r="R1940" t="s">
        <v>8285</v>
      </c>
      <c r="S1940" s="11">
        <f t="shared" si="153"/>
        <v>116</v>
      </c>
      <c r="T1940" s="11">
        <f t="shared" si="154"/>
        <v>152.54</v>
      </c>
    </row>
    <row r="1941" spans="1:20" ht="60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50"/>
        <v>41343.943379629629</v>
      </c>
      <c r="K1941">
        <v>1360366708</v>
      </c>
      <c r="L1941" s="14">
        <f t="shared" si="151"/>
        <v>41313.985046296293</v>
      </c>
      <c r="M1941" s="16">
        <f t="shared" si="152"/>
        <v>2013</v>
      </c>
      <c r="N1941" t="b">
        <v>0</v>
      </c>
      <c r="O1941">
        <v>96</v>
      </c>
      <c r="P1941" t="b">
        <v>1</v>
      </c>
      <c r="Q1941" t="s">
        <v>8281</v>
      </c>
      <c r="R1941" t="s">
        <v>8285</v>
      </c>
      <c r="S1941" s="11">
        <f t="shared" si="153"/>
        <v>111</v>
      </c>
      <c r="T1941" s="11">
        <f t="shared" si="154"/>
        <v>115.31</v>
      </c>
    </row>
    <row r="1942" spans="1:20" ht="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50"/>
        <v>40709.165972222225</v>
      </c>
      <c r="K1942">
        <v>1304770233</v>
      </c>
      <c r="L1942" s="14">
        <f t="shared" si="151"/>
        <v>40670.507326388892</v>
      </c>
      <c r="M1942" s="16">
        <f t="shared" si="152"/>
        <v>2011</v>
      </c>
      <c r="N1942" t="b">
        <v>0</v>
      </c>
      <c r="O1942">
        <v>31</v>
      </c>
      <c r="P1942" t="b">
        <v>1</v>
      </c>
      <c r="Q1942" t="s">
        <v>8281</v>
      </c>
      <c r="R1942" t="s">
        <v>8285</v>
      </c>
      <c r="S1942" s="11">
        <f t="shared" si="153"/>
        <v>171</v>
      </c>
      <c r="T1942" s="11">
        <f t="shared" si="154"/>
        <v>35.840000000000003</v>
      </c>
    </row>
    <row r="1943" spans="1:20" ht="60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50"/>
        <v>41774.290868055556</v>
      </c>
      <c r="K1943">
        <v>1397545131</v>
      </c>
      <c r="L1943" s="14">
        <f t="shared" si="151"/>
        <v>41744.290868055556</v>
      </c>
      <c r="M1943" s="16">
        <f t="shared" si="152"/>
        <v>2014</v>
      </c>
      <c r="N1943" t="b">
        <v>1</v>
      </c>
      <c r="O1943">
        <v>4883</v>
      </c>
      <c r="P1943" t="b">
        <v>1</v>
      </c>
      <c r="Q1943" t="s">
        <v>8275</v>
      </c>
      <c r="R1943" t="s">
        <v>8305</v>
      </c>
      <c r="S1943" s="11">
        <f t="shared" si="153"/>
        <v>126</v>
      </c>
      <c r="T1943" s="11">
        <f t="shared" si="154"/>
        <v>64.569999999999993</v>
      </c>
    </row>
    <row r="1944" spans="1:20" ht="60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50"/>
        <v>40728.828009259261</v>
      </c>
      <c r="K1944">
        <v>1302033140</v>
      </c>
      <c r="L1944" s="14">
        <f t="shared" si="151"/>
        <v>40638.828009259261</v>
      </c>
      <c r="M1944" s="16">
        <f t="shared" si="152"/>
        <v>2011</v>
      </c>
      <c r="N1944" t="b">
        <v>1</v>
      </c>
      <c r="O1944">
        <v>95</v>
      </c>
      <c r="P1944" t="b">
        <v>1</v>
      </c>
      <c r="Q1944" t="s">
        <v>8275</v>
      </c>
      <c r="R1944" t="s">
        <v>8305</v>
      </c>
      <c r="S1944" s="11">
        <f t="shared" si="153"/>
        <v>138</v>
      </c>
      <c r="T1944" s="11">
        <f t="shared" si="154"/>
        <v>87.44</v>
      </c>
    </row>
    <row r="1945" spans="1:20" ht="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50"/>
        <v>42593.269861111112</v>
      </c>
      <c r="K1945">
        <v>1467008916</v>
      </c>
      <c r="L1945" s="14">
        <f t="shared" si="151"/>
        <v>42548.269861111112</v>
      </c>
      <c r="M1945" s="16">
        <f t="shared" si="152"/>
        <v>2016</v>
      </c>
      <c r="N1945" t="b">
        <v>1</v>
      </c>
      <c r="O1945">
        <v>2478</v>
      </c>
      <c r="P1945" t="b">
        <v>1</v>
      </c>
      <c r="Q1945" t="s">
        <v>8275</v>
      </c>
      <c r="R1945" t="s">
        <v>8305</v>
      </c>
      <c r="S1945" s="11">
        <f t="shared" si="153"/>
        <v>1705</v>
      </c>
      <c r="T1945" s="11">
        <f t="shared" si="154"/>
        <v>68.819999999999993</v>
      </c>
    </row>
    <row r="1946" spans="1:20" ht="60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50"/>
        <v>41760.584374999999</v>
      </c>
      <c r="K1946">
        <v>1396360890</v>
      </c>
      <c r="L1946" s="14">
        <f t="shared" si="151"/>
        <v>41730.584374999999</v>
      </c>
      <c r="M1946" s="16">
        <f t="shared" si="152"/>
        <v>2014</v>
      </c>
      <c r="N1946" t="b">
        <v>1</v>
      </c>
      <c r="O1946">
        <v>1789</v>
      </c>
      <c r="P1946" t="b">
        <v>1</v>
      </c>
      <c r="Q1946" t="s">
        <v>8275</v>
      </c>
      <c r="R1946" t="s">
        <v>8305</v>
      </c>
      <c r="S1946" s="11">
        <f t="shared" si="153"/>
        <v>788</v>
      </c>
      <c r="T1946" s="11">
        <f t="shared" si="154"/>
        <v>176.2</v>
      </c>
    </row>
    <row r="1947" spans="1:20" ht="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50"/>
        <v>42197.251828703709</v>
      </c>
      <c r="K1947">
        <v>1433224958</v>
      </c>
      <c r="L1947" s="14">
        <f t="shared" si="151"/>
        <v>42157.251828703709</v>
      </c>
      <c r="M1947" s="16">
        <f t="shared" si="152"/>
        <v>2015</v>
      </c>
      <c r="N1947" t="b">
        <v>1</v>
      </c>
      <c r="O1947">
        <v>680</v>
      </c>
      <c r="P1947" t="b">
        <v>1</v>
      </c>
      <c r="Q1947" t="s">
        <v>8275</v>
      </c>
      <c r="R1947" t="s">
        <v>8305</v>
      </c>
      <c r="S1947" s="11">
        <f t="shared" si="153"/>
        <v>348</v>
      </c>
      <c r="T1947" s="11">
        <f t="shared" si="154"/>
        <v>511.79</v>
      </c>
    </row>
    <row r="1948" spans="1:20" ht="60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50"/>
        <v>41749.108344907407</v>
      </c>
      <c r="K1948">
        <v>1392780961</v>
      </c>
      <c r="L1948" s="14">
        <f t="shared" si="151"/>
        <v>41689.150011574071</v>
      </c>
      <c r="M1948" s="16">
        <f t="shared" si="152"/>
        <v>2014</v>
      </c>
      <c r="N1948" t="b">
        <v>1</v>
      </c>
      <c r="O1948">
        <v>70</v>
      </c>
      <c r="P1948" t="b">
        <v>1</v>
      </c>
      <c r="Q1948" t="s">
        <v>8275</v>
      </c>
      <c r="R1948" t="s">
        <v>8305</v>
      </c>
      <c r="S1948" s="11">
        <f t="shared" si="153"/>
        <v>150</v>
      </c>
      <c r="T1948" s="11">
        <f t="shared" si="154"/>
        <v>160.44</v>
      </c>
    </row>
    <row r="1949" spans="1:20" ht="60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50"/>
        <v>40140.249305555553</v>
      </c>
      <c r="K1949">
        <v>1255730520</v>
      </c>
      <c r="L1949" s="14">
        <f t="shared" si="151"/>
        <v>40102.918055555558</v>
      </c>
      <c r="M1949" s="16">
        <f t="shared" si="152"/>
        <v>2009</v>
      </c>
      <c r="N1949" t="b">
        <v>1</v>
      </c>
      <c r="O1949">
        <v>23</v>
      </c>
      <c r="P1949" t="b">
        <v>1</v>
      </c>
      <c r="Q1949" t="s">
        <v>8275</v>
      </c>
      <c r="R1949" t="s">
        <v>8305</v>
      </c>
      <c r="S1949" s="11">
        <f t="shared" si="153"/>
        <v>101</v>
      </c>
      <c r="T1949" s="11">
        <f t="shared" si="154"/>
        <v>35</v>
      </c>
    </row>
    <row r="1950" spans="1:20" ht="30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50"/>
        <v>42527.709722222222</v>
      </c>
      <c r="K1950">
        <v>1460557809</v>
      </c>
      <c r="L1950" s="14">
        <f t="shared" si="151"/>
        <v>42473.604270833333</v>
      </c>
      <c r="M1950" s="16">
        <f t="shared" si="152"/>
        <v>2016</v>
      </c>
      <c r="N1950" t="b">
        <v>1</v>
      </c>
      <c r="O1950">
        <v>4245</v>
      </c>
      <c r="P1950" t="b">
        <v>1</v>
      </c>
      <c r="Q1950" t="s">
        <v>8275</v>
      </c>
      <c r="R1950" t="s">
        <v>8305</v>
      </c>
      <c r="S1950" s="11">
        <f t="shared" si="153"/>
        <v>800</v>
      </c>
      <c r="T1950" s="11">
        <f t="shared" si="154"/>
        <v>188.51</v>
      </c>
    </row>
    <row r="1951" spans="1:20" ht="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50"/>
        <v>41830.423043981478</v>
      </c>
      <c r="K1951">
        <v>1402394951</v>
      </c>
      <c r="L1951" s="14">
        <f t="shared" si="151"/>
        <v>41800.423043981478</v>
      </c>
      <c r="M1951" s="16">
        <f t="shared" si="152"/>
        <v>2014</v>
      </c>
      <c r="N1951" t="b">
        <v>1</v>
      </c>
      <c r="O1951">
        <v>943</v>
      </c>
      <c r="P1951" t="b">
        <v>1</v>
      </c>
      <c r="Q1951" t="s">
        <v>8275</v>
      </c>
      <c r="R1951" t="s">
        <v>8305</v>
      </c>
      <c r="S1951" s="11">
        <f t="shared" si="153"/>
        <v>106</v>
      </c>
      <c r="T1951" s="11">
        <f t="shared" si="154"/>
        <v>56.2</v>
      </c>
    </row>
    <row r="1952" spans="1:20" ht="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50"/>
        <v>40655.181400462963</v>
      </c>
      <c r="K1952">
        <v>1300767673</v>
      </c>
      <c r="L1952" s="14">
        <f t="shared" si="151"/>
        <v>40624.181400462963</v>
      </c>
      <c r="M1952" s="16">
        <f t="shared" si="152"/>
        <v>2011</v>
      </c>
      <c r="N1952" t="b">
        <v>1</v>
      </c>
      <c r="O1952">
        <v>1876</v>
      </c>
      <c r="P1952" t="b">
        <v>1</v>
      </c>
      <c r="Q1952" t="s">
        <v>8275</v>
      </c>
      <c r="R1952" t="s">
        <v>8305</v>
      </c>
      <c r="S1952" s="11">
        <f t="shared" si="153"/>
        <v>201</v>
      </c>
      <c r="T1952" s="11">
        <f t="shared" si="154"/>
        <v>51.31</v>
      </c>
    </row>
    <row r="1953" spans="1:20" ht="60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50"/>
        <v>42681.462233796294</v>
      </c>
      <c r="K1953">
        <v>1475921137</v>
      </c>
      <c r="L1953" s="14">
        <f t="shared" si="151"/>
        <v>42651.420567129629</v>
      </c>
      <c r="M1953" s="16">
        <f t="shared" si="152"/>
        <v>2016</v>
      </c>
      <c r="N1953" t="b">
        <v>1</v>
      </c>
      <c r="O1953">
        <v>834</v>
      </c>
      <c r="P1953" t="b">
        <v>1</v>
      </c>
      <c r="Q1953" t="s">
        <v>8275</v>
      </c>
      <c r="R1953" t="s">
        <v>8305</v>
      </c>
      <c r="S1953" s="11">
        <f t="shared" si="153"/>
        <v>212</v>
      </c>
      <c r="T1953" s="11">
        <f t="shared" si="154"/>
        <v>127.36</v>
      </c>
    </row>
    <row r="1954" spans="1:20" ht="60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50"/>
        <v>41563.60665509259</v>
      </c>
      <c r="K1954">
        <v>1378737215</v>
      </c>
      <c r="L1954" s="14">
        <f t="shared" si="151"/>
        <v>41526.60665509259</v>
      </c>
      <c r="M1954" s="16">
        <f t="shared" si="152"/>
        <v>2013</v>
      </c>
      <c r="N1954" t="b">
        <v>1</v>
      </c>
      <c r="O1954">
        <v>682</v>
      </c>
      <c r="P1954" t="b">
        <v>1</v>
      </c>
      <c r="Q1954" t="s">
        <v>8275</v>
      </c>
      <c r="R1954" t="s">
        <v>8305</v>
      </c>
      <c r="S1954" s="11">
        <f t="shared" si="153"/>
        <v>198</v>
      </c>
      <c r="T1954" s="11">
        <f t="shared" si="154"/>
        <v>101.86</v>
      </c>
    </row>
    <row r="1955" spans="1:20" ht="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50"/>
        <v>40970.125</v>
      </c>
      <c r="K1955">
        <v>1328158065</v>
      </c>
      <c r="L1955" s="14">
        <f t="shared" si="151"/>
        <v>40941.199826388889</v>
      </c>
      <c r="M1955" s="16">
        <f t="shared" si="152"/>
        <v>2012</v>
      </c>
      <c r="N1955" t="b">
        <v>1</v>
      </c>
      <c r="O1955">
        <v>147</v>
      </c>
      <c r="P1955" t="b">
        <v>1</v>
      </c>
      <c r="Q1955" t="s">
        <v>8275</v>
      </c>
      <c r="R1955" t="s">
        <v>8305</v>
      </c>
      <c r="S1955" s="11">
        <f t="shared" si="153"/>
        <v>226</v>
      </c>
      <c r="T1955" s="11">
        <f t="shared" si="154"/>
        <v>230.56</v>
      </c>
    </row>
    <row r="1956" spans="1:20" ht="30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50"/>
        <v>42441.208333333328</v>
      </c>
      <c r="K1956">
        <v>1453730176</v>
      </c>
      <c r="L1956" s="14">
        <f t="shared" si="151"/>
        <v>42394.580740740741</v>
      </c>
      <c r="M1956" s="16">
        <f t="shared" si="152"/>
        <v>2016</v>
      </c>
      <c r="N1956" t="b">
        <v>1</v>
      </c>
      <c r="O1956">
        <v>415</v>
      </c>
      <c r="P1956" t="b">
        <v>1</v>
      </c>
      <c r="Q1956" t="s">
        <v>8275</v>
      </c>
      <c r="R1956" t="s">
        <v>8305</v>
      </c>
      <c r="S1956" s="11">
        <f t="shared" si="153"/>
        <v>699</v>
      </c>
      <c r="T1956" s="11">
        <f t="shared" si="154"/>
        <v>842.11</v>
      </c>
    </row>
    <row r="1957" spans="1:20" ht="60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50"/>
        <v>41052.791666666664</v>
      </c>
      <c r="K1957">
        <v>1334989881</v>
      </c>
      <c r="L1957" s="14">
        <f t="shared" si="151"/>
        <v>41020.271770833337</v>
      </c>
      <c r="M1957" s="16">
        <f t="shared" si="152"/>
        <v>2012</v>
      </c>
      <c r="N1957" t="b">
        <v>1</v>
      </c>
      <c r="O1957">
        <v>290</v>
      </c>
      <c r="P1957" t="b">
        <v>1</v>
      </c>
      <c r="Q1957" t="s">
        <v>8275</v>
      </c>
      <c r="R1957" t="s">
        <v>8305</v>
      </c>
      <c r="S1957" s="11">
        <f t="shared" si="153"/>
        <v>399</v>
      </c>
      <c r="T1957" s="11">
        <f t="shared" si="154"/>
        <v>577.28</v>
      </c>
    </row>
    <row r="1958" spans="1:20" ht="60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50"/>
        <v>42112.882002314815</v>
      </c>
      <c r="K1958">
        <v>1425507005</v>
      </c>
      <c r="L1958" s="14">
        <f t="shared" si="151"/>
        <v>42067.923668981486</v>
      </c>
      <c r="M1958" s="16">
        <f t="shared" si="152"/>
        <v>2015</v>
      </c>
      <c r="N1958" t="b">
        <v>1</v>
      </c>
      <c r="O1958">
        <v>365</v>
      </c>
      <c r="P1958" t="b">
        <v>1</v>
      </c>
      <c r="Q1958" t="s">
        <v>8275</v>
      </c>
      <c r="R1958" t="s">
        <v>8305</v>
      </c>
      <c r="S1958" s="11">
        <f t="shared" si="153"/>
        <v>294</v>
      </c>
      <c r="T1958" s="11">
        <f t="shared" si="154"/>
        <v>483.34</v>
      </c>
    </row>
    <row r="1959" spans="1:20" ht="30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50"/>
        <v>41209.098530092589</v>
      </c>
      <c r="K1959">
        <v>1348712513</v>
      </c>
      <c r="L1959" s="14">
        <f t="shared" si="151"/>
        <v>41179.098530092589</v>
      </c>
      <c r="M1959" s="16">
        <f t="shared" si="152"/>
        <v>2012</v>
      </c>
      <c r="N1959" t="b">
        <v>1</v>
      </c>
      <c r="O1959">
        <v>660</v>
      </c>
      <c r="P1959" t="b">
        <v>1</v>
      </c>
      <c r="Q1959" t="s">
        <v>8275</v>
      </c>
      <c r="R1959" t="s">
        <v>8305</v>
      </c>
      <c r="S1959" s="11">
        <f t="shared" si="153"/>
        <v>168</v>
      </c>
      <c r="T1959" s="11">
        <f t="shared" si="154"/>
        <v>76.14</v>
      </c>
    </row>
    <row r="1960" spans="1:20" ht="60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50"/>
        <v>41356.94630787037</v>
      </c>
      <c r="K1960">
        <v>1361490161</v>
      </c>
      <c r="L1960" s="14">
        <f t="shared" si="151"/>
        <v>41326.987974537034</v>
      </c>
      <c r="M1960" s="16">
        <f t="shared" si="152"/>
        <v>2013</v>
      </c>
      <c r="N1960" t="b">
        <v>1</v>
      </c>
      <c r="O1960">
        <v>1356</v>
      </c>
      <c r="P1960" t="b">
        <v>1</v>
      </c>
      <c r="Q1960" t="s">
        <v>8275</v>
      </c>
      <c r="R1960" t="s">
        <v>8305</v>
      </c>
      <c r="S1960" s="11">
        <f t="shared" si="153"/>
        <v>1436</v>
      </c>
      <c r="T1960" s="11">
        <f t="shared" si="154"/>
        <v>74.11</v>
      </c>
    </row>
    <row r="1961" spans="1:20" ht="60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50"/>
        <v>41913</v>
      </c>
      <c r="K1961">
        <v>1408565860</v>
      </c>
      <c r="L1961" s="14">
        <f t="shared" si="151"/>
        <v>41871.845601851855</v>
      </c>
      <c r="M1961" s="16">
        <f t="shared" si="152"/>
        <v>2014</v>
      </c>
      <c r="N1961" t="b">
        <v>1</v>
      </c>
      <c r="O1961">
        <v>424</v>
      </c>
      <c r="P1961" t="b">
        <v>1</v>
      </c>
      <c r="Q1961" t="s">
        <v>8275</v>
      </c>
      <c r="R1961" t="s">
        <v>8305</v>
      </c>
      <c r="S1961" s="11">
        <f t="shared" si="153"/>
        <v>157</v>
      </c>
      <c r="T1961" s="11">
        <f t="shared" si="154"/>
        <v>36.97</v>
      </c>
    </row>
    <row r="1962" spans="1:20" ht="60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50"/>
        <v>41994.362743055557</v>
      </c>
      <c r="K1962">
        <v>1416559341</v>
      </c>
      <c r="L1962" s="14">
        <f t="shared" si="151"/>
        <v>41964.362743055557</v>
      </c>
      <c r="M1962" s="16">
        <f t="shared" si="152"/>
        <v>2014</v>
      </c>
      <c r="N1962" t="b">
        <v>1</v>
      </c>
      <c r="O1962">
        <v>33</v>
      </c>
      <c r="P1962" t="b">
        <v>1</v>
      </c>
      <c r="Q1962" t="s">
        <v>8275</v>
      </c>
      <c r="R1962" t="s">
        <v>8305</v>
      </c>
      <c r="S1962" s="11">
        <f t="shared" si="153"/>
        <v>118</v>
      </c>
      <c r="T1962" s="11">
        <f t="shared" si="154"/>
        <v>2500.9699999999998</v>
      </c>
    </row>
    <row r="1963" spans="1:20" ht="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50"/>
        <v>41188.165972222225</v>
      </c>
      <c r="K1963">
        <v>1346042417</v>
      </c>
      <c r="L1963" s="14">
        <f t="shared" si="151"/>
        <v>41148.194641203707</v>
      </c>
      <c r="M1963" s="16">
        <f t="shared" si="152"/>
        <v>2012</v>
      </c>
      <c r="N1963" t="b">
        <v>1</v>
      </c>
      <c r="O1963">
        <v>1633</v>
      </c>
      <c r="P1963" t="b">
        <v>1</v>
      </c>
      <c r="Q1963" t="s">
        <v>8275</v>
      </c>
      <c r="R1963" t="s">
        <v>8305</v>
      </c>
      <c r="S1963" s="11">
        <f t="shared" si="153"/>
        <v>1105</v>
      </c>
      <c r="T1963" s="11">
        <f t="shared" si="154"/>
        <v>67.69</v>
      </c>
    </row>
    <row r="1964" spans="1:20" ht="60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50"/>
        <v>41772.780509259261</v>
      </c>
      <c r="K1964">
        <v>1397414636</v>
      </c>
      <c r="L1964" s="14">
        <f t="shared" si="151"/>
        <v>41742.780509259261</v>
      </c>
      <c r="M1964" s="16">
        <f t="shared" si="152"/>
        <v>2014</v>
      </c>
      <c r="N1964" t="b">
        <v>1</v>
      </c>
      <c r="O1964">
        <v>306</v>
      </c>
      <c r="P1964" t="b">
        <v>1</v>
      </c>
      <c r="Q1964" t="s">
        <v>8275</v>
      </c>
      <c r="R1964" t="s">
        <v>8305</v>
      </c>
      <c r="S1964" s="11">
        <f t="shared" si="153"/>
        <v>193</v>
      </c>
      <c r="T1964" s="11">
        <f t="shared" si="154"/>
        <v>63.05</v>
      </c>
    </row>
    <row r="1965" spans="1:20" ht="60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50"/>
        <v>41898.429791666669</v>
      </c>
      <c r="K1965">
        <v>1407838734</v>
      </c>
      <c r="L1965" s="14">
        <f t="shared" si="151"/>
        <v>41863.429791666669</v>
      </c>
      <c r="M1965" s="16">
        <f t="shared" si="152"/>
        <v>2014</v>
      </c>
      <c r="N1965" t="b">
        <v>1</v>
      </c>
      <c r="O1965">
        <v>205</v>
      </c>
      <c r="P1965" t="b">
        <v>1</v>
      </c>
      <c r="Q1965" t="s">
        <v>8275</v>
      </c>
      <c r="R1965" t="s">
        <v>8305</v>
      </c>
      <c r="S1965" s="11">
        <f t="shared" si="153"/>
        <v>127</v>
      </c>
      <c r="T1965" s="11">
        <f t="shared" si="154"/>
        <v>117.6</v>
      </c>
    </row>
    <row r="1966" spans="1:20" ht="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50"/>
        <v>42482.272824074069</v>
      </c>
      <c r="K1966">
        <v>1458714772</v>
      </c>
      <c r="L1966" s="14">
        <f t="shared" si="151"/>
        <v>42452.272824074069</v>
      </c>
      <c r="M1966" s="16">
        <f t="shared" si="152"/>
        <v>2016</v>
      </c>
      <c r="N1966" t="b">
        <v>1</v>
      </c>
      <c r="O1966">
        <v>1281</v>
      </c>
      <c r="P1966" t="b">
        <v>1</v>
      </c>
      <c r="Q1966" t="s">
        <v>8275</v>
      </c>
      <c r="R1966" t="s">
        <v>8305</v>
      </c>
      <c r="S1966" s="11">
        <f t="shared" si="153"/>
        <v>260</v>
      </c>
      <c r="T1966" s="11">
        <f t="shared" si="154"/>
        <v>180.75</v>
      </c>
    </row>
    <row r="1967" spans="1:20" ht="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50"/>
        <v>40920.041666666664</v>
      </c>
      <c r="K1967">
        <v>1324433310</v>
      </c>
      <c r="L1967" s="14">
        <f t="shared" si="151"/>
        <v>40898.089236111111</v>
      </c>
      <c r="M1967" s="16">
        <f t="shared" si="152"/>
        <v>2011</v>
      </c>
      <c r="N1967" t="b">
        <v>1</v>
      </c>
      <c r="O1967">
        <v>103</v>
      </c>
      <c r="P1967" t="b">
        <v>1</v>
      </c>
      <c r="Q1967" t="s">
        <v>8275</v>
      </c>
      <c r="R1967" t="s">
        <v>8305</v>
      </c>
      <c r="S1967" s="11">
        <f t="shared" si="153"/>
        <v>262</v>
      </c>
      <c r="T1967" s="11">
        <f t="shared" si="154"/>
        <v>127.32</v>
      </c>
    </row>
    <row r="1968" spans="1:20" ht="60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50"/>
        <v>41865.540486111109</v>
      </c>
      <c r="K1968">
        <v>1405429098</v>
      </c>
      <c r="L1968" s="14">
        <f t="shared" si="151"/>
        <v>41835.540486111109</v>
      </c>
      <c r="M1968" s="16">
        <f t="shared" si="152"/>
        <v>2014</v>
      </c>
      <c r="N1968" t="b">
        <v>1</v>
      </c>
      <c r="O1968">
        <v>1513</v>
      </c>
      <c r="P1968" t="b">
        <v>1</v>
      </c>
      <c r="Q1968" t="s">
        <v>8275</v>
      </c>
      <c r="R1968" t="s">
        <v>8305</v>
      </c>
      <c r="S1968" s="11">
        <f t="shared" si="153"/>
        <v>207</v>
      </c>
      <c r="T1968" s="11">
        <f t="shared" si="154"/>
        <v>136.63999999999999</v>
      </c>
    </row>
    <row r="1969" spans="1:20" ht="60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50"/>
        <v>41760.663530092592</v>
      </c>
      <c r="K1969">
        <v>1396367729</v>
      </c>
      <c r="L1969" s="14">
        <f t="shared" si="151"/>
        <v>41730.663530092592</v>
      </c>
      <c r="M1969" s="16">
        <f t="shared" si="152"/>
        <v>2014</v>
      </c>
      <c r="N1969" t="b">
        <v>1</v>
      </c>
      <c r="O1969">
        <v>405</v>
      </c>
      <c r="P1969" t="b">
        <v>1</v>
      </c>
      <c r="Q1969" t="s">
        <v>8275</v>
      </c>
      <c r="R1969" t="s">
        <v>8305</v>
      </c>
      <c r="S1969" s="11">
        <f t="shared" si="153"/>
        <v>370</v>
      </c>
      <c r="T1969" s="11">
        <f t="shared" si="154"/>
        <v>182.78</v>
      </c>
    </row>
    <row r="1970" spans="1:20" ht="30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50"/>
        <v>42707.628645833334</v>
      </c>
      <c r="K1970">
        <v>1478095515</v>
      </c>
      <c r="L1970" s="14">
        <f t="shared" si="151"/>
        <v>42676.586979166663</v>
      </c>
      <c r="M1970" s="16">
        <f t="shared" si="152"/>
        <v>2016</v>
      </c>
      <c r="N1970" t="b">
        <v>1</v>
      </c>
      <c r="O1970">
        <v>510</v>
      </c>
      <c r="P1970" t="b">
        <v>1</v>
      </c>
      <c r="Q1970" t="s">
        <v>8275</v>
      </c>
      <c r="R1970" t="s">
        <v>8305</v>
      </c>
      <c r="S1970" s="11">
        <f t="shared" si="153"/>
        <v>285</v>
      </c>
      <c r="T1970" s="11">
        <f t="shared" si="154"/>
        <v>279.38</v>
      </c>
    </row>
    <row r="1971" spans="1:20" ht="60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50"/>
        <v>42587.792453703703</v>
      </c>
      <c r="K1971">
        <v>1467831668</v>
      </c>
      <c r="L1971" s="14">
        <f t="shared" si="151"/>
        <v>42557.792453703703</v>
      </c>
      <c r="M1971" s="16">
        <f t="shared" si="152"/>
        <v>2016</v>
      </c>
      <c r="N1971" t="b">
        <v>1</v>
      </c>
      <c r="O1971">
        <v>1887</v>
      </c>
      <c r="P1971" t="b">
        <v>1</v>
      </c>
      <c r="Q1971" t="s">
        <v>8275</v>
      </c>
      <c r="R1971" t="s">
        <v>8305</v>
      </c>
      <c r="S1971" s="11">
        <f t="shared" si="153"/>
        <v>579</v>
      </c>
      <c r="T1971" s="11">
        <f t="shared" si="154"/>
        <v>61.38</v>
      </c>
    </row>
    <row r="1972" spans="1:20" ht="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50"/>
        <v>41384.151631944449</v>
      </c>
      <c r="K1972">
        <v>1361248701</v>
      </c>
      <c r="L1972" s="14">
        <f t="shared" si="151"/>
        <v>41324.193298611113</v>
      </c>
      <c r="M1972" s="16">
        <f t="shared" si="152"/>
        <v>2013</v>
      </c>
      <c r="N1972" t="b">
        <v>1</v>
      </c>
      <c r="O1972">
        <v>701</v>
      </c>
      <c r="P1972" t="b">
        <v>1</v>
      </c>
      <c r="Q1972" t="s">
        <v>8275</v>
      </c>
      <c r="R1972" t="s">
        <v>8305</v>
      </c>
      <c r="S1972" s="11">
        <f t="shared" si="153"/>
        <v>1132</v>
      </c>
      <c r="T1972" s="11">
        <f t="shared" si="154"/>
        <v>80.73</v>
      </c>
    </row>
    <row r="1973" spans="1:20" ht="60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50"/>
        <v>41593.166666666664</v>
      </c>
      <c r="K1973">
        <v>1381752061</v>
      </c>
      <c r="L1973" s="14">
        <f t="shared" si="151"/>
        <v>41561.500706018516</v>
      </c>
      <c r="M1973" s="16">
        <f t="shared" si="152"/>
        <v>2013</v>
      </c>
      <c r="N1973" t="b">
        <v>1</v>
      </c>
      <c r="O1973">
        <v>3863</v>
      </c>
      <c r="P1973" t="b">
        <v>1</v>
      </c>
      <c r="Q1973" t="s">
        <v>8275</v>
      </c>
      <c r="R1973" t="s">
        <v>8305</v>
      </c>
      <c r="S1973" s="11">
        <f t="shared" si="153"/>
        <v>263</v>
      </c>
      <c r="T1973" s="11">
        <f t="shared" si="154"/>
        <v>272.36</v>
      </c>
    </row>
    <row r="1974" spans="1:20" ht="60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50"/>
        <v>41231.053749999999</v>
      </c>
      <c r="K1974">
        <v>1350605844</v>
      </c>
      <c r="L1974" s="14">
        <f t="shared" si="151"/>
        <v>41201.012083333335</v>
      </c>
      <c r="M1974" s="16">
        <f t="shared" si="152"/>
        <v>2012</v>
      </c>
      <c r="N1974" t="b">
        <v>1</v>
      </c>
      <c r="O1974">
        <v>238</v>
      </c>
      <c r="P1974" t="b">
        <v>1</v>
      </c>
      <c r="Q1974" t="s">
        <v>8275</v>
      </c>
      <c r="R1974" t="s">
        <v>8305</v>
      </c>
      <c r="S1974" s="11">
        <f t="shared" si="153"/>
        <v>674</v>
      </c>
      <c r="T1974" s="11">
        <f t="shared" si="154"/>
        <v>70.849999999999994</v>
      </c>
    </row>
    <row r="1975" spans="1:20" ht="60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50"/>
        <v>42588.291666666672</v>
      </c>
      <c r="K1975">
        <v>1467134464</v>
      </c>
      <c r="L1975" s="14">
        <f t="shared" si="151"/>
        <v>42549.722962962958</v>
      </c>
      <c r="M1975" s="16">
        <f t="shared" si="152"/>
        <v>2016</v>
      </c>
      <c r="N1975" t="b">
        <v>1</v>
      </c>
      <c r="O1975">
        <v>2051</v>
      </c>
      <c r="P1975" t="b">
        <v>1</v>
      </c>
      <c r="Q1975" t="s">
        <v>8275</v>
      </c>
      <c r="R1975" t="s">
        <v>8305</v>
      </c>
      <c r="S1975" s="11">
        <f t="shared" si="153"/>
        <v>257</v>
      </c>
      <c r="T1975" s="11">
        <f t="shared" si="154"/>
        <v>247.94</v>
      </c>
    </row>
    <row r="1976" spans="1:20" ht="60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50"/>
        <v>41505.334131944444</v>
      </c>
      <c r="K1976">
        <v>1371715269</v>
      </c>
      <c r="L1976" s="14">
        <f t="shared" si="151"/>
        <v>41445.334131944444</v>
      </c>
      <c r="M1976" s="16">
        <f t="shared" si="152"/>
        <v>2013</v>
      </c>
      <c r="N1976" t="b">
        <v>1</v>
      </c>
      <c r="O1976">
        <v>402</v>
      </c>
      <c r="P1976" t="b">
        <v>1</v>
      </c>
      <c r="Q1976" t="s">
        <v>8275</v>
      </c>
      <c r="R1976" t="s">
        <v>8305</v>
      </c>
      <c r="S1976" s="11">
        <f t="shared" si="153"/>
        <v>375</v>
      </c>
      <c r="T1976" s="11">
        <f t="shared" si="154"/>
        <v>186.81</v>
      </c>
    </row>
    <row r="1977" spans="1:20" ht="30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50"/>
        <v>41343.755219907405</v>
      </c>
      <c r="K1977">
        <v>1360346851</v>
      </c>
      <c r="L1977" s="14">
        <f t="shared" si="151"/>
        <v>41313.755219907405</v>
      </c>
      <c r="M1977" s="16">
        <f t="shared" si="152"/>
        <v>2013</v>
      </c>
      <c r="N1977" t="b">
        <v>1</v>
      </c>
      <c r="O1977">
        <v>253</v>
      </c>
      <c r="P1977" t="b">
        <v>1</v>
      </c>
      <c r="Q1977" t="s">
        <v>8275</v>
      </c>
      <c r="R1977" t="s">
        <v>8305</v>
      </c>
      <c r="S1977" s="11">
        <f t="shared" si="153"/>
        <v>209</v>
      </c>
      <c r="T1977" s="11">
        <f t="shared" si="154"/>
        <v>131.99</v>
      </c>
    </row>
    <row r="1978" spans="1:20" ht="30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50"/>
        <v>41468.899594907409</v>
      </c>
      <c r="K1978">
        <v>1371159325</v>
      </c>
      <c r="L1978" s="14">
        <f t="shared" si="151"/>
        <v>41438.899594907409</v>
      </c>
      <c r="M1978" s="16">
        <f t="shared" si="152"/>
        <v>2013</v>
      </c>
      <c r="N1978" t="b">
        <v>1</v>
      </c>
      <c r="O1978">
        <v>473</v>
      </c>
      <c r="P1978" t="b">
        <v>1</v>
      </c>
      <c r="Q1978" t="s">
        <v>8275</v>
      </c>
      <c r="R1978" t="s">
        <v>8305</v>
      </c>
      <c r="S1978" s="11">
        <f t="shared" si="153"/>
        <v>347</v>
      </c>
      <c r="T1978" s="11">
        <f t="shared" si="154"/>
        <v>29.31</v>
      </c>
    </row>
    <row r="1979" spans="1:20" ht="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50"/>
        <v>42357.332638888889</v>
      </c>
      <c r="K1979">
        <v>1446527540</v>
      </c>
      <c r="L1979" s="14">
        <f t="shared" si="151"/>
        <v>42311.216898148152</v>
      </c>
      <c r="M1979" s="16">
        <f t="shared" si="152"/>
        <v>2015</v>
      </c>
      <c r="N1979" t="b">
        <v>1</v>
      </c>
      <c r="O1979">
        <v>821</v>
      </c>
      <c r="P1979" t="b">
        <v>1</v>
      </c>
      <c r="Q1979" t="s">
        <v>8275</v>
      </c>
      <c r="R1979" t="s">
        <v>8305</v>
      </c>
      <c r="S1979" s="11">
        <f t="shared" si="153"/>
        <v>402</v>
      </c>
      <c r="T1979" s="11">
        <f t="shared" si="154"/>
        <v>245.02</v>
      </c>
    </row>
    <row r="1980" spans="1:20" ht="60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50"/>
        <v>41072.291666666664</v>
      </c>
      <c r="K1980">
        <v>1336627492</v>
      </c>
      <c r="L1980" s="14">
        <f t="shared" si="151"/>
        <v>41039.225601851853</v>
      </c>
      <c r="M1980" s="16">
        <f t="shared" si="152"/>
        <v>2012</v>
      </c>
      <c r="N1980" t="b">
        <v>1</v>
      </c>
      <c r="O1980">
        <v>388</v>
      </c>
      <c r="P1980" t="b">
        <v>1</v>
      </c>
      <c r="Q1980" t="s">
        <v>8275</v>
      </c>
      <c r="R1980" t="s">
        <v>8305</v>
      </c>
      <c r="S1980" s="11">
        <f t="shared" si="153"/>
        <v>1027</v>
      </c>
      <c r="T1980" s="11">
        <f t="shared" si="154"/>
        <v>1323.25</v>
      </c>
    </row>
    <row r="1981" spans="1:20" ht="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50"/>
        <v>42327.207638888889</v>
      </c>
      <c r="K1981">
        <v>1444734146</v>
      </c>
      <c r="L1981" s="14">
        <f t="shared" si="151"/>
        <v>42290.460023148145</v>
      </c>
      <c r="M1981" s="16">
        <f t="shared" si="152"/>
        <v>2015</v>
      </c>
      <c r="N1981" t="b">
        <v>1</v>
      </c>
      <c r="O1981">
        <v>813</v>
      </c>
      <c r="P1981" t="b">
        <v>1</v>
      </c>
      <c r="Q1981" t="s">
        <v>8275</v>
      </c>
      <c r="R1981" t="s">
        <v>8305</v>
      </c>
      <c r="S1981" s="11">
        <f t="shared" si="153"/>
        <v>115</v>
      </c>
      <c r="T1981" s="11">
        <f t="shared" si="154"/>
        <v>282.66000000000003</v>
      </c>
    </row>
    <row r="1982" spans="1:20" ht="30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50"/>
        <v>42463.500717592593</v>
      </c>
      <c r="K1982">
        <v>1456232462</v>
      </c>
      <c r="L1982" s="14">
        <f t="shared" si="151"/>
        <v>42423.542384259257</v>
      </c>
      <c r="M1982" s="16">
        <f t="shared" si="152"/>
        <v>2016</v>
      </c>
      <c r="N1982" t="b">
        <v>1</v>
      </c>
      <c r="O1982">
        <v>1945</v>
      </c>
      <c r="P1982" t="b">
        <v>1</v>
      </c>
      <c r="Q1982" t="s">
        <v>8275</v>
      </c>
      <c r="R1982" t="s">
        <v>8305</v>
      </c>
      <c r="S1982" s="11">
        <f t="shared" si="153"/>
        <v>355</v>
      </c>
      <c r="T1982" s="11">
        <f t="shared" si="154"/>
        <v>91.21</v>
      </c>
    </row>
    <row r="1983" spans="1:20" ht="60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50"/>
        <v>41829.725289351853</v>
      </c>
      <c r="K1983">
        <v>1402334665</v>
      </c>
      <c r="L1983" s="14">
        <f t="shared" si="151"/>
        <v>41799.725289351853</v>
      </c>
      <c r="M1983" s="16">
        <f t="shared" si="152"/>
        <v>2014</v>
      </c>
      <c r="N1983" t="b">
        <v>0</v>
      </c>
      <c r="O1983">
        <v>12</v>
      </c>
      <c r="P1983" t="b">
        <v>0</v>
      </c>
      <c r="Q1983" t="s">
        <v>8294</v>
      </c>
      <c r="R1983" t="s">
        <v>8306</v>
      </c>
      <c r="S1983" s="11">
        <f t="shared" si="153"/>
        <v>5</v>
      </c>
      <c r="T1983" s="11">
        <f t="shared" si="154"/>
        <v>31.75</v>
      </c>
    </row>
    <row r="1984" spans="1:20" ht="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50"/>
        <v>42708.628321759257</v>
      </c>
      <c r="K1984">
        <v>1478268287</v>
      </c>
      <c r="L1984" s="14">
        <f t="shared" si="151"/>
        <v>42678.586655092593</v>
      </c>
      <c r="M1984" s="16">
        <f t="shared" si="152"/>
        <v>2016</v>
      </c>
      <c r="N1984" t="b">
        <v>0</v>
      </c>
      <c r="O1984">
        <v>0</v>
      </c>
      <c r="P1984" t="b">
        <v>0</v>
      </c>
      <c r="Q1984" t="s">
        <v>8294</v>
      </c>
      <c r="R1984" t="s">
        <v>8306</v>
      </c>
      <c r="S1984" s="11">
        <f t="shared" si="153"/>
        <v>0</v>
      </c>
      <c r="T1984" s="11">
        <f t="shared" si="154"/>
        <v>0</v>
      </c>
    </row>
    <row r="1985" spans="1:20" ht="60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50"/>
        <v>42615.291666666672</v>
      </c>
      <c r="K1985">
        <v>1470874618</v>
      </c>
      <c r="L1985" s="14">
        <f t="shared" si="151"/>
        <v>42593.011782407411</v>
      </c>
      <c r="M1985" s="16">
        <f t="shared" si="152"/>
        <v>2016</v>
      </c>
      <c r="N1985" t="b">
        <v>0</v>
      </c>
      <c r="O1985">
        <v>16</v>
      </c>
      <c r="P1985" t="b">
        <v>0</v>
      </c>
      <c r="Q1985" t="s">
        <v>8294</v>
      </c>
      <c r="R1985" t="s">
        <v>8306</v>
      </c>
      <c r="S1985" s="11">
        <f t="shared" si="153"/>
        <v>4</v>
      </c>
      <c r="T1985" s="11">
        <f t="shared" si="154"/>
        <v>88.69</v>
      </c>
    </row>
    <row r="1986" spans="1:20" ht="60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ref="J1986:J2049" si="155">(((I1986/60)/60)/24)+DATE(1970,1,1)</f>
        <v>41973.831956018519</v>
      </c>
      <c r="K1986">
        <v>1412189881</v>
      </c>
      <c r="L1986" s="14">
        <f t="shared" ref="L1986:L2049" si="156">(((K1986/60)/60)/24)+DATE(1970,1,1)</f>
        <v>41913.790289351848</v>
      </c>
      <c r="M1986" s="16">
        <f t="shared" ref="M1986:M2049" si="157">YEAR(L1986)</f>
        <v>2014</v>
      </c>
      <c r="N1986" t="b">
        <v>0</v>
      </c>
      <c r="O1986">
        <v>7</v>
      </c>
      <c r="P1986" t="b">
        <v>0</v>
      </c>
      <c r="Q1986" t="s">
        <v>8294</v>
      </c>
      <c r="R1986" t="s">
        <v>8306</v>
      </c>
      <c r="S1986" s="11">
        <f t="shared" ref="S1986:S2049" si="158">ROUND(E1986/D1986*100,0)</f>
        <v>21</v>
      </c>
      <c r="T1986" s="11">
        <f t="shared" ref="T1986:T2049" si="159">IFERROR(ROUND(E1986/O1986,2),0)</f>
        <v>453.14</v>
      </c>
    </row>
    <row r="1987" spans="1:20" ht="60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si="155"/>
        <v>42584.958333333328</v>
      </c>
      <c r="K1987">
        <v>1467650771</v>
      </c>
      <c r="L1987" s="14">
        <f t="shared" si="156"/>
        <v>42555.698738425926</v>
      </c>
      <c r="M1987" s="16">
        <f t="shared" si="157"/>
        <v>2016</v>
      </c>
      <c r="N1987" t="b">
        <v>0</v>
      </c>
      <c r="O1987">
        <v>4</v>
      </c>
      <c r="P1987" t="b">
        <v>0</v>
      </c>
      <c r="Q1987" t="s">
        <v>8294</v>
      </c>
      <c r="R1987" t="s">
        <v>8306</v>
      </c>
      <c r="S1987" s="11">
        <f t="shared" si="158"/>
        <v>3</v>
      </c>
      <c r="T1987" s="11">
        <f t="shared" si="159"/>
        <v>12.75</v>
      </c>
    </row>
    <row r="1988" spans="1:20" ht="60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55"/>
        <v>42443.392164351855</v>
      </c>
      <c r="K1988">
        <v>1455359083</v>
      </c>
      <c r="L1988" s="14">
        <f t="shared" si="156"/>
        <v>42413.433831018512</v>
      </c>
      <c r="M1988" s="16">
        <f t="shared" si="157"/>
        <v>2016</v>
      </c>
      <c r="N1988" t="b">
        <v>0</v>
      </c>
      <c r="O1988">
        <v>1</v>
      </c>
      <c r="P1988" t="b">
        <v>0</v>
      </c>
      <c r="Q1988" t="s">
        <v>8294</v>
      </c>
      <c r="R1988" t="s">
        <v>8306</v>
      </c>
      <c r="S1988" s="11">
        <f t="shared" si="158"/>
        <v>0</v>
      </c>
      <c r="T1988" s="11">
        <f t="shared" si="159"/>
        <v>1</v>
      </c>
    </row>
    <row r="1989" spans="1:20" ht="30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55"/>
        <v>42064.639768518522</v>
      </c>
      <c r="K1989">
        <v>1422631276</v>
      </c>
      <c r="L1989" s="14">
        <f t="shared" si="156"/>
        <v>42034.639768518522</v>
      </c>
      <c r="M1989" s="16">
        <f t="shared" si="157"/>
        <v>2015</v>
      </c>
      <c r="N1989" t="b">
        <v>0</v>
      </c>
      <c r="O1989">
        <v>28</v>
      </c>
      <c r="P1989" t="b">
        <v>0</v>
      </c>
      <c r="Q1989" t="s">
        <v>8294</v>
      </c>
      <c r="R1989" t="s">
        <v>8306</v>
      </c>
      <c r="S1989" s="11">
        <f t="shared" si="158"/>
        <v>42</v>
      </c>
      <c r="T1989" s="11">
        <f t="shared" si="159"/>
        <v>83.43</v>
      </c>
    </row>
    <row r="1990" spans="1:20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55"/>
        <v>42236.763217592597</v>
      </c>
      <c r="K1990">
        <v>1437502742</v>
      </c>
      <c r="L1990" s="14">
        <f t="shared" si="156"/>
        <v>42206.763217592597</v>
      </c>
      <c r="M1990" s="16">
        <f t="shared" si="157"/>
        <v>2015</v>
      </c>
      <c r="N1990" t="b">
        <v>0</v>
      </c>
      <c r="O1990">
        <v>1</v>
      </c>
      <c r="P1990" t="b">
        <v>0</v>
      </c>
      <c r="Q1990" t="s">
        <v>8294</v>
      </c>
      <c r="R1990" t="s">
        <v>8306</v>
      </c>
      <c r="S1990" s="11">
        <f t="shared" si="158"/>
        <v>0</v>
      </c>
      <c r="T1990" s="11">
        <f t="shared" si="159"/>
        <v>25</v>
      </c>
    </row>
    <row r="1991" spans="1:20" ht="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55"/>
        <v>42715.680648148147</v>
      </c>
      <c r="K1991">
        <v>1478881208</v>
      </c>
      <c r="L1991" s="14">
        <f t="shared" si="156"/>
        <v>42685.680648148147</v>
      </c>
      <c r="M1991" s="16">
        <f t="shared" si="157"/>
        <v>2016</v>
      </c>
      <c r="N1991" t="b">
        <v>0</v>
      </c>
      <c r="O1991">
        <v>1</v>
      </c>
      <c r="P1991" t="b">
        <v>0</v>
      </c>
      <c r="Q1991" t="s">
        <v>8294</v>
      </c>
      <c r="R1991" t="s">
        <v>8306</v>
      </c>
      <c r="S1991" s="11">
        <f t="shared" si="158"/>
        <v>1</v>
      </c>
      <c r="T1991" s="11">
        <f t="shared" si="159"/>
        <v>50</v>
      </c>
    </row>
    <row r="1992" spans="1:20" ht="60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55"/>
        <v>42413.195972222224</v>
      </c>
      <c r="K1992">
        <v>1454042532</v>
      </c>
      <c r="L1992" s="14">
        <f t="shared" si="156"/>
        <v>42398.195972222224</v>
      </c>
      <c r="M1992" s="16">
        <f t="shared" si="157"/>
        <v>2016</v>
      </c>
      <c r="N1992" t="b">
        <v>0</v>
      </c>
      <c r="O1992">
        <v>5</v>
      </c>
      <c r="P1992" t="b">
        <v>0</v>
      </c>
      <c r="Q1992" t="s">
        <v>8294</v>
      </c>
      <c r="R1992" t="s">
        <v>8306</v>
      </c>
      <c r="S1992" s="11">
        <f t="shared" si="158"/>
        <v>17</v>
      </c>
      <c r="T1992" s="11">
        <f t="shared" si="159"/>
        <v>101.8</v>
      </c>
    </row>
    <row r="1993" spans="1:20" ht="30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55"/>
        <v>42188.89335648148</v>
      </c>
      <c r="K1993">
        <v>1434144386</v>
      </c>
      <c r="L1993" s="14">
        <f t="shared" si="156"/>
        <v>42167.89335648148</v>
      </c>
      <c r="M1993" s="16">
        <f t="shared" si="157"/>
        <v>2015</v>
      </c>
      <c r="N1993" t="b">
        <v>0</v>
      </c>
      <c r="O1993">
        <v>3</v>
      </c>
      <c r="P1993" t="b">
        <v>0</v>
      </c>
      <c r="Q1993" t="s">
        <v>8294</v>
      </c>
      <c r="R1993" t="s">
        <v>8306</v>
      </c>
      <c r="S1993" s="11">
        <f t="shared" si="158"/>
        <v>7</v>
      </c>
      <c r="T1993" s="11">
        <f t="shared" si="159"/>
        <v>46.67</v>
      </c>
    </row>
    <row r="1994" spans="1:20" ht="30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55"/>
        <v>42053.143414351856</v>
      </c>
      <c r="K1994">
        <v>1421637991</v>
      </c>
      <c r="L1994" s="14">
        <f t="shared" si="156"/>
        <v>42023.143414351856</v>
      </c>
      <c r="M1994" s="16">
        <f t="shared" si="157"/>
        <v>2015</v>
      </c>
      <c r="N1994" t="b">
        <v>0</v>
      </c>
      <c r="O1994">
        <v>2</v>
      </c>
      <c r="P1994" t="b">
        <v>0</v>
      </c>
      <c r="Q1994" t="s">
        <v>8294</v>
      </c>
      <c r="R1994" t="s">
        <v>8306</v>
      </c>
      <c r="S1994" s="11">
        <f t="shared" si="158"/>
        <v>0</v>
      </c>
      <c r="T1994" s="11">
        <f t="shared" si="159"/>
        <v>1</v>
      </c>
    </row>
    <row r="1995" spans="1:20" ht="60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55"/>
        <v>42359.58839120371</v>
      </c>
      <c r="K1995">
        <v>1448114837</v>
      </c>
      <c r="L1995" s="14">
        <f t="shared" si="156"/>
        <v>42329.58839120371</v>
      </c>
      <c r="M1995" s="16">
        <f t="shared" si="157"/>
        <v>2015</v>
      </c>
      <c r="N1995" t="b">
        <v>0</v>
      </c>
      <c r="O1995">
        <v>0</v>
      </c>
      <c r="P1995" t="b">
        <v>0</v>
      </c>
      <c r="Q1995" t="s">
        <v>8294</v>
      </c>
      <c r="R1995" t="s">
        <v>8306</v>
      </c>
      <c r="S1995" s="11">
        <f t="shared" si="158"/>
        <v>0</v>
      </c>
      <c r="T1995" s="11">
        <f t="shared" si="159"/>
        <v>0</v>
      </c>
    </row>
    <row r="1996" spans="1:20" ht="60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55"/>
        <v>42711.047939814816</v>
      </c>
      <c r="K1996">
        <v>1475885342</v>
      </c>
      <c r="L1996" s="14">
        <f t="shared" si="156"/>
        <v>42651.006273148145</v>
      </c>
      <c r="M1996" s="16">
        <f t="shared" si="157"/>
        <v>2016</v>
      </c>
      <c r="N1996" t="b">
        <v>0</v>
      </c>
      <c r="O1996">
        <v>0</v>
      </c>
      <c r="P1996" t="b">
        <v>0</v>
      </c>
      <c r="Q1996" t="s">
        <v>8294</v>
      </c>
      <c r="R1996" t="s">
        <v>8306</v>
      </c>
      <c r="S1996" s="11">
        <f t="shared" si="158"/>
        <v>0</v>
      </c>
      <c r="T1996" s="11">
        <f t="shared" si="159"/>
        <v>0</v>
      </c>
    </row>
    <row r="1997" spans="1:20" ht="60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55"/>
        <v>42201.902037037042</v>
      </c>
      <c r="K1997">
        <v>1435354736</v>
      </c>
      <c r="L1997" s="14">
        <f t="shared" si="156"/>
        <v>42181.902037037042</v>
      </c>
      <c r="M1997" s="16">
        <f t="shared" si="157"/>
        <v>2015</v>
      </c>
      <c r="N1997" t="b">
        <v>0</v>
      </c>
      <c r="O1997">
        <v>3</v>
      </c>
      <c r="P1997" t="b">
        <v>0</v>
      </c>
      <c r="Q1997" t="s">
        <v>8294</v>
      </c>
      <c r="R1997" t="s">
        <v>8306</v>
      </c>
      <c r="S1997" s="11">
        <f t="shared" si="158"/>
        <v>8</v>
      </c>
      <c r="T1997" s="11">
        <f t="shared" si="159"/>
        <v>26</v>
      </c>
    </row>
    <row r="1998" spans="1:20" ht="60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55"/>
        <v>41830.819571759261</v>
      </c>
      <c r="K1998">
        <v>1402429211</v>
      </c>
      <c r="L1998" s="14">
        <f t="shared" si="156"/>
        <v>41800.819571759261</v>
      </c>
      <c r="M1998" s="16">
        <f t="shared" si="157"/>
        <v>2014</v>
      </c>
      <c r="N1998" t="b">
        <v>0</v>
      </c>
      <c r="O1998">
        <v>0</v>
      </c>
      <c r="P1998" t="b">
        <v>0</v>
      </c>
      <c r="Q1998" t="s">
        <v>8294</v>
      </c>
      <c r="R1998" t="s">
        <v>8306</v>
      </c>
      <c r="S1998" s="11">
        <f t="shared" si="158"/>
        <v>0</v>
      </c>
      <c r="T1998" s="11">
        <f t="shared" si="159"/>
        <v>0</v>
      </c>
    </row>
    <row r="1999" spans="1:20" ht="60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55"/>
        <v>41877.930694444447</v>
      </c>
      <c r="K1999">
        <v>1406499612</v>
      </c>
      <c r="L1999" s="14">
        <f t="shared" si="156"/>
        <v>41847.930694444447</v>
      </c>
      <c r="M1999" s="16">
        <f t="shared" si="157"/>
        <v>2014</v>
      </c>
      <c r="N1999" t="b">
        <v>0</v>
      </c>
      <c r="O1999">
        <v>0</v>
      </c>
      <c r="P1999" t="b">
        <v>0</v>
      </c>
      <c r="Q1999" t="s">
        <v>8294</v>
      </c>
      <c r="R1999" t="s">
        <v>8306</v>
      </c>
      <c r="S1999" s="11">
        <f t="shared" si="158"/>
        <v>0</v>
      </c>
      <c r="T1999" s="11">
        <f t="shared" si="159"/>
        <v>0</v>
      </c>
    </row>
    <row r="2000" spans="1:20" ht="60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55"/>
        <v>41852.118495370371</v>
      </c>
      <c r="K2000">
        <v>1402973438</v>
      </c>
      <c r="L2000" s="14">
        <f t="shared" si="156"/>
        <v>41807.118495370371</v>
      </c>
      <c r="M2000" s="16">
        <f t="shared" si="157"/>
        <v>2014</v>
      </c>
      <c r="N2000" t="b">
        <v>0</v>
      </c>
      <c r="O2000">
        <v>3</v>
      </c>
      <c r="P2000" t="b">
        <v>0</v>
      </c>
      <c r="Q2000" t="s">
        <v>8294</v>
      </c>
      <c r="R2000" t="s">
        <v>8306</v>
      </c>
      <c r="S2000" s="11">
        <f t="shared" si="158"/>
        <v>26</v>
      </c>
      <c r="T2000" s="11">
        <f t="shared" si="159"/>
        <v>218.33</v>
      </c>
    </row>
    <row r="2001" spans="1:20" ht="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55"/>
        <v>41956.524398148147</v>
      </c>
      <c r="K2001">
        <v>1413286508</v>
      </c>
      <c r="L2001" s="14">
        <f t="shared" si="156"/>
        <v>41926.482731481483</v>
      </c>
      <c r="M2001" s="16">
        <f t="shared" si="157"/>
        <v>2014</v>
      </c>
      <c r="N2001" t="b">
        <v>0</v>
      </c>
      <c r="O2001">
        <v>7</v>
      </c>
      <c r="P2001" t="b">
        <v>0</v>
      </c>
      <c r="Q2001" t="s">
        <v>8294</v>
      </c>
      <c r="R2001" t="s">
        <v>8306</v>
      </c>
      <c r="S2001" s="11">
        <f t="shared" si="158"/>
        <v>1</v>
      </c>
      <c r="T2001" s="11">
        <f t="shared" si="159"/>
        <v>33.71</v>
      </c>
    </row>
    <row r="2002" spans="1:20" ht="60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55"/>
        <v>42375.951539351852</v>
      </c>
      <c r="K2002">
        <v>1449528613</v>
      </c>
      <c r="L2002" s="14">
        <f t="shared" si="156"/>
        <v>42345.951539351852</v>
      </c>
      <c r="M2002" s="16">
        <f t="shared" si="157"/>
        <v>2015</v>
      </c>
      <c r="N2002" t="b">
        <v>0</v>
      </c>
      <c r="O2002">
        <v>25</v>
      </c>
      <c r="P2002" t="b">
        <v>0</v>
      </c>
      <c r="Q2002" t="s">
        <v>8294</v>
      </c>
      <c r="R2002" t="s">
        <v>8306</v>
      </c>
      <c r="S2002" s="11">
        <f t="shared" si="158"/>
        <v>13</v>
      </c>
      <c r="T2002" s="11">
        <f t="shared" si="159"/>
        <v>25</v>
      </c>
    </row>
    <row r="2003" spans="1:20" ht="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55"/>
        <v>42167.833333333328</v>
      </c>
      <c r="K2003">
        <v>1431406916</v>
      </c>
      <c r="L2003" s="14">
        <f t="shared" si="156"/>
        <v>42136.209675925929</v>
      </c>
      <c r="M2003" s="16">
        <f t="shared" si="157"/>
        <v>2015</v>
      </c>
      <c r="N2003" t="b">
        <v>1</v>
      </c>
      <c r="O2003">
        <v>1637</v>
      </c>
      <c r="P2003" t="b">
        <v>1</v>
      </c>
      <c r="Q2003" t="s">
        <v>8275</v>
      </c>
      <c r="R2003" t="s">
        <v>8305</v>
      </c>
      <c r="S2003" s="11">
        <f t="shared" si="158"/>
        <v>382</v>
      </c>
      <c r="T2003" s="11">
        <f t="shared" si="159"/>
        <v>128.38999999999999</v>
      </c>
    </row>
    <row r="2004" spans="1:20" ht="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55"/>
        <v>42758.71230324074</v>
      </c>
      <c r="K2004">
        <v>1482599143</v>
      </c>
      <c r="L2004" s="14">
        <f t="shared" si="156"/>
        <v>42728.71230324074</v>
      </c>
      <c r="M2004" s="16">
        <f t="shared" si="157"/>
        <v>2016</v>
      </c>
      <c r="N2004" t="b">
        <v>1</v>
      </c>
      <c r="O2004">
        <v>1375</v>
      </c>
      <c r="P2004" t="b">
        <v>1</v>
      </c>
      <c r="Q2004" t="s">
        <v>8275</v>
      </c>
      <c r="R2004" t="s">
        <v>8305</v>
      </c>
      <c r="S2004" s="11">
        <f t="shared" si="158"/>
        <v>217</v>
      </c>
      <c r="T2004" s="11">
        <f t="shared" si="159"/>
        <v>78.83</v>
      </c>
    </row>
    <row r="2005" spans="1:20" ht="60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55"/>
        <v>40361.958333333336</v>
      </c>
      <c r="K2005">
        <v>1276830052</v>
      </c>
      <c r="L2005" s="14">
        <f t="shared" si="156"/>
        <v>40347.125601851854</v>
      </c>
      <c r="M2005" s="16">
        <f t="shared" si="157"/>
        <v>2010</v>
      </c>
      <c r="N2005" t="b">
        <v>1</v>
      </c>
      <c r="O2005">
        <v>17</v>
      </c>
      <c r="P2005" t="b">
        <v>1</v>
      </c>
      <c r="Q2005" t="s">
        <v>8275</v>
      </c>
      <c r="R2005" t="s">
        <v>8305</v>
      </c>
      <c r="S2005" s="11">
        <f t="shared" si="158"/>
        <v>312</v>
      </c>
      <c r="T2005" s="11">
        <f t="shared" si="159"/>
        <v>91.76</v>
      </c>
    </row>
    <row r="2006" spans="1:20" ht="60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55"/>
        <v>41830.604895833334</v>
      </c>
      <c r="K2006">
        <v>1402410663</v>
      </c>
      <c r="L2006" s="14">
        <f t="shared" si="156"/>
        <v>41800.604895833334</v>
      </c>
      <c r="M2006" s="16">
        <f t="shared" si="157"/>
        <v>2014</v>
      </c>
      <c r="N2006" t="b">
        <v>1</v>
      </c>
      <c r="O2006">
        <v>354</v>
      </c>
      <c r="P2006" t="b">
        <v>1</v>
      </c>
      <c r="Q2006" t="s">
        <v>8275</v>
      </c>
      <c r="R2006" t="s">
        <v>8305</v>
      </c>
      <c r="S2006" s="11">
        <f t="shared" si="158"/>
        <v>234</v>
      </c>
      <c r="T2006" s="11">
        <f t="shared" si="159"/>
        <v>331.1</v>
      </c>
    </row>
    <row r="2007" spans="1:20" ht="60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55"/>
        <v>41563.165972222225</v>
      </c>
      <c r="K2007">
        <v>1379532618</v>
      </c>
      <c r="L2007" s="14">
        <f t="shared" si="156"/>
        <v>41535.812708333331</v>
      </c>
      <c r="M2007" s="16">
        <f t="shared" si="157"/>
        <v>2013</v>
      </c>
      <c r="N2007" t="b">
        <v>1</v>
      </c>
      <c r="O2007">
        <v>191</v>
      </c>
      <c r="P2007" t="b">
        <v>1</v>
      </c>
      <c r="Q2007" t="s">
        <v>8275</v>
      </c>
      <c r="R2007" t="s">
        <v>8305</v>
      </c>
      <c r="S2007" s="11">
        <f t="shared" si="158"/>
        <v>124</v>
      </c>
      <c r="T2007" s="11">
        <f t="shared" si="159"/>
        <v>194.26</v>
      </c>
    </row>
    <row r="2008" spans="1:20" ht="60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55"/>
        <v>41976.542187500003</v>
      </c>
      <c r="K2008">
        <v>1414584045</v>
      </c>
      <c r="L2008" s="14">
        <f t="shared" si="156"/>
        <v>41941.500520833331</v>
      </c>
      <c r="M2008" s="16">
        <f t="shared" si="157"/>
        <v>2014</v>
      </c>
      <c r="N2008" t="b">
        <v>1</v>
      </c>
      <c r="O2008">
        <v>303</v>
      </c>
      <c r="P2008" t="b">
        <v>1</v>
      </c>
      <c r="Q2008" t="s">
        <v>8275</v>
      </c>
      <c r="R2008" t="s">
        <v>8305</v>
      </c>
      <c r="S2008" s="11">
        <f t="shared" si="158"/>
        <v>248</v>
      </c>
      <c r="T2008" s="11">
        <f t="shared" si="159"/>
        <v>408.98</v>
      </c>
    </row>
    <row r="2009" spans="1:20" ht="60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55"/>
        <v>40414.166666666664</v>
      </c>
      <c r="K2009">
        <v>1276891586</v>
      </c>
      <c r="L2009" s="14">
        <f t="shared" si="156"/>
        <v>40347.837800925925</v>
      </c>
      <c r="M2009" s="16">
        <f t="shared" si="157"/>
        <v>2010</v>
      </c>
      <c r="N2009" t="b">
        <v>1</v>
      </c>
      <c r="O2009">
        <v>137</v>
      </c>
      <c r="P2009" t="b">
        <v>1</v>
      </c>
      <c r="Q2009" t="s">
        <v>8275</v>
      </c>
      <c r="R2009" t="s">
        <v>8305</v>
      </c>
      <c r="S2009" s="11">
        <f t="shared" si="158"/>
        <v>116</v>
      </c>
      <c r="T2009" s="11">
        <f t="shared" si="159"/>
        <v>84.46</v>
      </c>
    </row>
    <row r="2010" spans="1:20" ht="60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55"/>
        <v>40805.604421296295</v>
      </c>
      <c r="K2010">
        <v>1312641022</v>
      </c>
      <c r="L2010" s="14">
        <f t="shared" si="156"/>
        <v>40761.604421296295</v>
      </c>
      <c r="M2010" s="16">
        <f t="shared" si="157"/>
        <v>2011</v>
      </c>
      <c r="N2010" t="b">
        <v>1</v>
      </c>
      <c r="O2010">
        <v>41</v>
      </c>
      <c r="P2010" t="b">
        <v>1</v>
      </c>
      <c r="Q2010" t="s">
        <v>8275</v>
      </c>
      <c r="R2010" t="s">
        <v>8305</v>
      </c>
      <c r="S2010" s="11">
        <f t="shared" si="158"/>
        <v>117</v>
      </c>
      <c r="T2010" s="11">
        <f t="shared" si="159"/>
        <v>44.85</v>
      </c>
    </row>
    <row r="2011" spans="1:20" ht="60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55"/>
        <v>42697.365081018521</v>
      </c>
      <c r="K2011">
        <v>1476776743</v>
      </c>
      <c r="L2011" s="14">
        <f t="shared" si="156"/>
        <v>42661.323414351849</v>
      </c>
      <c r="M2011" s="16">
        <f t="shared" si="157"/>
        <v>2016</v>
      </c>
      <c r="N2011" t="b">
        <v>1</v>
      </c>
      <c r="O2011">
        <v>398</v>
      </c>
      <c r="P2011" t="b">
        <v>1</v>
      </c>
      <c r="Q2011" t="s">
        <v>8275</v>
      </c>
      <c r="R2011" t="s">
        <v>8305</v>
      </c>
      <c r="S2011" s="11">
        <f t="shared" si="158"/>
        <v>305</v>
      </c>
      <c r="T2011" s="11">
        <f t="shared" si="159"/>
        <v>383.36</v>
      </c>
    </row>
    <row r="2012" spans="1:20" ht="30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55"/>
        <v>42600.996423611112</v>
      </c>
      <c r="K2012">
        <v>1468972491</v>
      </c>
      <c r="L2012" s="14">
        <f t="shared" si="156"/>
        <v>42570.996423611112</v>
      </c>
      <c r="M2012" s="16">
        <f t="shared" si="157"/>
        <v>2016</v>
      </c>
      <c r="N2012" t="b">
        <v>1</v>
      </c>
      <c r="O2012">
        <v>1737</v>
      </c>
      <c r="P2012" t="b">
        <v>1</v>
      </c>
      <c r="Q2012" t="s">
        <v>8275</v>
      </c>
      <c r="R2012" t="s">
        <v>8305</v>
      </c>
      <c r="S2012" s="11">
        <f t="shared" si="158"/>
        <v>320</v>
      </c>
      <c r="T2012" s="11">
        <f t="shared" si="159"/>
        <v>55.28</v>
      </c>
    </row>
    <row r="2013" spans="1:20" ht="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55"/>
        <v>42380.958333333328</v>
      </c>
      <c r="K2013">
        <v>1449650173</v>
      </c>
      <c r="L2013" s="14">
        <f t="shared" si="156"/>
        <v>42347.358483796299</v>
      </c>
      <c r="M2013" s="16">
        <f t="shared" si="157"/>
        <v>2015</v>
      </c>
      <c r="N2013" t="b">
        <v>1</v>
      </c>
      <c r="O2013">
        <v>971</v>
      </c>
      <c r="P2013" t="b">
        <v>1</v>
      </c>
      <c r="Q2013" t="s">
        <v>8275</v>
      </c>
      <c r="R2013" t="s">
        <v>8305</v>
      </c>
      <c r="S2013" s="11">
        <f t="shared" si="158"/>
        <v>820</v>
      </c>
      <c r="T2013" s="11">
        <f t="shared" si="159"/>
        <v>422.02</v>
      </c>
    </row>
    <row r="2014" spans="1:20" ht="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55"/>
        <v>42040.822233796294</v>
      </c>
      <c r="K2014">
        <v>1420573441</v>
      </c>
      <c r="L2014" s="14">
        <f t="shared" si="156"/>
        <v>42010.822233796294</v>
      </c>
      <c r="M2014" s="16">
        <f t="shared" si="157"/>
        <v>2015</v>
      </c>
      <c r="N2014" t="b">
        <v>1</v>
      </c>
      <c r="O2014">
        <v>183</v>
      </c>
      <c r="P2014" t="b">
        <v>1</v>
      </c>
      <c r="Q2014" t="s">
        <v>8275</v>
      </c>
      <c r="R2014" t="s">
        <v>8305</v>
      </c>
      <c r="S2014" s="11">
        <f t="shared" si="158"/>
        <v>235</v>
      </c>
      <c r="T2014" s="11">
        <f t="shared" si="159"/>
        <v>64.180000000000007</v>
      </c>
    </row>
    <row r="2015" spans="1:20" ht="60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55"/>
        <v>42559.960810185185</v>
      </c>
      <c r="K2015">
        <v>1462835014</v>
      </c>
      <c r="L2015" s="14">
        <f t="shared" si="156"/>
        <v>42499.960810185185</v>
      </c>
      <c r="M2015" s="16">
        <f t="shared" si="157"/>
        <v>2016</v>
      </c>
      <c r="N2015" t="b">
        <v>1</v>
      </c>
      <c r="O2015">
        <v>4562</v>
      </c>
      <c r="P2015" t="b">
        <v>1</v>
      </c>
      <c r="Q2015" t="s">
        <v>8275</v>
      </c>
      <c r="R2015" t="s">
        <v>8305</v>
      </c>
      <c r="S2015" s="11">
        <f t="shared" si="158"/>
        <v>495</v>
      </c>
      <c r="T2015" s="11">
        <f t="shared" si="159"/>
        <v>173.58</v>
      </c>
    </row>
    <row r="2016" spans="1:20" ht="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55"/>
        <v>41358.172905092593</v>
      </c>
      <c r="K2016">
        <v>1361250539</v>
      </c>
      <c r="L2016" s="14">
        <f t="shared" si="156"/>
        <v>41324.214571759258</v>
      </c>
      <c r="M2016" s="16">
        <f t="shared" si="157"/>
        <v>2013</v>
      </c>
      <c r="N2016" t="b">
        <v>1</v>
      </c>
      <c r="O2016">
        <v>26457</v>
      </c>
      <c r="P2016" t="b">
        <v>1</v>
      </c>
      <c r="Q2016" t="s">
        <v>8275</v>
      </c>
      <c r="R2016" t="s">
        <v>8305</v>
      </c>
      <c r="S2016" s="11">
        <f t="shared" si="158"/>
        <v>7814</v>
      </c>
      <c r="T2016" s="11">
        <f t="shared" si="159"/>
        <v>88.6</v>
      </c>
    </row>
    <row r="2017" spans="1:20" ht="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55"/>
        <v>40795.876886574071</v>
      </c>
      <c r="K2017">
        <v>1313010163</v>
      </c>
      <c r="L2017" s="14">
        <f t="shared" si="156"/>
        <v>40765.876886574071</v>
      </c>
      <c r="M2017" s="16">
        <f t="shared" si="157"/>
        <v>2011</v>
      </c>
      <c r="N2017" t="b">
        <v>1</v>
      </c>
      <c r="O2017">
        <v>162</v>
      </c>
      <c r="P2017" t="b">
        <v>1</v>
      </c>
      <c r="Q2017" t="s">
        <v>8275</v>
      </c>
      <c r="R2017" t="s">
        <v>8305</v>
      </c>
      <c r="S2017" s="11">
        <f t="shared" si="158"/>
        <v>113</v>
      </c>
      <c r="T2017" s="11">
        <f t="shared" si="159"/>
        <v>50.22</v>
      </c>
    </row>
    <row r="2018" spans="1:20" ht="30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55"/>
        <v>41342.88077546296</v>
      </c>
      <c r="K2018">
        <v>1360271299</v>
      </c>
      <c r="L2018" s="14">
        <f t="shared" si="156"/>
        <v>41312.88077546296</v>
      </c>
      <c r="M2018" s="16">
        <f t="shared" si="157"/>
        <v>2013</v>
      </c>
      <c r="N2018" t="b">
        <v>1</v>
      </c>
      <c r="O2018">
        <v>479</v>
      </c>
      <c r="P2018" t="b">
        <v>1</v>
      </c>
      <c r="Q2018" t="s">
        <v>8275</v>
      </c>
      <c r="R2018" t="s">
        <v>8305</v>
      </c>
      <c r="S2018" s="11">
        <f t="shared" si="158"/>
        <v>922</v>
      </c>
      <c r="T2018" s="11">
        <f t="shared" si="159"/>
        <v>192.39</v>
      </c>
    </row>
    <row r="2019" spans="1:20" ht="60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55"/>
        <v>40992.166666666664</v>
      </c>
      <c r="K2019">
        <v>1329873755</v>
      </c>
      <c r="L2019" s="14">
        <f t="shared" si="156"/>
        <v>40961.057349537034</v>
      </c>
      <c r="M2019" s="16">
        <f t="shared" si="157"/>
        <v>2012</v>
      </c>
      <c r="N2019" t="b">
        <v>1</v>
      </c>
      <c r="O2019">
        <v>426</v>
      </c>
      <c r="P2019" t="b">
        <v>1</v>
      </c>
      <c r="Q2019" t="s">
        <v>8275</v>
      </c>
      <c r="R2019" t="s">
        <v>8305</v>
      </c>
      <c r="S2019" s="11">
        <f t="shared" si="158"/>
        <v>125</v>
      </c>
      <c r="T2019" s="11">
        <f t="shared" si="159"/>
        <v>73.42</v>
      </c>
    </row>
    <row r="2020" spans="1:20" ht="60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55"/>
        <v>42229.365844907406</v>
      </c>
      <c r="K2020">
        <v>1436863609</v>
      </c>
      <c r="L2020" s="14">
        <f t="shared" si="156"/>
        <v>42199.365844907406</v>
      </c>
      <c r="M2020" s="16">
        <f t="shared" si="157"/>
        <v>2015</v>
      </c>
      <c r="N2020" t="b">
        <v>1</v>
      </c>
      <c r="O2020">
        <v>450</v>
      </c>
      <c r="P2020" t="b">
        <v>1</v>
      </c>
      <c r="Q2020" t="s">
        <v>8275</v>
      </c>
      <c r="R2020" t="s">
        <v>8305</v>
      </c>
      <c r="S2020" s="11">
        <f t="shared" si="158"/>
        <v>102</v>
      </c>
      <c r="T2020" s="11">
        <f t="shared" si="159"/>
        <v>147.68</v>
      </c>
    </row>
    <row r="2021" spans="1:20" ht="60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55"/>
        <v>42635.70857638889</v>
      </c>
      <c r="K2021">
        <v>1471971621</v>
      </c>
      <c r="L2021" s="14">
        <f t="shared" si="156"/>
        <v>42605.70857638889</v>
      </c>
      <c r="M2021" s="16">
        <f t="shared" si="157"/>
        <v>2016</v>
      </c>
      <c r="N2021" t="b">
        <v>1</v>
      </c>
      <c r="O2021">
        <v>1780</v>
      </c>
      <c r="P2021" t="b">
        <v>1</v>
      </c>
      <c r="Q2021" t="s">
        <v>8275</v>
      </c>
      <c r="R2021" t="s">
        <v>8305</v>
      </c>
      <c r="S2021" s="11">
        <f t="shared" si="158"/>
        <v>485</v>
      </c>
      <c r="T2021" s="11">
        <f t="shared" si="159"/>
        <v>108.97</v>
      </c>
    </row>
    <row r="2022" spans="1:20" ht="60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55"/>
        <v>41773.961111111108</v>
      </c>
      <c r="K2022">
        <v>1396923624</v>
      </c>
      <c r="L2022" s="14">
        <f t="shared" si="156"/>
        <v>41737.097499999996</v>
      </c>
      <c r="M2022" s="16">
        <f t="shared" si="157"/>
        <v>2014</v>
      </c>
      <c r="N2022" t="b">
        <v>1</v>
      </c>
      <c r="O2022">
        <v>122</v>
      </c>
      <c r="P2022" t="b">
        <v>1</v>
      </c>
      <c r="Q2022" t="s">
        <v>8275</v>
      </c>
      <c r="R2022" t="s">
        <v>8305</v>
      </c>
      <c r="S2022" s="11">
        <f t="shared" si="158"/>
        <v>192</v>
      </c>
      <c r="T2022" s="11">
        <f t="shared" si="159"/>
        <v>23.65</v>
      </c>
    </row>
    <row r="2023" spans="1:20" ht="60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55"/>
        <v>41906.070567129631</v>
      </c>
      <c r="K2023">
        <v>1407634897</v>
      </c>
      <c r="L2023" s="14">
        <f t="shared" si="156"/>
        <v>41861.070567129631</v>
      </c>
      <c r="M2023" s="16">
        <f t="shared" si="157"/>
        <v>2014</v>
      </c>
      <c r="N2023" t="b">
        <v>1</v>
      </c>
      <c r="O2023">
        <v>95</v>
      </c>
      <c r="P2023" t="b">
        <v>1</v>
      </c>
      <c r="Q2023" t="s">
        <v>8275</v>
      </c>
      <c r="R2023" t="s">
        <v>8305</v>
      </c>
      <c r="S2023" s="11">
        <f t="shared" si="158"/>
        <v>281</v>
      </c>
      <c r="T2023" s="11">
        <f t="shared" si="159"/>
        <v>147.94999999999999</v>
      </c>
    </row>
    <row r="2024" spans="1:20" ht="60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55"/>
        <v>42532.569120370375</v>
      </c>
      <c r="K2024">
        <v>1463060372</v>
      </c>
      <c r="L2024" s="14">
        <f t="shared" si="156"/>
        <v>42502.569120370375</v>
      </c>
      <c r="M2024" s="16">
        <f t="shared" si="157"/>
        <v>2016</v>
      </c>
      <c r="N2024" t="b">
        <v>1</v>
      </c>
      <c r="O2024">
        <v>325</v>
      </c>
      <c r="P2024" t="b">
        <v>1</v>
      </c>
      <c r="Q2024" t="s">
        <v>8275</v>
      </c>
      <c r="R2024" t="s">
        <v>8305</v>
      </c>
      <c r="S2024" s="11">
        <f t="shared" si="158"/>
        <v>125</v>
      </c>
      <c r="T2024" s="11">
        <f t="shared" si="159"/>
        <v>385.04</v>
      </c>
    </row>
    <row r="2025" spans="1:20" ht="60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55"/>
        <v>42166.420752314814</v>
      </c>
      <c r="K2025">
        <v>1431425153</v>
      </c>
      <c r="L2025" s="14">
        <f t="shared" si="156"/>
        <v>42136.420752314814</v>
      </c>
      <c r="M2025" s="16">
        <f t="shared" si="157"/>
        <v>2015</v>
      </c>
      <c r="N2025" t="b">
        <v>1</v>
      </c>
      <c r="O2025">
        <v>353</v>
      </c>
      <c r="P2025" t="b">
        <v>1</v>
      </c>
      <c r="Q2025" t="s">
        <v>8275</v>
      </c>
      <c r="R2025" t="s">
        <v>8305</v>
      </c>
      <c r="S2025" s="11">
        <f t="shared" si="158"/>
        <v>161</v>
      </c>
      <c r="T2025" s="11">
        <f t="shared" si="159"/>
        <v>457.39</v>
      </c>
    </row>
    <row r="2026" spans="1:20" ht="60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55"/>
        <v>41134.125</v>
      </c>
      <c r="K2026">
        <v>1341875544</v>
      </c>
      <c r="L2026" s="14">
        <f t="shared" si="156"/>
        <v>41099.966944444444</v>
      </c>
      <c r="M2026" s="16">
        <f t="shared" si="157"/>
        <v>2012</v>
      </c>
      <c r="N2026" t="b">
        <v>1</v>
      </c>
      <c r="O2026">
        <v>105</v>
      </c>
      <c r="P2026" t="b">
        <v>1</v>
      </c>
      <c r="Q2026" t="s">
        <v>8275</v>
      </c>
      <c r="R2026" t="s">
        <v>8305</v>
      </c>
      <c r="S2026" s="11">
        <f t="shared" si="158"/>
        <v>585</v>
      </c>
      <c r="T2026" s="11">
        <f t="shared" si="159"/>
        <v>222.99</v>
      </c>
    </row>
    <row r="2027" spans="1:20" ht="60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55"/>
        <v>42166.184560185182</v>
      </c>
      <c r="K2027">
        <v>1431404746</v>
      </c>
      <c r="L2027" s="14">
        <f t="shared" si="156"/>
        <v>42136.184560185182</v>
      </c>
      <c r="M2027" s="16">
        <f t="shared" si="157"/>
        <v>2015</v>
      </c>
      <c r="N2027" t="b">
        <v>1</v>
      </c>
      <c r="O2027">
        <v>729</v>
      </c>
      <c r="P2027" t="b">
        <v>1</v>
      </c>
      <c r="Q2027" t="s">
        <v>8275</v>
      </c>
      <c r="R2027" t="s">
        <v>8305</v>
      </c>
      <c r="S2027" s="11">
        <f t="shared" si="158"/>
        <v>201</v>
      </c>
      <c r="T2027" s="11">
        <f t="shared" si="159"/>
        <v>220.74</v>
      </c>
    </row>
    <row r="2028" spans="1:20" ht="30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55"/>
        <v>41750.165972222225</v>
      </c>
      <c r="K2028">
        <v>1394127585</v>
      </c>
      <c r="L2028" s="14">
        <f t="shared" si="156"/>
        <v>41704.735937500001</v>
      </c>
      <c r="M2028" s="16">
        <f t="shared" si="157"/>
        <v>2014</v>
      </c>
      <c r="N2028" t="b">
        <v>1</v>
      </c>
      <c r="O2028">
        <v>454</v>
      </c>
      <c r="P2028" t="b">
        <v>1</v>
      </c>
      <c r="Q2028" t="s">
        <v>8275</v>
      </c>
      <c r="R2028" t="s">
        <v>8305</v>
      </c>
      <c r="S2028" s="11">
        <f t="shared" si="158"/>
        <v>133</v>
      </c>
      <c r="T2028" s="11">
        <f t="shared" si="159"/>
        <v>73.5</v>
      </c>
    </row>
    <row r="2029" spans="1:20" ht="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55"/>
        <v>42093.772210648152</v>
      </c>
      <c r="K2029">
        <v>1423855919</v>
      </c>
      <c r="L2029" s="14">
        <f t="shared" si="156"/>
        <v>42048.813877314817</v>
      </c>
      <c r="M2029" s="16">
        <f t="shared" si="157"/>
        <v>2015</v>
      </c>
      <c r="N2029" t="b">
        <v>1</v>
      </c>
      <c r="O2029">
        <v>539</v>
      </c>
      <c r="P2029" t="b">
        <v>1</v>
      </c>
      <c r="Q2029" t="s">
        <v>8275</v>
      </c>
      <c r="R2029" t="s">
        <v>8305</v>
      </c>
      <c r="S2029" s="11">
        <f t="shared" si="158"/>
        <v>120</v>
      </c>
      <c r="T2029" s="11">
        <f t="shared" si="159"/>
        <v>223.1</v>
      </c>
    </row>
    <row r="2030" spans="1:20" ht="30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55"/>
        <v>40252.913194444445</v>
      </c>
      <c r="K2030">
        <v>1265493806</v>
      </c>
      <c r="L2030" s="14">
        <f t="shared" si="156"/>
        <v>40215.919050925928</v>
      </c>
      <c r="M2030" s="16">
        <f t="shared" si="157"/>
        <v>2010</v>
      </c>
      <c r="N2030" t="b">
        <v>1</v>
      </c>
      <c r="O2030">
        <v>79</v>
      </c>
      <c r="P2030" t="b">
        <v>1</v>
      </c>
      <c r="Q2030" t="s">
        <v>8275</v>
      </c>
      <c r="R2030" t="s">
        <v>8305</v>
      </c>
      <c r="S2030" s="11">
        <f t="shared" si="158"/>
        <v>126</v>
      </c>
      <c r="T2030" s="11">
        <f t="shared" si="159"/>
        <v>47.91</v>
      </c>
    </row>
    <row r="2031" spans="1:20" ht="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55"/>
        <v>41878.021770833337</v>
      </c>
      <c r="K2031">
        <v>1406507481</v>
      </c>
      <c r="L2031" s="14">
        <f t="shared" si="156"/>
        <v>41848.021770833337</v>
      </c>
      <c r="M2031" s="16">
        <f t="shared" si="157"/>
        <v>2014</v>
      </c>
      <c r="N2031" t="b">
        <v>1</v>
      </c>
      <c r="O2031">
        <v>94</v>
      </c>
      <c r="P2031" t="b">
        <v>1</v>
      </c>
      <c r="Q2031" t="s">
        <v>8275</v>
      </c>
      <c r="R2031" t="s">
        <v>8305</v>
      </c>
      <c r="S2031" s="11">
        <f t="shared" si="158"/>
        <v>361</v>
      </c>
      <c r="T2031" s="11">
        <f t="shared" si="159"/>
        <v>96.06</v>
      </c>
    </row>
    <row r="2032" spans="1:20" ht="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55"/>
        <v>41242.996481481481</v>
      </c>
      <c r="K2032">
        <v>1351641296</v>
      </c>
      <c r="L2032" s="14">
        <f t="shared" si="156"/>
        <v>41212.996481481481</v>
      </c>
      <c r="M2032" s="16">
        <f t="shared" si="157"/>
        <v>2012</v>
      </c>
      <c r="N2032" t="b">
        <v>1</v>
      </c>
      <c r="O2032">
        <v>625</v>
      </c>
      <c r="P2032" t="b">
        <v>1</v>
      </c>
      <c r="Q2032" t="s">
        <v>8275</v>
      </c>
      <c r="R2032" t="s">
        <v>8305</v>
      </c>
      <c r="S2032" s="11">
        <f t="shared" si="158"/>
        <v>226</v>
      </c>
      <c r="T2032" s="11">
        <f t="shared" si="159"/>
        <v>118.61</v>
      </c>
    </row>
    <row r="2033" spans="1:20" ht="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55"/>
        <v>42013.041666666672</v>
      </c>
      <c r="K2033">
        <v>1417506853</v>
      </c>
      <c r="L2033" s="14">
        <f t="shared" si="156"/>
        <v>41975.329317129625</v>
      </c>
      <c r="M2033" s="16">
        <f t="shared" si="157"/>
        <v>2014</v>
      </c>
      <c r="N2033" t="b">
        <v>1</v>
      </c>
      <c r="O2033">
        <v>508</v>
      </c>
      <c r="P2033" t="b">
        <v>1</v>
      </c>
      <c r="Q2033" t="s">
        <v>8275</v>
      </c>
      <c r="R2033" t="s">
        <v>8305</v>
      </c>
      <c r="S2033" s="11">
        <f t="shared" si="158"/>
        <v>120</v>
      </c>
      <c r="T2033" s="11">
        <f t="shared" si="159"/>
        <v>118.45</v>
      </c>
    </row>
    <row r="2034" spans="1:20" ht="60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55"/>
        <v>42719.208333333328</v>
      </c>
      <c r="K2034">
        <v>1479216874</v>
      </c>
      <c r="L2034" s="14">
        <f t="shared" si="156"/>
        <v>42689.565671296295</v>
      </c>
      <c r="M2034" s="16">
        <f t="shared" si="157"/>
        <v>2016</v>
      </c>
      <c r="N2034" t="b">
        <v>1</v>
      </c>
      <c r="O2034">
        <v>531</v>
      </c>
      <c r="P2034" t="b">
        <v>1</v>
      </c>
      <c r="Q2034" t="s">
        <v>8275</v>
      </c>
      <c r="R2034" t="s">
        <v>8305</v>
      </c>
      <c r="S2034" s="11">
        <f t="shared" si="158"/>
        <v>304</v>
      </c>
      <c r="T2034" s="11">
        <f t="shared" si="159"/>
        <v>143.21</v>
      </c>
    </row>
    <row r="2035" spans="1:20" ht="60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55"/>
        <v>41755.082384259258</v>
      </c>
      <c r="K2035">
        <v>1395885518</v>
      </c>
      <c r="L2035" s="14">
        <f t="shared" si="156"/>
        <v>41725.082384259258</v>
      </c>
      <c r="M2035" s="16">
        <f t="shared" si="157"/>
        <v>2014</v>
      </c>
      <c r="N2035" t="b">
        <v>1</v>
      </c>
      <c r="O2035">
        <v>158</v>
      </c>
      <c r="P2035" t="b">
        <v>1</v>
      </c>
      <c r="Q2035" t="s">
        <v>8275</v>
      </c>
      <c r="R2035" t="s">
        <v>8305</v>
      </c>
      <c r="S2035" s="11">
        <f t="shared" si="158"/>
        <v>179</v>
      </c>
      <c r="T2035" s="11">
        <f t="shared" si="159"/>
        <v>282.72000000000003</v>
      </c>
    </row>
    <row r="2036" spans="1:20" ht="60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55"/>
        <v>42131.290277777778</v>
      </c>
      <c r="K2036">
        <v>1426216033</v>
      </c>
      <c r="L2036" s="14">
        <f t="shared" si="156"/>
        <v>42076.130011574074</v>
      </c>
      <c r="M2036" s="16">
        <f t="shared" si="157"/>
        <v>2015</v>
      </c>
      <c r="N2036" t="b">
        <v>1</v>
      </c>
      <c r="O2036">
        <v>508</v>
      </c>
      <c r="P2036" t="b">
        <v>1</v>
      </c>
      <c r="Q2036" t="s">
        <v>8275</v>
      </c>
      <c r="R2036" t="s">
        <v>8305</v>
      </c>
      <c r="S2036" s="11">
        <f t="shared" si="158"/>
        <v>387</v>
      </c>
      <c r="T2036" s="11">
        <f t="shared" si="159"/>
        <v>593.94000000000005</v>
      </c>
    </row>
    <row r="2037" spans="1:20" ht="60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55"/>
        <v>42357.041666666672</v>
      </c>
      <c r="K2037">
        <v>1446562807</v>
      </c>
      <c r="L2037" s="14">
        <f t="shared" si="156"/>
        <v>42311.625081018516</v>
      </c>
      <c r="M2037" s="16">
        <f t="shared" si="157"/>
        <v>2015</v>
      </c>
      <c r="N2037" t="b">
        <v>1</v>
      </c>
      <c r="O2037">
        <v>644</v>
      </c>
      <c r="P2037" t="b">
        <v>1</v>
      </c>
      <c r="Q2037" t="s">
        <v>8275</v>
      </c>
      <c r="R2037" t="s">
        <v>8305</v>
      </c>
      <c r="S2037" s="11">
        <f t="shared" si="158"/>
        <v>211</v>
      </c>
      <c r="T2037" s="11">
        <f t="shared" si="159"/>
        <v>262.16000000000003</v>
      </c>
    </row>
    <row r="2038" spans="1:20" ht="60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55"/>
        <v>41768.864803240744</v>
      </c>
      <c r="K2038">
        <v>1397076319</v>
      </c>
      <c r="L2038" s="14">
        <f t="shared" si="156"/>
        <v>41738.864803240744</v>
      </c>
      <c r="M2038" s="16">
        <f t="shared" si="157"/>
        <v>2014</v>
      </c>
      <c r="N2038" t="b">
        <v>1</v>
      </c>
      <c r="O2038">
        <v>848</v>
      </c>
      <c r="P2038" t="b">
        <v>1</v>
      </c>
      <c r="Q2038" t="s">
        <v>8275</v>
      </c>
      <c r="R2038" t="s">
        <v>8305</v>
      </c>
      <c r="S2038" s="11">
        <f t="shared" si="158"/>
        <v>132</v>
      </c>
      <c r="T2038" s="11">
        <f t="shared" si="159"/>
        <v>46.58</v>
      </c>
    </row>
    <row r="2039" spans="1:20" ht="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55"/>
        <v>41638.251770833333</v>
      </c>
      <c r="K2039">
        <v>1383195753</v>
      </c>
      <c r="L2039" s="14">
        <f t="shared" si="156"/>
        <v>41578.210104166668</v>
      </c>
      <c r="M2039" s="16">
        <f t="shared" si="157"/>
        <v>2013</v>
      </c>
      <c r="N2039" t="b">
        <v>1</v>
      </c>
      <c r="O2039">
        <v>429</v>
      </c>
      <c r="P2039" t="b">
        <v>1</v>
      </c>
      <c r="Q2039" t="s">
        <v>8275</v>
      </c>
      <c r="R2039" t="s">
        <v>8305</v>
      </c>
      <c r="S2039" s="11">
        <f t="shared" si="158"/>
        <v>300</v>
      </c>
      <c r="T2039" s="11">
        <f t="shared" si="159"/>
        <v>70.040000000000006</v>
      </c>
    </row>
    <row r="2040" spans="1:20" ht="60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55"/>
        <v>41456.75</v>
      </c>
      <c r="K2040">
        <v>1369895421</v>
      </c>
      <c r="L2040" s="14">
        <f t="shared" si="156"/>
        <v>41424.27107638889</v>
      </c>
      <c r="M2040" s="16">
        <f t="shared" si="157"/>
        <v>2013</v>
      </c>
      <c r="N2040" t="b">
        <v>1</v>
      </c>
      <c r="O2040">
        <v>204</v>
      </c>
      <c r="P2040" t="b">
        <v>1</v>
      </c>
      <c r="Q2040" t="s">
        <v>8275</v>
      </c>
      <c r="R2040" t="s">
        <v>8305</v>
      </c>
      <c r="S2040" s="11">
        <f t="shared" si="158"/>
        <v>421</v>
      </c>
      <c r="T2040" s="11">
        <f t="shared" si="159"/>
        <v>164.91</v>
      </c>
    </row>
    <row r="2041" spans="1:20" ht="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55"/>
        <v>42705.207638888889</v>
      </c>
      <c r="K2041">
        <v>1477996325</v>
      </c>
      <c r="L2041" s="14">
        <f t="shared" si="156"/>
        <v>42675.438946759255</v>
      </c>
      <c r="M2041" s="16">
        <f t="shared" si="157"/>
        <v>2016</v>
      </c>
      <c r="N2041" t="b">
        <v>1</v>
      </c>
      <c r="O2041">
        <v>379</v>
      </c>
      <c r="P2041" t="b">
        <v>1</v>
      </c>
      <c r="Q2041" t="s">
        <v>8275</v>
      </c>
      <c r="R2041" t="s">
        <v>8305</v>
      </c>
      <c r="S2041" s="11">
        <f t="shared" si="158"/>
        <v>136</v>
      </c>
      <c r="T2041" s="11">
        <f t="shared" si="159"/>
        <v>449.26</v>
      </c>
    </row>
    <row r="2042" spans="1:20" ht="30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55"/>
        <v>41593.968784722223</v>
      </c>
      <c r="K2042">
        <v>1383257703</v>
      </c>
      <c r="L2042" s="14">
        <f t="shared" si="156"/>
        <v>41578.927118055559</v>
      </c>
      <c r="M2042" s="16">
        <f t="shared" si="157"/>
        <v>2013</v>
      </c>
      <c r="N2042" t="b">
        <v>1</v>
      </c>
      <c r="O2042">
        <v>271</v>
      </c>
      <c r="P2042" t="b">
        <v>1</v>
      </c>
      <c r="Q2042" t="s">
        <v>8275</v>
      </c>
      <c r="R2042" t="s">
        <v>8305</v>
      </c>
      <c r="S2042" s="11">
        <f t="shared" si="158"/>
        <v>248</v>
      </c>
      <c r="T2042" s="11">
        <f t="shared" si="159"/>
        <v>27.47</v>
      </c>
    </row>
    <row r="2043" spans="1:20" ht="60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55"/>
        <v>42684.567442129628</v>
      </c>
      <c r="K2043">
        <v>1476189427</v>
      </c>
      <c r="L2043" s="14">
        <f t="shared" si="156"/>
        <v>42654.525775462964</v>
      </c>
      <c r="M2043" s="16">
        <f t="shared" si="157"/>
        <v>2016</v>
      </c>
      <c r="N2043" t="b">
        <v>0</v>
      </c>
      <c r="O2043">
        <v>120</v>
      </c>
      <c r="P2043" t="b">
        <v>1</v>
      </c>
      <c r="Q2043" t="s">
        <v>8275</v>
      </c>
      <c r="R2043" t="s">
        <v>8305</v>
      </c>
      <c r="S2043" s="11">
        <f t="shared" si="158"/>
        <v>182</v>
      </c>
      <c r="T2043" s="11">
        <f t="shared" si="159"/>
        <v>143.97999999999999</v>
      </c>
    </row>
    <row r="2044" spans="1:20" ht="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55"/>
        <v>42391.708032407405</v>
      </c>
      <c r="K2044">
        <v>1448297974</v>
      </c>
      <c r="L2044" s="14">
        <f t="shared" si="156"/>
        <v>42331.708032407405</v>
      </c>
      <c r="M2044" s="16">
        <f t="shared" si="157"/>
        <v>2015</v>
      </c>
      <c r="N2044" t="b">
        <v>0</v>
      </c>
      <c r="O2044">
        <v>140</v>
      </c>
      <c r="P2044" t="b">
        <v>1</v>
      </c>
      <c r="Q2044" t="s">
        <v>8275</v>
      </c>
      <c r="R2044" t="s">
        <v>8305</v>
      </c>
      <c r="S2044" s="11">
        <f t="shared" si="158"/>
        <v>124</v>
      </c>
      <c r="T2044" s="11">
        <f t="shared" si="159"/>
        <v>88.24</v>
      </c>
    </row>
    <row r="2045" spans="1:20" ht="60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55"/>
        <v>42715.207638888889</v>
      </c>
      <c r="K2045">
        <v>1476764077</v>
      </c>
      <c r="L2045" s="14">
        <f t="shared" si="156"/>
        <v>42661.176817129628</v>
      </c>
      <c r="M2045" s="16">
        <f t="shared" si="157"/>
        <v>2016</v>
      </c>
      <c r="N2045" t="b">
        <v>0</v>
      </c>
      <c r="O2045">
        <v>193</v>
      </c>
      <c r="P2045" t="b">
        <v>1</v>
      </c>
      <c r="Q2045" t="s">
        <v>8275</v>
      </c>
      <c r="R2045" t="s">
        <v>8305</v>
      </c>
      <c r="S2045" s="11">
        <f t="shared" si="158"/>
        <v>506</v>
      </c>
      <c r="T2045" s="11">
        <f t="shared" si="159"/>
        <v>36.33</v>
      </c>
    </row>
    <row r="2046" spans="1:20" ht="60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55"/>
        <v>42168.684189814812</v>
      </c>
      <c r="K2046">
        <v>1431620714</v>
      </c>
      <c r="L2046" s="14">
        <f t="shared" si="156"/>
        <v>42138.684189814812</v>
      </c>
      <c r="M2046" s="16">
        <f t="shared" si="157"/>
        <v>2015</v>
      </c>
      <c r="N2046" t="b">
        <v>0</v>
      </c>
      <c r="O2046">
        <v>180</v>
      </c>
      <c r="P2046" t="b">
        <v>1</v>
      </c>
      <c r="Q2046" t="s">
        <v>8275</v>
      </c>
      <c r="R2046" t="s">
        <v>8305</v>
      </c>
      <c r="S2046" s="11">
        <f t="shared" si="158"/>
        <v>108</v>
      </c>
      <c r="T2046" s="11">
        <f t="shared" si="159"/>
        <v>90.18</v>
      </c>
    </row>
    <row r="2047" spans="1:20" ht="60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55"/>
        <v>41099.088506944441</v>
      </c>
      <c r="K2047">
        <v>1339207647</v>
      </c>
      <c r="L2047" s="14">
        <f t="shared" si="156"/>
        <v>41069.088506944441</v>
      </c>
      <c r="M2047" s="16">
        <f t="shared" si="157"/>
        <v>2012</v>
      </c>
      <c r="N2047" t="b">
        <v>0</v>
      </c>
      <c r="O2047">
        <v>263</v>
      </c>
      <c r="P2047" t="b">
        <v>1</v>
      </c>
      <c r="Q2047" t="s">
        <v>8275</v>
      </c>
      <c r="R2047" t="s">
        <v>8305</v>
      </c>
      <c r="S2047" s="11">
        <f t="shared" si="158"/>
        <v>819</v>
      </c>
      <c r="T2047" s="11">
        <f t="shared" si="159"/>
        <v>152.62</v>
      </c>
    </row>
    <row r="2048" spans="1:20" ht="60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55"/>
        <v>41417.171805555554</v>
      </c>
      <c r="K2048">
        <v>1366690044</v>
      </c>
      <c r="L2048" s="14">
        <f t="shared" si="156"/>
        <v>41387.171805555554</v>
      </c>
      <c r="M2048" s="16">
        <f t="shared" si="157"/>
        <v>2013</v>
      </c>
      <c r="N2048" t="b">
        <v>0</v>
      </c>
      <c r="O2048">
        <v>217</v>
      </c>
      <c r="P2048" t="b">
        <v>1</v>
      </c>
      <c r="Q2048" t="s">
        <v>8275</v>
      </c>
      <c r="R2048" t="s">
        <v>8305</v>
      </c>
      <c r="S2048" s="11">
        <f t="shared" si="158"/>
        <v>121</v>
      </c>
      <c r="T2048" s="11">
        <f t="shared" si="159"/>
        <v>55.81</v>
      </c>
    </row>
    <row r="2049" spans="1:20" ht="60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55"/>
        <v>42111</v>
      </c>
      <c r="K2049">
        <v>1426714870</v>
      </c>
      <c r="L2049" s="14">
        <f t="shared" si="156"/>
        <v>42081.903587962966</v>
      </c>
      <c r="M2049" s="16">
        <f t="shared" si="157"/>
        <v>2015</v>
      </c>
      <c r="N2049" t="b">
        <v>0</v>
      </c>
      <c r="O2049">
        <v>443</v>
      </c>
      <c r="P2049" t="b">
        <v>1</v>
      </c>
      <c r="Q2049" t="s">
        <v>8275</v>
      </c>
      <c r="R2049" t="s">
        <v>8305</v>
      </c>
      <c r="S2049" s="11">
        <f t="shared" si="158"/>
        <v>103</v>
      </c>
      <c r="T2049" s="11">
        <f t="shared" si="159"/>
        <v>227.85</v>
      </c>
    </row>
    <row r="2050" spans="1:20" ht="60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ref="J2050:J2113" si="160">(((I2050/60)/60)/24)+DATE(1970,1,1)</f>
        <v>41417.651516203703</v>
      </c>
      <c r="K2050">
        <v>1366731491</v>
      </c>
      <c r="L2050" s="14">
        <f t="shared" ref="L2050:L2113" si="161">(((K2050/60)/60)/24)+DATE(1970,1,1)</f>
        <v>41387.651516203703</v>
      </c>
      <c r="M2050" s="16">
        <f t="shared" ref="M2050:M2113" si="162">YEAR(L2050)</f>
        <v>2013</v>
      </c>
      <c r="N2050" t="b">
        <v>0</v>
      </c>
      <c r="O2050">
        <v>1373</v>
      </c>
      <c r="P2050" t="b">
        <v>1</v>
      </c>
      <c r="Q2050" t="s">
        <v>8275</v>
      </c>
      <c r="R2050" t="s">
        <v>8305</v>
      </c>
      <c r="S2050" s="11">
        <f t="shared" ref="S2050:S2113" si="163">ROUND(E2050/D2050*100,0)</f>
        <v>148</v>
      </c>
      <c r="T2050" s="11">
        <f t="shared" ref="T2050:T2113" si="164">IFERROR(ROUND(E2050/O2050,2),0)</f>
        <v>91.83</v>
      </c>
    </row>
    <row r="2051" spans="1:20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si="160"/>
        <v>41610.957638888889</v>
      </c>
      <c r="K2051">
        <v>1382963963</v>
      </c>
      <c r="L2051" s="14">
        <f t="shared" si="161"/>
        <v>41575.527349537035</v>
      </c>
      <c r="M2051" s="16">
        <f t="shared" si="162"/>
        <v>2013</v>
      </c>
      <c r="N2051" t="b">
        <v>0</v>
      </c>
      <c r="O2051">
        <v>742</v>
      </c>
      <c r="P2051" t="b">
        <v>1</v>
      </c>
      <c r="Q2051" t="s">
        <v>8275</v>
      </c>
      <c r="R2051" t="s">
        <v>8305</v>
      </c>
      <c r="S2051" s="11">
        <f t="shared" si="163"/>
        <v>120</v>
      </c>
      <c r="T2051" s="11">
        <f t="shared" si="164"/>
        <v>80.989999999999995</v>
      </c>
    </row>
    <row r="2052" spans="1:20" ht="60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60"/>
        <v>42155.071504629625</v>
      </c>
      <c r="K2052">
        <v>1429580578</v>
      </c>
      <c r="L2052" s="14">
        <f t="shared" si="161"/>
        <v>42115.071504629625</v>
      </c>
      <c r="M2052" s="16">
        <f t="shared" si="162"/>
        <v>2015</v>
      </c>
      <c r="N2052" t="b">
        <v>0</v>
      </c>
      <c r="O2052">
        <v>170</v>
      </c>
      <c r="P2052" t="b">
        <v>1</v>
      </c>
      <c r="Q2052" t="s">
        <v>8275</v>
      </c>
      <c r="R2052" t="s">
        <v>8305</v>
      </c>
      <c r="S2052" s="11">
        <f t="shared" si="163"/>
        <v>473</v>
      </c>
      <c r="T2052" s="11">
        <f t="shared" si="164"/>
        <v>278.39</v>
      </c>
    </row>
    <row r="2053" spans="1:20" ht="60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60"/>
        <v>41634.022418981483</v>
      </c>
      <c r="K2053">
        <v>1385425937</v>
      </c>
      <c r="L2053" s="14">
        <f t="shared" si="161"/>
        <v>41604.022418981483</v>
      </c>
      <c r="M2053" s="16">
        <f t="shared" si="162"/>
        <v>2013</v>
      </c>
      <c r="N2053" t="b">
        <v>0</v>
      </c>
      <c r="O2053">
        <v>242</v>
      </c>
      <c r="P2053" t="b">
        <v>1</v>
      </c>
      <c r="Q2053" t="s">
        <v>8275</v>
      </c>
      <c r="R2053" t="s">
        <v>8305</v>
      </c>
      <c r="S2053" s="11">
        <f t="shared" si="163"/>
        <v>130</v>
      </c>
      <c r="T2053" s="11">
        <f t="shared" si="164"/>
        <v>43.1</v>
      </c>
    </row>
    <row r="2054" spans="1:20" ht="60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60"/>
        <v>42420.08394675926</v>
      </c>
      <c r="K2054">
        <v>1452045653</v>
      </c>
      <c r="L2054" s="14">
        <f t="shared" si="161"/>
        <v>42375.08394675926</v>
      </c>
      <c r="M2054" s="16">
        <f t="shared" si="162"/>
        <v>2016</v>
      </c>
      <c r="N2054" t="b">
        <v>0</v>
      </c>
      <c r="O2054">
        <v>541</v>
      </c>
      <c r="P2054" t="b">
        <v>1</v>
      </c>
      <c r="Q2054" t="s">
        <v>8275</v>
      </c>
      <c r="R2054" t="s">
        <v>8305</v>
      </c>
      <c r="S2054" s="11">
        <f t="shared" si="163"/>
        <v>353</v>
      </c>
      <c r="T2054" s="11">
        <f t="shared" si="164"/>
        <v>326.29000000000002</v>
      </c>
    </row>
    <row r="2055" spans="1:20" ht="60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60"/>
        <v>42333.659155092595</v>
      </c>
      <c r="K2055">
        <v>1445870951</v>
      </c>
      <c r="L2055" s="14">
        <f t="shared" si="161"/>
        <v>42303.617488425924</v>
      </c>
      <c r="M2055" s="16">
        <f t="shared" si="162"/>
        <v>2015</v>
      </c>
      <c r="N2055" t="b">
        <v>0</v>
      </c>
      <c r="O2055">
        <v>121</v>
      </c>
      <c r="P2055" t="b">
        <v>1</v>
      </c>
      <c r="Q2055" t="s">
        <v>8275</v>
      </c>
      <c r="R2055" t="s">
        <v>8305</v>
      </c>
      <c r="S2055" s="11">
        <f t="shared" si="163"/>
        <v>101</v>
      </c>
      <c r="T2055" s="11">
        <f t="shared" si="164"/>
        <v>41.74</v>
      </c>
    </row>
    <row r="2056" spans="1:20" ht="60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60"/>
        <v>41761.520949074074</v>
      </c>
      <c r="K2056">
        <v>1396441810</v>
      </c>
      <c r="L2056" s="14">
        <f t="shared" si="161"/>
        <v>41731.520949074074</v>
      </c>
      <c r="M2056" s="16">
        <f t="shared" si="162"/>
        <v>2014</v>
      </c>
      <c r="N2056" t="b">
        <v>0</v>
      </c>
      <c r="O2056">
        <v>621</v>
      </c>
      <c r="P2056" t="b">
        <v>1</v>
      </c>
      <c r="Q2056" t="s">
        <v>8275</v>
      </c>
      <c r="R2056" t="s">
        <v>8305</v>
      </c>
      <c r="S2056" s="11">
        <f t="shared" si="163"/>
        <v>114</v>
      </c>
      <c r="T2056" s="11">
        <f t="shared" si="164"/>
        <v>64.02</v>
      </c>
    </row>
    <row r="2057" spans="1:20" ht="60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60"/>
        <v>41976.166666666672</v>
      </c>
      <c r="K2057">
        <v>1415031043</v>
      </c>
      <c r="L2057" s="14">
        <f t="shared" si="161"/>
        <v>41946.674108796295</v>
      </c>
      <c r="M2057" s="16">
        <f t="shared" si="162"/>
        <v>2014</v>
      </c>
      <c r="N2057" t="b">
        <v>0</v>
      </c>
      <c r="O2057">
        <v>101</v>
      </c>
      <c r="P2057" t="b">
        <v>1</v>
      </c>
      <c r="Q2057" t="s">
        <v>8275</v>
      </c>
      <c r="R2057" t="s">
        <v>8305</v>
      </c>
      <c r="S2057" s="11">
        <f t="shared" si="163"/>
        <v>167</v>
      </c>
      <c r="T2057" s="11">
        <f t="shared" si="164"/>
        <v>99.46</v>
      </c>
    </row>
    <row r="2058" spans="1:20" ht="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60"/>
        <v>41381.76090277778</v>
      </c>
      <c r="K2058">
        <v>1363630542</v>
      </c>
      <c r="L2058" s="14">
        <f t="shared" si="161"/>
        <v>41351.76090277778</v>
      </c>
      <c r="M2058" s="16">
        <f t="shared" si="162"/>
        <v>2013</v>
      </c>
      <c r="N2058" t="b">
        <v>0</v>
      </c>
      <c r="O2058">
        <v>554</v>
      </c>
      <c r="P2058" t="b">
        <v>1</v>
      </c>
      <c r="Q2058" t="s">
        <v>8275</v>
      </c>
      <c r="R2058" t="s">
        <v>8305</v>
      </c>
      <c r="S2058" s="11">
        <f t="shared" si="163"/>
        <v>153</v>
      </c>
      <c r="T2058" s="11">
        <f t="shared" si="164"/>
        <v>138.49</v>
      </c>
    </row>
    <row r="2059" spans="1:20" ht="60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60"/>
        <v>42426.494583333333</v>
      </c>
      <c r="K2059">
        <v>1453895532</v>
      </c>
      <c r="L2059" s="14">
        <f t="shared" si="161"/>
        <v>42396.494583333333</v>
      </c>
      <c r="M2059" s="16">
        <f t="shared" si="162"/>
        <v>2016</v>
      </c>
      <c r="N2059" t="b">
        <v>0</v>
      </c>
      <c r="O2059">
        <v>666</v>
      </c>
      <c r="P2059" t="b">
        <v>1</v>
      </c>
      <c r="Q2059" t="s">
        <v>8275</v>
      </c>
      <c r="R2059" t="s">
        <v>8305</v>
      </c>
      <c r="S2059" s="11">
        <f t="shared" si="163"/>
        <v>202</v>
      </c>
      <c r="T2059" s="11">
        <f t="shared" si="164"/>
        <v>45.55</v>
      </c>
    </row>
    <row r="2060" spans="1:20" ht="30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60"/>
        <v>42065.833333333328</v>
      </c>
      <c r="K2060">
        <v>1421916830</v>
      </c>
      <c r="L2060" s="14">
        <f t="shared" si="161"/>
        <v>42026.370717592596</v>
      </c>
      <c r="M2060" s="16">
        <f t="shared" si="162"/>
        <v>2015</v>
      </c>
      <c r="N2060" t="b">
        <v>0</v>
      </c>
      <c r="O2060">
        <v>410</v>
      </c>
      <c r="P2060" t="b">
        <v>1</v>
      </c>
      <c r="Q2060" t="s">
        <v>8275</v>
      </c>
      <c r="R2060" t="s">
        <v>8305</v>
      </c>
      <c r="S2060" s="11">
        <f t="shared" si="163"/>
        <v>168</v>
      </c>
      <c r="T2060" s="11">
        <f t="shared" si="164"/>
        <v>10.51</v>
      </c>
    </row>
    <row r="2061" spans="1:20" ht="60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60"/>
        <v>42400.915972222225</v>
      </c>
      <c r="K2061">
        <v>1450880854</v>
      </c>
      <c r="L2061" s="14">
        <f t="shared" si="161"/>
        <v>42361.602476851855</v>
      </c>
      <c r="M2061" s="16">
        <f t="shared" si="162"/>
        <v>2015</v>
      </c>
      <c r="N2061" t="b">
        <v>0</v>
      </c>
      <c r="O2061">
        <v>375</v>
      </c>
      <c r="P2061" t="b">
        <v>1</v>
      </c>
      <c r="Q2061" t="s">
        <v>8275</v>
      </c>
      <c r="R2061" t="s">
        <v>8305</v>
      </c>
      <c r="S2061" s="11">
        <f t="shared" si="163"/>
        <v>143</v>
      </c>
      <c r="T2061" s="11">
        <f t="shared" si="164"/>
        <v>114.77</v>
      </c>
    </row>
    <row r="2062" spans="1:20" ht="60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60"/>
        <v>41843.642939814818</v>
      </c>
      <c r="K2062">
        <v>1400945150</v>
      </c>
      <c r="L2062" s="14">
        <f t="shared" si="161"/>
        <v>41783.642939814818</v>
      </c>
      <c r="M2062" s="16">
        <f t="shared" si="162"/>
        <v>2014</v>
      </c>
      <c r="N2062" t="b">
        <v>0</v>
      </c>
      <c r="O2062">
        <v>1364</v>
      </c>
      <c r="P2062" t="b">
        <v>1</v>
      </c>
      <c r="Q2062" t="s">
        <v>8275</v>
      </c>
      <c r="R2062" t="s">
        <v>8305</v>
      </c>
      <c r="S2062" s="11">
        <f t="shared" si="163"/>
        <v>196</v>
      </c>
      <c r="T2062" s="11">
        <f t="shared" si="164"/>
        <v>36</v>
      </c>
    </row>
    <row r="2063" spans="1:20" ht="60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60"/>
        <v>42735.764513888891</v>
      </c>
      <c r="K2063">
        <v>1480616454</v>
      </c>
      <c r="L2063" s="14">
        <f t="shared" si="161"/>
        <v>42705.764513888891</v>
      </c>
      <c r="M2063" s="16">
        <f t="shared" si="162"/>
        <v>2016</v>
      </c>
      <c r="N2063" t="b">
        <v>0</v>
      </c>
      <c r="O2063">
        <v>35</v>
      </c>
      <c r="P2063" t="b">
        <v>1</v>
      </c>
      <c r="Q2063" t="s">
        <v>8275</v>
      </c>
      <c r="R2063" t="s">
        <v>8305</v>
      </c>
      <c r="S2063" s="11">
        <f t="shared" si="163"/>
        <v>108</v>
      </c>
      <c r="T2063" s="11">
        <f t="shared" si="164"/>
        <v>154.16999999999999</v>
      </c>
    </row>
    <row r="2064" spans="1:20" ht="60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60"/>
        <v>42453.341412037036</v>
      </c>
      <c r="K2064">
        <v>1456218698</v>
      </c>
      <c r="L2064" s="14">
        <f t="shared" si="161"/>
        <v>42423.3830787037</v>
      </c>
      <c r="M2064" s="16">
        <f t="shared" si="162"/>
        <v>2016</v>
      </c>
      <c r="N2064" t="b">
        <v>0</v>
      </c>
      <c r="O2064">
        <v>203</v>
      </c>
      <c r="P2064" t="b">
        <v>1</v>
      </c>
      <c r="Q2064" t="s">
        <v>8275</v>
      </c>
      <c r="R2064" t="s">
        <v>8305</v>
      </c>
      <c r="S2064" s="11">
        <f t="shared" si="163"/>
        <v>115</v>
      </c>
      <c r="T2064" s="11">
        <f t="shared" si="164"/>
        <v>566.39</v>
      </c>
    </row>
    <row r="2065" spans="1:20" ht="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60"/>
        <v>42505.73265046296</v>
      </c>
      <c r="K2065">
        <v>1460482501</v>
      </c>
      <c r="L2065" s="14">
        <f t="shared" si="161"/>
        <v>42472.73265046296</v>
      </c>
      <c r="M2065" s="16">
        <f t="shared" si="162"/>
        <v>2016</v>
      </c>
      <c r="N2065" t="b">
        <v>0</v>
      </c>
      <c r="O2065">
        <v>49</v>
      </c>
      <c r="P2065" t="b">
        <v>1</v>
      </c>
      <c r="Q2065" t="s">
        <v>8275</v>
      </c>
      <c r="R2065" t="s">
        <v>8305</v>
      </c>
      <c r="S2065" s="11">
        <f t="shared" si="163"/>
        <v>148</v>
      </c>
      <c r="T2065" s="11">
        <f t="shared" si="164"/>
        <v>120.86</v>
      </c>
    </row>
    <row r="2066" spans="1:20" ht="60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60"/>
        <v>41425.5</v>
      </c>
      <c r="K2066">
        <v>1366879523</v>
      </c>
      <c r="L2066" s="14">
        <f t="shared" si="161"/>
        <v>41389.364849537036</v>
      </c>
      <c r="M2066" s="16">
        <f t="shared" si="162"/>
        <v>2013</v>
      </c>
      <c r="N2066" t="b">
        <v>0</v>
      </c>
      <c r="O2066">
        <v>5812</v>
      </c>
      <c r="P2066" t="b">
        <v>1</v>
      </c>
      <c r="Q2066" t="s">
        <v>8275</v>
      </c>
      <c r="R2066" t="s">
        <v>8305</v>
      </c>
      <c r="S2066" s="11">
        <f t="shared" si="163"/>
        <v>191</v>
      </c>
      <c r="T2066" s="11">
        <f t="shared" si="164"/>
        <v>86.16</v>
      </c>
    </row>
    <row r="2067" spans="1:20" ht="60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60"/>
        <v>41633.333668981482</v>
      </c>
      <c r="K2067">
        <v>1385366429</v>
      </c>
      <c r="L2067" s="14">
        <f t="shared" si="161"/>
        <v>41603.333668981482</v>
      </c>
      <c r="M2067" s="16">
        <f t="shared" si="162"/>
        <v>2013</v>
      </c>
      <c r="N2067" t="b">
        <v>0</v>
      </c>
      <c r="O2067">
        <v>1556</v>
      </c>
      <c r="P2067" t="b">
        <v>1</v>
      </c>
      <c r="Q2067" t="s">
        <v>8275</v>
      </c>
      <c r="R2067" t="s">
        <v>8305</v>
      </c>
      <c r="S2067" s="11">
        <f t="shared" si="163"/>
        <v>199</v>
      </c>
      <c r="T2067" s="11">
        <f t="shared" si="164"/>
        <v>51.21</v>
      </c>
    </row>
    <row r="2068" spans="1:20" ht="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60"/>
        <v>41874.771793981483</v>
      </c>
      <c r="K2068">
        <v>1406226683</v>
      </c>
      <c r="L2068" s="14">
        <f t="shared" si="161"/>
        <v>41844.771793981483</v>
      </c>
      <c r="M2068" s="16">
        <f t="shared" si="162"/>
        <v>2014</v>
      </c>
      <c r="N2068" t="b">
        <v>0</v>
      </c>
      <c r="O2068">
        <v>65</v>
      </c>
      <c r="P2068" t="b">
        <v>1</v>
      </c>
      <c r="Q2068" t="s">
        <v>8275</v>
      </c>
      <c r="R2068" t="s">
        <v>8305</v>
      </c>
      <c r="S2068" s="11">
        <f t="shared" si="163"/>
        <v>219</v>
      </c>
      <c r="T2068" s="11">
        <f t="shared" si="164"/>
        <v>67.260000000000005</v>
      </c>
    </row>
    <row r="2069" spans="1:20" ht="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60"/>
        <v>42148.853888888887</v>
      </c>
      <c r="K2069">
        <v>1429648176</v>
      </c>
      <c r="L2069" s="14">
        <f t="shared" si="161"/>
        <v>42115.853888888887</v>
      </c>
      <c r="M2069" s="16">
        <f t="shared" si="162"/>
        <v>2015</v>
      </c>
      <c r="N2069" t="b">
        <v>0</v>
      </c>
      <c r="O2069">
        <v>10</v>
      </c>
      <c r="P2069" t="b">
        <v>1</v>
      </c>
      <c r="Q2069" t="s">
        <v>8275</v>
      </c>
      <c r="R2069" t="s">
        <v>8305</v>
      </c>
      <c r="S2069" s="11">
        <f t="shared" si="163"/>
        <v>127</v>
      </c>
      <c r="T2069" s="11">
        <f t="shared" si="164"/>
        <v>62.8</v>
      </c>
    </row>
    <row r="2070" spans="1:20" ht="60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60"/>
        <v>42663.841608796298</v>
      </c>
      <c r="K2070">
        <v>1474402315</v>
      </c>
      <c r="L2070" s="14">
        <f t="shared" si="161"/>
        <v>42633.841608796298</v>
      </c>
      <c r="M2070" s="16">
        <f t="shared" si="162"/>
        <v>2016</v>
      </c>
      <c r="N2070" t="b">
        <v>0</v>
      </c>
      <c r="O2070">
        <v>76</v>
      </c>
      <c r="P2070" t="b">
        <v>1</v>
      </c>
      <c r="Q2070" t="s">
        <v>8275</v>
      </c>
      <c r="R2070" t="s">
        <v>8305</v>
      </c>
      <c r="S2070" s="11">
        <f t="shared" si="163"/>
        <v>105</v>
      </c>
      <c r="T2070" s="11">
        <f t="shared" si="164"/>
        <v>346.13</v>
      </c>
    </row>
    <row r="2071" spans="1:20" ht="60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60"/>
        <v>42371.972118055557</v>
      </c>
      <c r="K2071">
        <v>1449098391</v>
      </c>
      <c r="L2071" s="14">
        <f t="shared" si="161"/>
        <v>42340.972118055557</v>
      </c>
      <c r="M2071" s="16">
        <f t="shared" si="162"/>
        <v>2015</v>
      </c>
      <c r="N2071" t="b">
        <v>0</v>
      </c>
      <c r="O2071">
        <v>263</v>
      </c>
      <c r="P2071" t="b">
        <v>1</v>
      </c>
      <c r="Q2071" t="s">
        <v>8275</v>
      </c>
      <c r="R2071" t="s">
        <v>8305</v>
      </c>
      <c r="S2071" s="11">
        <f t="shared" si="163"/>
        <v>128</v>
      </c>
      <c r="T2071" s="11">
        <f t="shared" si="164"/>
        <v>244.12</v>
      </c>
    </row>
    <row r="2072" spans="1:20" ht="60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60"/>
        <v>42549.6565162037</v>
      </c>
      <c r="K2072">
        <v>1464536723</v>
      </c>
      <c r="L2072" s="14">
        <f t="shared" si="161"/>
        <v>42519.6565162037</v>
      </c>
      <c r="M2072" s="16">
        <f t="shared" si="162"/>
        <v>2016</v>
      </c>
      <c r="N2072" t="b">
        <v>0</v>
      </c>
      <c r="O2072">
        <v>1530</v>
      </c>
      <c r="P2072" t="b">
        <v>1</v>
      </c>
      <c r="Q2072" t="s">
        <v>8275</v>
      </c>
      <c r="R2072" t="s">
        <v>8305</v>
      </c>
      <c r="S2072" s="11">
        <f t="shared" si="163"/>
        <v>317</v>
      </c>
      <c r="T2072" s="11">
        <f t="shared" si="164"/>
        <v>259.25</v>
      </c>
    </row>
    <row r="2073" spans="1:20" ht="60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60"/>
        <v>42645.278749999998</v>
      </c>
      <c r="K2073">
        <v>1471502484</v>
      </c>
      <c r="L2073" s="14">
        <f t="shared" si="161"/>
        <v>42600.278749999998</v>
      </c>
      <c r="M2073" s="16">
        <f t="shared" si="162"/>
        <v>2016</v>
      </c>
      <c r="N2073" t="b">
        <v>0</v>
      </c>
      <c r="O2073">
        <v>278</v>
      </c>
      <c r="P2073" t="b">
        <v>1</v>
      </c>
      <c r="Q2073" t="s">
        <v>8275</v>
      </c>
      <c r="R2073" t="s">
        <v>8305</v>
      </c>
      <c r="S2073" s="11">
        <f t="shared" si="163"/>
        <v>281</v>
      </c>
      <c r="T2073" s="11">
        <f t="shared" si="164"/>
        <v>201.96</v>
      </c>
    </row>
    <row r="2074" spans="1:20" ht="60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60"/>
        <v>42497.581388888888</v>
      </c>
      <c r="K2074">
        <v>1460037432</v>
      </c>
      <c r="L2074" s="14">
        <f t="shared" si="161"/>
        <v>42467.581388888888</v>
      </c>
      <c r="M2074" s="16">
        <f t="shared" si="162"/>
        <v>2016</v>
      </c>
      <c r="N2074" t="b">
        <v>0</v>
      </c>
      <c r="O2074">
        <v>350</v>
      </c>
      <c r="P2074" t="b">
        <v>1</v>
      </c>
      <c r="Q2074" t="s">
        <v>8275</v>
      </c>
      <c r="R2074" t="s">
        <v>8305</v>
      </c>
      <c r="S2074" s="11">
        <f t="shared" si="163"/>
        <v>111</v>
      </c>
      <c r="T2074" s="11">
        <f t="shared" si="164"/>
        <v>226.21</v>
      </c>
    </row>
    <row r="2075" spans="1:20" ht="60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60"/>
        <v>42132.668032407411</v>
      </c>
      <c r="K2075">
        <v>1427212918</v>
      </c>
      <c r="L2075" s="14">
        <f t="shared" si="161"/>
        <v>42087.668032407411</v>
      </c>
      <c r="M2075" s="16">
        <f t="shared" si="162"/>
        <v>2015</v>
      </c>
      <c r="N2075" t="b">
        <v>0</v>
      </c>
      <c r="O2075">
        <v>470</v>
      </c>
      <c r="P2075" t="b">
        <v>1</v>
      </c>
      <c r="Q2075" t="s">
        <v>8275</v>
      </c>
      <c r="R2075" t="s">
        <v>8305</v>
      </c>
      <c r="S2075" s="11">
        <f t="shared" si="163"/>
        <v>153</v>
      </c>
      <c r="T2075" s="11">
        <f t="shared" si="164"/>
        <v>324.69</v>
      </c>
    </row>
    <row r="2076" spans="1:20" ht="30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60"/>
        <v>42496.826180555552</v>
      </c>
      <c r="K2076">
        <v>1459972182</v>
      </c>
      <c r="L2076" s="14">
        <f t="shared" si="161"/>
        <v>42466.826180555552</v>
      </c>
      <c r="M2076" s="16">
        <f t="shared" si="162"/>
        <v>2016</v>
      </c>
      <c r="N2076" t="b">
        <v>0</v>
      </c>
      <c r="O2076">
        <v>3</v>
      </c>
      <c r="P2076" t="b">
        <v>1</v>
      </c>
      <c r="Q2076" t="s">
        <v>8275</v>
      </c>
      <c r="R2076" t="s">
        <v>8305</v>
      </c>
      <c r="S2076" s="11">
        <f t="shared" si="163"/>
        <v>103</v>
      </c>
      <c r="T2076" s="11">
        <f t="shared" si="164"/>
        <v>205</v>
      </c>
    </row>
    <row r="2077" spans="1:20" ht="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60"/>
        <v>41480.681574074071</v>
      </c>
      <c r="K2077">
        <v>1372177288</v>
      </c>
      <c r="L2077" s="14">
        <f t="shared" si="161"/>
        <v>41450.681574074071</v>
      </c>
      <c r="M2077" s="16">
        <f t="shared" si="162"/>
        <v>2013</v>
      </c>
      <c r="N2077" t="b">
        <v>0</v>
      </c>
      <c r="O2077">
        <v>8200</v>
      </c>
      <c r="P2077" t="b">
        <v>1</v>
      </c>
      <c r="Q2077" t="s">
        <v>8275</v>
      </c>
      <c r="R2077" t="s">
        <v>8305</v>
      </c>
      <c r="S2077" s="11">
        <f t="shared" si="163"/>
        <v>1678</v>
      </c>
      <c r="T2077" s="11">
        <f t="shared" si="164"/>
        <v>20.47</v>
      </c>
    </row>
    <row r="2078" spans="1:20" ht="30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60"/>
        <v>41843.880659722221</v>
      </c>
      <c r="K2078">
        <v>1402693689</v>
      </c>
      <c r="L2078" s="14">
        <f t="shared" si="161"/>
        <v>41803.880659722221</v>
      </c>
      <c r="M2078" s="16">
        <f t="shared" si="162"/>
        <v>2014</v>
      </c>
      <c r="N2078" t="b">
        <v>0</v>
      </c>
      <c r="O2078">
        <v>8359</v>
      </c>
      <c r="P2078" t="b">
        <v>1</v>
      </c>
      <c r="Q2078" t="s">
        <v>8275</v>
      </c>
      <c r="R2078" t="s">
        <v>8305</v>
      </c>
      <c r="S2078" s="11">
        <f t="shared" si="163"/>
        <v>543</v>
      </c>
      <c r="T2078" s="11">
        <f t="shared" si="164"/>
        <v>116.35</v>
      </c>
    </row>
    <row r="2079" spans="1:20" ht="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60"/>
        <v>42160.875</v>
      </c>
      <c r="K2079">
        <v>1428541276</v>
      </c>
      <c r="L2079" s="14">
        <f t="shared" si="161"/>
        <v>42103.042546296296</v>
      </c>
      <c r="M2079" s="16">
        <f t="shared" si="162"/>
        <v>2015</v>
      </c>
      <c r="N2079" t="b">
        <v>0</v>
      </c>
      <c r="O2079">
        <v>188</v>
      </c>
      <c r="P2079" t="b">
        <v>1</v>
      </c>
      <c r="Q2079" t="s">
        <v>8275</v>
      </c>
      <c r="R2079" t="s">
        <v>8305</v>
      </c>
      <c r="S2079" s="11">
        <f t="shared" si="163"/>
        <v>116</v>
      </c>
      <c r="T2079" s="11">
        <f t="shared" si="164"/>
        <v>307.2</v>
      </c>
    </row>
    <row r="2080" spans="1:20" ht="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60"/>
        <v>42722.771493055552</v>
      </c>
      <c r="K2080">
        <v>1479493857</v>
      </c>
      <c r="L2080" s="14">
        <f t="shared" si="161"/>
        <v>42692.771493055552</v>
      </c>
      <c r="M2080" s="16">
        <f t="shared" si="162"/>
        <v>2016</v>
      </c>
      <c r="N2080" t="b">
        <v>0</v>
      </c>
      <c r="O2080">
        <v>48</v>
      </c>
      <c r="P2080" t="b">
        <v>1</v>
      </c>
      <c r="Q2080" t="s">
        <v>8275</v>
      </c>
      <c r="R2080" t="s">
        <v>8305</v>
      </c>
      <c r="S2080" s="11">
        <f t="shared" si="163"/>
        <v>131</v>
      </c>
      <c r="T2080" s="11">
        <f t="shared" si="164"/>
        <v>546.69000000000005</v>
      </c>
    </row>
    <row r="2081" spans="1:20" ht="60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60"/>
        <v>42180.791666666672</v>
      </c>
      <c r="K2081">
        <v>1432659793</v>
      </c>
      <c r="L2081" s="14">
        <f t="shared" si="161"/>
        <v>42150.71056712963</v>
      </c>
      <c r="M2081" s="16">
        <f t="shared" si="162"/>
        <v>2015</v>
      </c>
      <c r="N2081" t="b">
        <v>0</v>
      </c>
      <c r="O2081">
        <v>607</v>
      </c>
      <c r="P2081" t="b">
        <v>1</v>
      </c>
      <c r="Q2081" t="s">
        <v>8275</v>
      </c>
      <c r="R2081" t="s">
        <v>8305</v>
      </c>
      <c r="S2081" s="11">
        <f t="shared" si="163"/>
        <v>288</v>
      </c>
      <c r="T2081" s="11">
        <f t="shared" si="164"/>
        <v>47.47</v>
      </c>
    </row>
    <row r="2082" spans="1:20" ht="60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60"/>
        <v>42319.998842592591</v>
      </c>
      <c r="K2082">
        <v>1444690700</v>
      </c>
      <c r="L2082" s="14">
        <f t="shared" si="161"/>
        <v>42289.957175925927</v>
      </c>
      <c r="M2082" s="16">
        <f t="shared" si="162"/>
        <v>2015</v>
      </c>
      <c r="N2082" t="b">
        <v>0</v>
      </c>
      <c r="O2082">
        <v>50</v>
      </c>
      <c r="P2082" t="b">
        <v>1</v>
      </c>
      <c r="Q2082" t="s">
        <v>8275</v>
      </c>
      <c r="R2082" t="s">
        <v>8305</v>
      </c>
      <c r="S2082" s="11">
        <f t="shared" si="163"/>
        <v>508</v>
      </c>
      <c r="T2082" s="11">
        <f t="shared" si="164"/>
        <v>101.56</v>
      </c>
    </row>
    <row r="2083" spans="1:20" ht="60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60"/>
        <v>41045.207638888889</v>
      </c>
      <c r="K2083">
        <v>1333597555</v>
      </c>
      <c r="L2083" s="14">
        <f t="shared" si="161"/>
        <v>41004.156886574077</v>
      </c>
      <c r="M2083" s="16">
        <f t="shared" si="162"/>
        <v>2012</v>
      </c>
      <c r="N2083" t="b">
        <v>0</v>
      </c>
      <c r="O2083">
        <v>55</v>
      </c>
      <c r="P2083" t="b">
        <v>1</v>
      </c>
      <c r="Q2083" t="s">
        <v>8281</v>
      </c>
      <c r="R2083" t="s">
        <v>8285</v>
      </c>
      <c r="S2083" s="11">
        <f t="shared" si="163"/>
        <v>115</v>
      </c>
      <c r="T2083" s="11">
        <f t="shared" si="164"/>
        <v>72.91</v>
      </c>
    </row>
    <row r="2084" spans="1:20" ht="60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60"/>
        <v>40871.161990740737</v>
      </c>
      <c r="K2084">
        <v>1316919196</v>
      </c>
      <c r="L2084" s="14">
        <f t="shared" si="161"/>
        <v>40811.120324074072</v>
      </c>
      <c r="M2084" s="16">
        <f t="shared" si="162"/>
        <v>2011</v>
      </c>
      <c r="N2084" t="b">
        <v>0</v>
      </c>
      <c r="O2084">
        <v>38</v>
      </c>
      <c r="P2084" t="b">
        <v>1</v>
      </c>
      <c r="Q2084" t="s">
        <v>8281</v>
      </c>
      <c r="R2084" t="s">
        <v>8285</v>
      </c>
      <c r="S2084" s="11">
        <f t="shared" si="163"/>
        <v>111</v>
      </c>
      <c r="T2084" s="11">
        <f t="shared" si="164"/>
        <v>43.71</v>
      </c>
    </row>
    <row r="2085" spans="1:20" ht="60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60"/>
        <v>41064.72216435185</v>
      </c>
      <c r="K2085">
        <v>1336238395</v>
      </c>
      <c r="L2085" s="14">
        <f t="shared" si="161"/>
        <v>41034.72216435185</v>
      </c>
      <c r="M2085" s="16">
        <f t="shared" si="162"/>
        <v>2012</v>
      </c>
      <c r="N2085" t="b">
        <v>0</v>
      </c>
      <c r="O2085">
        <v>25</v>
      </c>
      <c r="P2085" t="b">
        <v>1</v>
      </c>
      <c r="Q2085" t="s">
        <v>8281</v>
      </c>
      <c r="R2085" t="s">
        <v>8285</v>
      </c>
      <c r="S2085" s="11">
        <f t="shared" si="163"/>
        <v>113</v>
      </c>
      <c r="T2085" s="11">
        <f t="shared" si="164"/>
        <v>34</v>
      </c>
    </row>
    <row r="2086" spans="1:20" ht="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60"/>
        <v>41763.290972222225</v>
      </c>
      <c r="K2086">
        <v>1396468782</v>
      </c>
      <c r="L2086" s="14">
        <f t="shared" si="161"/>
        <v>41731.833124999997</v>
      </c>
      <c r="M2086" s="16">
        <f t="shared" si="162"/>
        <v>2014</v>
      </c>
      <c r="N2086" t="b">
        <v>0</v>
      </c>
      <c r="O2086">
        <v>46</v>
      </c>
      <c r="P2086" t="b">
        <v>1</v>
      </c>
      <c r="Q2086" t="s">
        <v>8281</v>
      </c>
      <c r="R2086" t="s">
        <v>8285</v>
      </c>
      <c r="S2086" s="11">
        <f t="shared" si="163"/>
        <v>108</v>
      </c>
      <c r="T2086" s="11">
        <f t="shared" si="164"/>
        <v>70.650000000000006</v>
      </c>
    </row>
    <row r="2087" spans="1:20" ht="60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60"/>
        <v>41105.835497685184</v>
      </c>
      <c r="K2087">
        <v>1339790587</v>
      </c>
      <c r="L2087" s="14">
        <f t="shared" si="161"/>
        <v>41075.835497685184</v>
      </c>
      <c r="M2087" s="16">
        <f t="shared" si="162"/>
        <v>2012</v>
      </c>
      <c r="N2087" t="b">
        <v>0</v>
      </c>
      <c r="O2087">
        <v>83</v>
      </c>
      <c r="P2087" t="b">
        <v>1</v>
      </c>
      <c r="Q2087" t="s">
        <v>8281</v>
      </c>
      <c r="R2087" t="s">
        <v>8285</v>
      </c>
      <c r="S2087" s="11">
        <f t="shared" si="163"/>
        <v>124</v>
      </c>
      <c r="T2087" s="11">
        <f t="shared" si="164"/>
        <v>89.3</v>
      </c>
    </row>
    <row r="2088" spans="1:20" ht="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60"/>
        <v>40891.207638888889</v>
      </c>
      <c r="K2088">
        <v>1321200332</v>
      </c>
      <c r="L2088" s="14">
        <f t="shared" si="161"/>
        <v>40860.67050925926</v>
      </c>
      <c r="M2088" s="16">
        <f t="shared" si="162"/>
        <v>2011</v>
      </c>
      <c r="N2088" t="b">
        <v>0</v>
      </c>
      <c r="O2088">
        <v>35</v>
      </c>
      <c r="P2088" t="b">
        <v>1</v>
      </c>
      <c r="Q2088" t="s">
        <v>8281</v>
      </c>
      <c r="R2088" t="s">
        <v>8285</v>
      </c>
      <c r="S2088" s="11">
        <f t="shared" si="163"/>
        <v>101</v>
      </c>
      <c r="T2088" s="11">
        <f t="shared" si="164"/>
        <v>115.09</v>
      </c>
    </row>
    <row r="2089" spans="1:20" ht="60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60"/>
        <v>40794.204375000001</v>
      </c>
      <c r="K2089">
        <v>1312865658</v>
      </c>
      <c r="L2089" s="14">
        <f t="shared" si="161"/>
        <v>40764.204375000001</v>
      </c>
      <c r="M2089" s="16">
        <f t="shared" si="162"/>
        <v>2011</v>
      </c>
      <c r="N2089" t="b">
        <v>0</v>
      </c>
      <c r="O2089">
        <v>25</v>
      </c>
      <c r="P2089" t="b">
        <v>1</v>
      </c>
      <c r="Q2089" t="s">
        <v>8281</v>
      </c>
      <c r="R2089" t="s">
        <v>8285</v>
      </c>
      <c r="S2089" s="11">
        <f t="shared" si="163"/>
        <v>104</v>
      </c>
      <c r="T2089" s="11">
        <f t="shared" si="164"/>
        <v>62.12</v>
      </c>
    </row>
    <row r="2090" spans="1:20" ht="60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60"/>
        <v>40432.165972222225</v>
      </c>
      <c r="K2090">
        <v>1281028152</v>
      </c>
      <c r="L2090" s="14">
        <f t="shared" si="161"/>
        <v>40395.714722222219</v>
      </c>
      <c r="M2090" s="16">
        <f t="shared" si="162"/>
        <v>2010</v>
      </c>
      <c r="N2090" t="b">
        <v>0</v>
      </c>
      <c r="O2090">
        <v>75</v>
      </c>
      <c r="P2090" t="b">
        <v>1</v>
      </c>
      <c r="Q2090" t="s">
        <v>8281</v>
      </c>
      <c r="R2090" t="s">
        <v>8285</v>
      </c>
      <c r="S2090" s="11">
        <f t="shared" si="163"/>
        <v>116</v>
      </c>
      <c r="T2090" s="11">
        <f t="shared" si="164"/>
        <v>46.2</v>
      </c>
    </row>
    <row r="2091" spans="1:20" ht="30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60"/>
        <v>41488.076319444444</v>
      </c>
      <c r="K2091">
        <v>1372384194</v>
      </c>
      <c r="L2091" s="14">
        <f t="shared" si="161"/>
        <v>41453.076319444444</v>
      </c>
      <c r="M2091" s="16">
        <f t="shared" si="162"/>
        <v>2013</v>
      </c>
      <c r="N2091" t="b">
        <v>0</v>
      </c>
      <c r="O2091">
        <v>62</v>
      </c>
      <c r="P2091" t="b">
        <v>1</v>
      </c>
      <c r="Q2091" t="s">
        <v>8281</v>
      </c>
      <c r="R2091" t="s">
        <v>8285</v>
      </c>
      <c r="S2091" s="11">
        <f t="shared" si="163"/>
        <v>120</v>
      </c>
      <c r="T2091" s="11">
        <f t="shared" si="164"/>
        <v>48.55</v>
      </c>
    </row>
    <row r="2092" spans="1:20" ht="60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60"/>
        <v>41329.381423611114</v>
      </c>
      <c r="K2092">
        <v>1359104955</v>
      </c>
      <c r="L2092" s="14">
        <f t="shared" si="161"/>
        <v>41299.381423611114</v>
      </c>
      <c r="M2092" s="16">
        <f t="shared" si="162"/>
        <v>2013</v>
      </c>
      <c r="N2092" t="b">
        <v>0</v>
      </c>
      <c r="O2092">
        <v>160</v>
      </c>
      <c r="P2092" t="b">
        <v>1</v>
      </c>
      <c r="Q2092" t="s">
        <v>8281</v>
      </c>
      <c r="R2092" t="s">
        <v>8285</v>
      </c>
      <c r="S2092" s="11">
        <f t="shared" si="163"/>
        <v>115</v>
      </c>
      <c r="T2092" s="11">
        <f t="shared" si="164"/>
        <v>57.52</v>
      </c>
    </row>
    <row r="2093" spans="1:20" ht="60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60"/>
        <v>40603.833333333336</v>
      </c>
      <c r="K2093">
        <v>1294818278</v>
      </c>
      <c r="L2093" s="14">
        <f t="shared" si="161"/>
        <v>40555.322662037033</v>
      </c>
      <c r="M2093" s="16">
        <f t="shared" si="162"/>
        <v>2011</v>
      </c>
      <c r="N2093" t="b">
        <v>0</v>
      </c>
      <c r="O2093">
        <v>246</v>
      </c>
      <c r="P2093" t="b">
        <v>1</v>
      </c>
      <c r="Q2093" t="s">
        <v>8281</v>
      </c>
      <c r="R2093" t="s">
        <v>8285</v>
      </c>
      <c r="S2093" s="11">
        <f t="shared" si="163"/>
        <v>120</v>
      </c>
      <c r="T2093" s="11">
        <f t="shared" si="164"/>
        <v>88.15</v>
      </c>
    </row>
    <row r="2094" spans="1:20" ht="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60"/>
        <v>40823.707546296297</v>
      </c>
      <c r="K2094">
        <v>1312822732</v>
      </c>
      <c r="L2094" s="14">
        <f t="shared" si="161"/>
        <v>40763.707546296297</v>
      </c>
      <c r="M2094" s="16">
        <f t="shared" si="162"/>
        <v>2011</v>
      </c>
      <c r="N2094" t="b">
        <v>0</v>
      </c>
      <c r="O2094">
        <v>55</v>
      </c>
      <c r="P2094" t="b">
        <v>1</v>
      </c>
      <c r="Q2094" t="s">
        <v>8281</v>
      </c>
      <c r="R2094" t="s">
        <v>8285</v>
      </c>
      <c r="S2094" s="11">
        <f t="shared" si="163"/>
        <v>101</v>
      </c>
      <c r="T2094" s="11">
        <f t="shared" si="164"/>
        <v>110.49</v>
      </c>
    </row>
    <row r="2095" spans="1:20" ht="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60"/>
        <v>41265.896203703705</v>
      </c>
      <c r="K2095">
        <v>1351024232</v>
      </c>
      <c r="L2095" s="14">
        <f t="shared" si="161"/>
        <v>41205.854537037041</v>
      </c>
      <c r="M2095" s="16">
        <f t="shared" si="162"/>
        <v>2012</v>
      </c>
      <c r="N2095" t="b">
        <v>0</v>
      </c>
      <c r="O2095">
        <v>23</v>
      </c>
      <c r="P2095" t="b">
        <v>1</v>
      </c>
      <c r="Q2095" t="s">
        <v>8281</v>
      </c>
      <c r="R2095" t="s">
        <v>8285</v>
      </c>
      <c r="S2095" s="11">
        <f t="shared" si="163"/>
        <v>102</v>
      </c>
      <c r="T2095" s="11">
        <f t="shared" si="164"/>
        <v>66.83</v>
      </c>
    </row>
    <row r="2096" spans="1:20" ht="60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60"/>
        <v>40973.125</v>
      </c>
      <c r="K2096">
        <v>1327969730</v>
      </c>
      <c r="L2096" s="14">
        <f t="shared" si="161"/>
        <v>40939.02002314815</v>
      </c>
      <c r="M2096" s="16">
        <f t="shared" si="162"/>
        <v>2012</v>
      </c>
      <c r="N2096" t="b">
        <v>0</v>
      </c>
      <c r="O2096">
        <v>72</v>
      </c>
      <c r="P2096" t="b">
        <v>1</v>
      </c>
      <c r="Q2096" t="s">
        <v>8281</v>
      </c>
      <c r="R2096" t="s">
        <v>8285</v>
      </c>
      <c r="S2096" s="11">
        <f t="shared" si="163"/>
        <v>121</v>
      </c>
      <c r="T2096" s="11">
        <f t="shared" si="164"/>
        <v>58.6</v>
      </c>
    </row>
    <row r="2097" spans="1:20" ht="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60"/>
        <v>40818.733483796292</v>
      </c>
      <c r="K2097">
        <v>1312392973</v>
      </c>
      <c r="L2097" s="14">
        <f t="shared" si="161"/>
        <v>40758.733483796292</v>
      </c>
      <c r="M2097" s="16">
        <f t="shared" si="162"/>
        <v>2011</v>
      </c>
      <c r="N2097" t="b">
        <v>0</v>
      </c>
      <c r="O2097">
        <v>22</v>
      </c>
      <c r="P2097" t="b">
        <v>1</v>
      </c>
      <c r="Q2097" t="s">
        <v>8281</v>
      </c>
      <c r="R2097" t="s">
        <v>8285</v>
      </c>
      <c r="S2097" s="11">
        <f t="shared" si="163"/>
        <v>100</v>
      </c>
      <c r="T2097" s="11">
        <f t="shared" si="164"/>
        <v>113.64</v>
      </c>
    </row>
    <row r="2098" spans="1:20" ht="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60"/>
        <v>41208.165972222225</v>
      </c>
      <c r="K2098">
        <v>1349892735</v>
      </c>
      <c r="L2098" s="14">
        <f t="shared" si="161"/>
        <v>41192.758506944447</v>
      </c>
      <c r="M2098" s="16">
        <f t="shared" si="162"/>
        <v>2012</v>
      </c>
      <c r="N2098" t="b">
        <v>0</v>
      </c>
      <c r="O2098">
        <v>14</v>
      </c>
      <c r="P2098" t="b">
        <v>1</v>
      </c>
      <c r="Q2098" t="s">
        <v>8281</v>
      </c>
      <c r="R2098" t="s">
        <v>8285</v>
      </c>
      <c r="S2098" s="11">
        <f t="shared" si="163"/>
        <v>102</v>
      </c>
      <c r="T2098" s="11">
        <f t="shared" si="164"/>
        <v>43.57</v>
      </c>
    </row>
    <row r="2099" spans="1:20" ht="60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60"/>
        <v>40878.626562500001</v>
      </c>
      <c r="K2099">
        <v>1317564135</v>
      </c>
      <c r="L2099" s="14">
        <f t="shared" si="161"/>
        <v>40818.58489583333</v>
      </c>
      <c r="M2099" s="16">
        <f t="shared" si="162"/>
        <v>2011</v>
      </c>
      <c r="N2099" t="b">
        <v>0</v>
      </c>
      <c r="O2099">
        <v>38</v>
      </c>
      <c r="P2099" t="b">
        <v>1</v>
      </c>
      <c r="Q2099" t="s">
        <v>8281</v>
      </c>
      <c r="R2099" t="s">
        <v>8285</v>
      </c>
      <c r="S2099" s="11">
        <f t="shared" si="163"/>
        <v>100</v>
      </c>
      <c r="T2099" s="11">
        <f t="shared" si="164"/>
        <v>78.95</v>
      </c>
    </row>
    <row r="2100" spans="1:20" ht="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60"/>
        <v>40976.11383101852</v>
      </c>
      <c r="K2100">
        <v>1328582635</v>
      </c>
      <c r="L2100" s="14">
        <f t="shared" si="161"/>
        <v>40946.11383101852</v>
      </c>
      <c r="M2100" s="16">
        <f t="shared" si="162"/>
        <v>2012</v>
      </c>
      <c r="N2100" t="b">
        <v>0</v>
      </c>
      <c r="O2100">
        <v>32</v>
      </c>
      <c r="P2100" t="b">
        <v>1</v>
      </c>
      <c r="Q2100" t="s">
        <v>8281</v>
      </c>
      <c r="R2100" t="s">
        <v>8285</v>
      </c>
      <c r="S2100" s="11">
        <f t="shared" si="163"/>
        <v>100</v>
      </c>
      <c r="T2100" s="11">
        <f t="shared" si="164"/>
        <v>188.13</v>
      </c>
    </row>
    <row r="2101" spans="1:20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60"/>
        <v>42187.152777777781</v>
      </c>
      <c r="K2101">
        <v>1434650084</v>
      </c>
      <c r="L2101" s="14">
        <f t="shared" si="161"/>
        <v>42173.746342592596</v>
      </c>
      <c r="M2101" s="16">
        <f t="shared" si="162"/>
        <v>2015</v>
      </c>
      <c r="N2101" t="b">
        <v>0</v>
      </c>
      <c r="O2101">
        <v>63</v>
      </c>
      <c r="P2101" t="b">
        <v>1</v>
      </c>
      <c r="Q2101" t="s">
        <v>8281</v>
      </c>
      <c r="R2101" t="s">
        <v>8285</v>
      </c>
      <c r="S2101" s="11">
        <f t="shared" si="163"/>
        <v>132</v>
      </c>
      <c r="T2101" s="11">
        <f t="shared" si="164"/>
        <v>63.03</v>
      </c>
    </row>
    <row r="2102" spans="1:20" ht="60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60"/>
        <v>41090.165972222225</v>
      </c>
      <c r="K2102">
        <v>1339704141</v>
      </c>
      <c r="L2102" s="14">
        <f t="shared" si="161"/>
        <v>41074.834965277776</v>
      </c>
      <c r="M2102" s="16">
        <f t="shared" si="162"/>
        <v>2012</v>
      </c>
      <c r="N2102" t="b">
        <v>0</v>
      </c>
      <c r="O2102">
        <v>27</v>
      </c>
      <c r="P2102" t="b">
        <v>1</v>
      </c>
      <c r="Q2102" t="s">
        <v>8281</v>
      </c>
      <c r="R2102" t="s">
        <v>8285</v>
      </c>
      <c r="S2102" s="11">
        <f t="shared" si="163"/>
        <v>137</v>
      </c>
      <c r="T2102" s="11">
        <f t="shared" si="164"/>
        <v>30.37</v>
      </c>
    </row>
    <row r="2103" spans="1:20" ht="60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60"/>
        <v>40952.149467592593</v>
      </c>
      <c r="K2103">
        <v>1323920114</v>
      </c>
      <c r="L2103" s="14">
        <f t="shared" si="161"/>
        <v>40892.149467592593</v>
      </c>
      <c r="M2103" s="16">
        <f t="shared" si="162"/>
        <v>2011</v>
      </c>
      <c r="N2103" t="b">
        <v>0</v>
      </c>
      <c r="O2103">
        <v>44</v>
      </c>
      <c r="P2103" t="b">
        <v>1</v>
      </c>
      <c r="Q2103" t="s">
        <v>8281</v>
      </c>
      <c r="R2103" t="s">
        <v>8285</v>
      </c>
      <c r="S2103" s="11">
        <f t="shared" si="163"/>
        <v>113</v>
      </c>
      <c r="T2103" s="11">
        <f t="shared" si="164"/>
        <v>51.48</v>
      </c>
    </row>
    <row r="2104" spans="1:20" ht="60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60"/>
        <v>40668.868611111109</v>
      </c>
      <c r="K2104">
        <v>1302036648</v>
      </c>
      <c r="L2104" s="14">
        <f t="shared" si="161"/>
        <v>40638.868611111109</v>
      </c>
      <c r="M2104" s="16">
        <f t="shared" si="162"/>
        <v>2011</v>
      </c>
      <c r="N2104" t="b">
        <v>0</v>
      </c>
      <c r="O2104">
        <v>38</v>
      </c>
      <c r="P2104" t="b">
        <v>1</v>
      </c>
      <c r="Q2104" t="s">
        <v>8281</v>
      </c>
      <c r="R2104" t="s">
        <v>8285</v>
      </c>
      <c r="S2104" s="11">
        <f t="shared" si="163"/>
        <v>136</v>
      </c>
      <c r="T2104" s="11">
        <f t="shared" si="164"/>
        <v>35.79</v>
      </c>
    </row>
    <row r="2105" spans="1:20" ht="30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60"/>
        <v>41222.7966087963</v>
      </c>
      <c r="K2105">
        <v>1349892427</v>
      </c>
      <c r="L2105" s="14">
        <f t="shared" si="161"/>
        <v>41192.754942129628</v>
      </c>
      <c r="M2105" s="16">
        <f t="shared" si="162"/>
        <v>2012</v>
      </c>
      <c r="N2105" t="b">
        <v>0</v>
      </c>
      <c r="O2105">
        <v>115</v>
      </c>
      <c r="P2105" t="b">
        <v>1</v>
      </c>
      <c r="Q2105" t="s">
        <v>8281</v>
      </c>
      <c r="R2105" t="s">
        <v>8285</v>
      </c>
      <c r="S2105" s="11">
        <f t="shared" si="163"/>
        <v>146</v>
      </c>
      <c r="T2105" s="11">
        <f t="shared" si="164"/>
        <v>98.82</v>
      </c>
    </row>
    <row r="2106" spans="1:20" ht="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60"/>
        <v>41425</v>
      </c>
      <c r="K2106">
        <v>1367286434</v>
      </c>
      <c r="L2106" s="14">
        <f t="shared" si="161"/>
        <v>41394.074467592596</v>
      </c>
      <c r="M2106" s="16">
        <f t="shared" si="162"/>
        <v>2013</v>
      </c>
      <c r="N2106" t="b">
        <v>0</v>
      </c>
      <c r="O2106">
        <v>37</v>
      </c>
      <c r="P2106" t="b">
        <v>1</v>
      </c>
      <c r="Q2106" t="s">
        <v>8281</v>
      </c>
      <c r="R2106" t="s">
        <v>8285</v>
      </c>
      <c r="S2106" s="11">
        <f t="shared" si="163"/>
        <v>130</v>
      </c>
      <c r="T2106" s="11">
        <f t="shared" si="164"/>
        <v>28</v>
      </c>
    </row>
    <row r="2107" spans="1:20" ht="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60"/>
        <v>41964.166666666672</v>
      </c>
      <c r="K2107">
        <v>1415472953</v>
      </c>
      <c r="L2107" s="14">
        <f t="shared" si="161"/>
        <v>41951.788807870369</v>
      </c>
      <c r="M2107" s="16">
        <f t="shared" si="162"/>
        <v>2014</v>
      </c>
      <c r="N2107" t="b">
        <v>0</v>
      </c>
      <c r="O2107">
        <v>99</v>
      </c>
      <c r="P2107" t="b">
        <v>1</v>
      </c>
      <c r="Q2107" t="s">
        <v>8281</v>
      </c>
      <c r="R2107" t="s">
        <v>8285</v>
      </c>
      <c r="S2107" s="11">
        <f t="shared" si="163"/>
        <v>254</v>
      </c>
      <c r="T2107" s="11">
        <f t="shared" si="164"/>
        <v>51.31</v>
      </c>
    </row>
    <row r="2108" spans="1:20" ht="60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60"/>
        <v>41300.21497685185</v>
      </c>
      <c r="K2108">
        <v>1356584974</v>
      </c>
      <c r="L2108" s="14">
        <f t="shared" si="161"/>
        <v>41270.21497685185</v>
      </c>
      <c r="M2108" s="16">
        <f t="shared" si="162"/>
        <v>2012</v>
      </c>
      <c r="N2108" t="b">
        <v>0</v>
      </c>
      <c r="O2108">
        <v>44</v>
      </c>
      <c r="P2108" t="b">
        <v>1</v>
      </c>
      <c r="Q2108" t="s">
        <v>8281</v>
      </c>
      <c r="R2108" t="s">
        <v>8285</v>
      </c>
      <c r="S2108" s="11">
        <f t="shared" si="163"/>
        <v>107</v>
      </c>
      <c r="T2108" s="11">
        <f t="shared" si="164"/>
        <v>53.52</v>
      </c>
    </row>
    <row r="2109" spans="1:20" ht="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60"/>
        <v>41955.752233796295</v>
      </c>
      <c r="K2109">
        <v>1413997393</v>
      </c>
      <c r="L2109" s="14">
        <f t="shared" si="161"/>
        <v>41934.71056712963</v>
      </c>
      <c r="M2109" s="16">
        <f t="shared" si="162"/>
        <v>2014</v>
      </c>
      <c r="N2109" t="b">
        <v>0</v>
      </c>
      <c r="O2109">
        <v>58</v>
      </c>
      <c r="P2109" t="b">
        <v>1</v>
      </c>
      <c r="Q2109" t="s">
        <v>8281</v>
      </c>
      <c r="R2109" t="s">
        <v>8285</v>
      </c>
      <c r="S2109" s="11">
        <f t="shared" si="163"/>
        <v>108</v>
      </c>
      <c r="T2109" s="11">
        <f t="shared" si="164"/>
        <v>37.15</v>
      </c>
    </row>
    <row r="2110" spans="1:20" ht="60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60"/>
        <v>41162.163194444445</v>
      </c>
      <c r="K2110">
        <v>1344917580</v>
      </c>
      <c r="L2110" s="14">
        <f t="shared" si="161"/>
        <v>41135.175694444442</v>
      </c>
      <c r="M2110" s="16">
        <f t="shared" si="162"/>
        <v>2012</v>
      </c>
      <c r="N2110" t="b">
        <v>0</v>
      </c>
      <c r="O2110">
        <v>191</v>
      </c>
      <c r="P2110" t="b">
        <v>1</v>
      </c>
      <c r="Q2110" t="s">
        <v>8281</v>
      </c>
      <c r="R2110" t="s">
        <v>8285</v>
      </c>
      <c r="S2110" s="11">
        <f t="shared" si="163"/>
        <v>107</v>
      </c>
      <c r="T2110" s="11">
        <f t="shared" si="164"/>
        <v>89.9</v>
      </c>
    </row>
    <row r="2111" spans="1:20" ht="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60"/>
        <v>42190.708530092597</v>
      </c>
      <c r="K2111">
        <v>1433523617</v>
      </c>
      <c r="L2111" s="14">
        <f t="shared" si="161"/>
        <v>42160.708530092597</v>
      </c>
      <c r="M2111" s="16">
        <f t="shared" si="162"/>
        <v>2015</v>
      </c>
      <c r="N2111" t="b">
        <v>0</v>
      </c>
      <c r="O2111">
        <v>40</v>
      </c>
      <c r="P2111" t="b">
        <v>1</v>
      </c>
      <c r="Q2111" t="s">
        <v>8281</v>
      </c>
      <c r="R2111" t="s">
        <v>8285</v>
      </c>
      <c r="S2111" s="11">
        <f t="shared" si="163"/>
        <v>107</v>
      </c>
      <c r="T2111" s="11">
        <f t="shared" si="164"/>
        <v>106.53</v>
      </c>
    </row>
    <row r="2112" spans="1:20" ht="30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60"/>
        <v>41787.207638888889</v>
      </c>
      <c r="K2112">
        <v>1398873969</v>
      </c>
      <c r="L2112" s="14">
        <f t="shared" si="161"/>
        <v>41759.670937499999</v>
      </c>
      <c r="M2112" s="16">
        <f t="shared" si="162"/>
        <v>2014</v>
      </c>
      <c r="N2112" t="b">
        <v>0</v>
      </c>
      <c r="O2112">
        <v>38</v>
      </c>
      <c r="P2112" t="b">
        <v>1</v>
      </c>
      <c r="Q2112" t="s">
        <v>8281</v>
      </c>
      <c r="R2112" t="s">
        <v>8285</v>
      </c>
      <c r="S2112" s="11">
        <f t="shared" si="163"/>
        <v>100</v>
      </c>
      <c r="T2112" s="11">
        <f t="shared" si="164"/>
        <v>52.82</v>
      </c>
    </row>
    <row r="2113" spans="1:20" ht="60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60"/>
        <v>40770.041666666664</v>
      </c>
      <c r="K2113">
        <v>1307594625</v>
      </c>
      <c r="L2113" s="14">
        <f t="shared" si="161"/>
        <v>40703.197048611109</v>
      </c>
      <c r="M2113" s="16">
        <f t="shared" si="162"/>
        <v>2011</v>
      </c>
      <c r="N2113" t="b">
        <v>0</v>
      </c>
      <c r="O2113">
        <v>39</v>
      </c>
      <c r="P2113" t="b">
        <v>1</v>
      </c>
      <c r="Q2113" t="s">
        <v>8281</v>
      </c>
      <c r="R2113" t="s">
        <v>8285</v>
      </c>
      <c r="S2113" s="11">
        <f t="shared" si="163"/>
        <v>107</v>
      </c>
      <c r="T2113" s="11">
        <f t="shared" si="164"/>
        <v>54.62</v>
      </c>
    </row>
    <row r="2114" spans="1:20" ht="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ref="J2114:J2177" si="165">(((I2114/60)/60)/24)+DATE(1970,1,1)</f>
        <v>41379.928159722222</v>
      </c>
      <c r="K2114">
        <v>1364854593</v>
      </c>
      <c r="L2114" s="14">
        <f t="shared" ref="L2114:L2177" si="166">(((K2114/60)/60)/24)+DATE(1970,1,1)</f>
        <v>41365.928159722222</v>
      </c>
      <c r="M2114" s="16">
        <f t="shared" ref="M2114:M2177" si="167">YEAR(L2114)</f>
        <v>2013</v>
      </c>
      <c r="N2114" t="b">
        <v>0</v>
      </c>
      <c r="O2114">
        <v>11</v>
      </c>
      <c r="P2114" t="b">
        <v>1</v>
      </c>
      <c r="Q2114" t="s">
        <v>8281</v>
      </c>
      <c r="R2114" t="s">
        <v>8285</v>
      </c>
      <c r="S2114" s="11">
        <f t="shared" ref="S2114:S2177" si="168">ROUND(E2114/D2114*100,0)</f>
        <v>100</v>
      </c>
      <c r="T2114" s="11">
        <f t="shared" ref="T2114:T2177" si="169">IFERROR(ROUND(E2114/O2114,2),0)</f>
        <v>27.27</v>
      </c>
    </row>
    <row r="2115" spans="1:20" ht="30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si="165"/>
        <v>41905.86546296296</v>
      </c>
      <c r="K2115">
        <v>1408481176</v>
      </c>
      <c r="L2115" s="14">
        <f t="shared" si="166"/>
        <v>41870.86546296296</v>
      </c>
      <c r="M2115" s="16">
        <f t="shared" si="167"/>
        <v>2014</v>
      </c>
      <c r="N2115" t="b">
        <v>0</v>
      </c>
      <c r="O2115">
        <v>107</v>
      </c>
      <c r="P2115" t="b">
        <v>1</v>
      </c>
      <c r="Q2115" t="s">
        <v>8281</v>
      </c>
      <c r="R2115" t="s">
        <v>8285</v>
      </c>
      <c r="S2115" s="11">
        <f t="shared" si="168"/>
        <v>105</v>
      </c>
      <c r="T2115" s="11">
        <f t="shared" si="169"/>
        <v>68.599999999999994</v>
      </c>
    </row>
    <row r="2116" spans="1:20" ht="60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65"/>
        <v>40521.207638888889</v>
      </c>
      <c r="K2116">
        <v>1286480070</v>
      </c>
      <c r="L2116" s="14">
        <f t="shared" si="166"/>
        <v>40458.815625000003</v>
      </c>
      <c r="M2116" s="16">
        <f t="shared" si="167"/>
        <v>2010</v>
      </c>
      <c r="N2116" t="b">
        <v>0</v>
      </c>
      <c r="O2116">
        <v>147</v>
      </c>
      <c r="P2116" t="b">
        <v>1</v>
      </c>
      <c r="Q2116" t="s">
        <v>8281</v>
      </c>
      <c r="R2116" t="s">
        <v>8285</v>
      </c>
      <c r="S2116" s="11">
        <f t="shared" si="168"/>
        <v>105</v>
      </c>
      <c r="T2116" s="11">
        <f t="shared" si="169"/>
        <v>35.61</v>
      </c>
    </row>
    <row r="2117" spans="1:20" ht="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65"/>
        <v>40594.081030092595</v>
      </c>
      <c r="K2117">
        <v>1295575001</v>
      </c>
      <c r="L2117" s="14">
        <f t="shared" si="166"/>
        <v>40564.081030092595</v>
      </c>
      <c r="M2117" s="16">
        <f t="shared" si="167"/>
        <v>2011</v>
      </c>
      <c r="N2117" t="b">
        <v>0</v>
      </c>
      <c r="O2117">
        <v>36</v>
      </c>
      <c r="P2117" t="b">
        <v>1</v>
      </c>
      <c r="Q2117" t="s">
        <v>8281</v>
      </c>
      <c r="R2117" t="s">
        <v>8285</v>
      </c>
      <c r="S2117" s="11">
        <f t="shared" si="168"/>
        <v>226</v>
      </c>
      <c r="T2117" s="11">
        <f t="shared" si="169"/>
        <v>94.03</v>
      </c>
    </row>
    <row r="2118" spans="1:20" ht="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65"/>
        <v>41184.777812500004</v>
      </c>
      <c r="K2118">
        <v>1345056003</v>
      </c>
      <c r="L2118" s="14">
        <f t="shared" si="166"/>
        <v>41136.777812500004</v>
      </c>
      <c r="M2118" s="16">
        <f t="shared" si="167"/>
        <v>2012</v>
      </c>
      <c r="N2118" t="b">
        <v>0</v>
      </c>
      <c r="O2118">
        <v>92</v>
      </c>
      <c r="P2118" t="b">
        <v>1</v>
      </c>
      <c r="Q2118" t="s">
        <v>8281</v>
      </c>
      <c r="R2118" t="s">
        <v>8285</v>
      </c>
      <c r="S2118" s="11">
        <f t="shared" si="168"/>
        <v>101</v>
      </c>
      <c r="T2118" s="11">
        <f t="shared" si="169"/>
        <v>526.46</v>
      </c>
    </row>
    <row r="2119" spans="1:20" ht="60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65"/>
        <v>42304.207638888889</v>
      </c>
      <c r="K2119">
        <v>1444699549</v>
      </c>
      <c r="L2119" s="14">
        <f t="shared" si="166"/>
        <v>42290.059594907405</v>
      </c>
      <c r="M2119" s="16">
        <f t="shared" si="167"/>
        <v>2015</v>
      </c>
      <c r="N2119" t="b">
        <v>0</v>
      </c>
      <c r="O2119">
        <v>35</v>
      </c>
      <c r="P2119" t="b">
        <v>1</v>
      </c>
      <c r="Q2119" t="s">
        <v>8281</v>
      </c>
      <c r="R2119" t="s">
        <v>8285</v>
      </c>
      <c r="S2119" s="11">
        <f t="shared" si="168"/>
        <v>148</v>
      </c>
      <c r="T2119" s="11">
        <f t="shared" si="169"/>
        <v>50.66</v>
      </c>
    </row>
    <row r="2120" spans="1:20" ht="30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65"/>
        <v>40748.839537037034</v>
      </c>
      <c r="K2120">
        <v>1308946136</v>
      </c>
      <c r="L2120" s="14">
        <f t="shared" si="166"/>
        <v>40718.839537037034</v>
      </c>
      <c r="M2120" s="16">
        <f t="shared" si="167"/>
        <v>2011</v>
      </c>
      <c r="N2120" t="b">
        <v>0</v>
      </c>
      <c r="O2120">
        <v>17</v>
      </c>
      <c r="P2120" t="b">
        <v>1</v>
      </c>
      <c r="Q2120" t="s">
        <v>8281</v>
      </c>
      <c r="R2120" t="s">
        <v>8285</v>
      </c>
      <c r="S2120" s="11">
        <f t="shared" si="168"/>
        <v>135</v>
      </c>
      <c r="T2120" s="11">
        <f t="shared" si="169"/>
        <v>79.180000000000007</v>
      </c>
    </row>
    <row r="2121" spans="1:20" ht="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65"/>
        <v>41137.130150462966</v>
      </c>
      <c r="K2121">
        <v>1342494445</v>
      </c>
      <c r="L2121" s="14">
        <f t="shared" si="166"/>
        <v>41107.130150462966</v>
      </c>
      <c r="M2121" s="16">
        <f t="shared" si="167"/>
        <v>2012</v>
      </c>
      <c r="N2121" t="b">
        <v>0</v>
      </c>
      <c r="O2121">
        <v>22</v>
      </c>
      <c r="P2121" t="b">
        <v>1</v>
      </c>
      <c r="Q2121" t="s">
        <v>8281</v>
      </c>
      <c r="R2121" t="s">
        <v>8285</v>
      </c>
      <c r="S2121" s="11">
        <f t="shared" si="168"/>
        <v>101</v>
      </c>
      <c r="T2121" s="11">
        <f t="shared" si="169"/>
        <v>91.59</v>
      </c>
    </row>
    <row r="2122" spans="1:20" ht="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65"/>
        <v>41640.964537037034</v>
      </c>
      <c r="K2122">
        <v>1384384136</v>
      </c>
      <c r="L2122" s="14">
        <f t="shared" si="166"/>
        <v>41591.964537037034</v>
      </c>
      <c r="M2122" s="16">
        <f t="shared" si="167"/>
        <v>2013</v>
      </c>
      <c r="N2122" t="b">
        <v>0</v>
      </c>
      <c r="O2122">
        <v>69</v>
      </c>
      <c r="P2122" t="b">
        <v>1</v>
      </c>
      <c r="Q2122" t="s">
        <v>8281</v>
      </c>
      <c r="R2122" t="s">
        <v>8285</v>
      </c>
      <c r="S2122" s="11">
        <f t="shared" si="168"/>
        <v>101</v>
      </c>
      <c r="T2122" s="11">
        <f t="shared" si="169"/>
        <v>116.96</v>
      </c>
    </row>
    <row r="2123" spans="1:20" ht="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65"/>
        <v>42746.7424537037</v>
      </c>
      <c r="K2123">
        <v>1481564948</v>
      </c>
      <c r="L2123" s="14">
        <f t="shared" si="166"/>
        <v>42716.7424537037</v>
      </c>
      <c r="M2123" s="16">
        <f t="shared" si="167"/>
        <v>2016</v>
      </c>
      <c r="N2123" t="b">
        <v>0</v>
      </c>
      <c r="O2123">
        <v>10</v>
      </c>
      <c r="P2123" t="b">
        <v>0</v>
      </c>
      <c r="Q2123" t="s">
        <v>8289</v>
      </c>
      <c r="R2123" t="s">
        <v>8290</v>
      </c>
      <c r="S2123" s="11">
        <f t="shared" si="168"/>
        <v>1</v>
      </c>
      <c r="T2123" s="11">
        <f t="shared" si="169"/>
        <v>28.4</v>
      </c>
    </row>
    <row r="2124" spans="1:20" ht="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65"/>
        <v>42742.300567129627</v>
      </c>
      <c r="K2124">
        <v>1481181169</v>
      </c>
      <c r="L2124" s="14">
        <f t="shared" si="166"/>
        <v>42712.300567129627</v>
      </c>
      <c r="M2124" s="16">
        <f t="shared" si="167"/>
        <v>2016</v>
      </c>
      <c r="N2124" t="b">
        <v>0</v>
      </c>
      <c r="O2124">
        <v>3</v>
      </c>
      <c r="P2124" t="b">
        <v>0</v>
      </c>
      <c r="Q2124" t="s">
        <v>8289</v>
      </c>
      <c r="R2124" t="s">
        <v>8290</v>
      </c>
      <c r="S2124" s="11">
        <f t="shared" si="168"/>
        <v>0</v>
      </c>
      <c r="T2124" s="11">
        <f t="shared" si="169"/>
        <v>103.33</v>
      </c>
    </row>
    <row r="2125" spans="1:20" ht="60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65"/>
        <v>40252.290972222225</v>
      </c>
      <c r="K2125">
        <v>1263982307</v>
      </c>
      <c r="L2125" s="14">
        <f t="shared" si="166"/>
        <v>40198.424849537041</v>
      </c>
      <c r="M2125" s="16">
        <f t="shared" si="167"/>
        <v>2010</v>
      </c>
      <c r="N2125" t="b">
        <v>0</v>
      </c>
      <c r="O2125">
        <v>5</v>
      </c>
      <c r="P2125" t="b">
        <v>0</v>
      </c>
      <c r="Q2125" t="s">
        <v>8289</v>
      </c>
      <c r="R2125" t="s">
        <v>8290</v>
      </c>
      <c r="S2125" s="11">
        <f t="shared" si="168"/>
        <v>10</v>
      </c>
      <c r="T2125" s="11">
        <f t="shared" si="169"/>
        <v>10</v>
      </c>
    </row>
    <row r="2126" spans="1:20" ht="60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65"/>
        <v>40512.208333333336</v>
      </c>
      <c r="K2126">
        <v>1286930435</v>
      </c>
      <c r="L2126" s="14">
        <f t="shared" si="166"/>
        <v>40464.028182870366</v>
      </c>
      <c r="M2126" s="16">
        <f t="shared" si="167"/>
        <v>2010</v>
      </c>
      <c r="N2126" t="b">
        <v>0</v>
      </c>
      <c r="O2126">
        <v>5</v>
      </c>
      <c r="P2126" t="b">
        <v>0</v>
      </c>
      <c r="Q2126" t="s">
        <v>8289</v>
      </c>
      <c r="R2126" t="s">
        <v>8290</v>
      </c>
      <c r="S2126" s="11">
        <f t="shared" si="168"/>
        <v>10</v>
      </c>
      <c r="T2126" s="11">
        <f t="shared" si="169"/>
        <v>23</v>
      </c>
    </row>
    <row r="2127" spans="1:20" ht="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65"/>
        <v>42221.023530092592</v>
      </c>
      <c r="K2127">
        <v>1436142833</v>
      </c>
      <c r="L2127" s="14">
        <f t="shared" si="166"/>
        <v>42191.023530092592</v>
      </c>
      <c r="M2127" s="16">
        <f t="shared" si="167"/>
        <v>2015</v>
      </c>
      <c r="N2127" t="b">
        <v>0</v>
      </c>
      <c r="O2127">
        <v>27</v>
      </c>
      <c r="P2127" t="b">
        <v>0</v>
      </c>
      <c r="Q2127" t="s">
        <v>8289</v>
      </c>
      <c r="R2127" t="s">
        <v>8290</v>
      </c>
      <c r="S2127" s="11">
        <f t="shared" si="168"/>
        <v>1</v>
      </c>
      <c r="T2127" s="11">
        <f t="shared" si="169"/>
        <v>31.56</v>
      </c>
    </row>
    <row r="2128" spans="1:20" ht="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65"/>
        <v>41981.973229166666</v>
      </c>
      <c r="K2128">
        <v>1415488887</v>
      </c>
      <c r="L2128" s="14">
        <f t="shared" si="166"/>
        <v>41951.973229166666</v>
      </c>
      <c r="M2128" s="16">
        <f t="shared" si="167"/>
        <v>2014</v>
      </c>
      <c r="N2128" t="b">
        <v>0</v>
      </c>
      <c r="O2128">
        <v>2</v>
      </c>
      <c r="P2128" t="b">
        <v>0</v>
      </c>
      <c r="Q2128" t="s">
        <v>8289</v>
      </c>
      <c r="R2128" t="s">
        <v>8290</v>
      </c>
      <c r="S2128" s="11">
        <f t="shared" si="168"/>
        <v>0</v>
      </c>
      <c r="T2128" s="11">
        <f t="shared" si="169"/>
        <v>5</v>
      </c>
    </row>
    <row r="2129" spans="1:20" ht="30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65"/>
        <v>42075.463692129633</v>
      </c>
      <c r="K2129">
        <v>1423570063</v>
      </c>
      <c r="L2129" s="14">
        <f t="shared" si="166"/>
        <v>42045.50535879629</v>
      </c>
      <c r="M2129" s="16">
        <f t="shared" si="167"/>
        <v>2015</v>
      </c>
      <c r="N2129" t="b">
        <v>0</v>
      </c>
      <c r="O2129">
        <v>236</v>
      </c>
      <c r="P2129" t="b">
        <v>0</v>
      </c>
      <c r="Q2129" t="s">
        <v>8289</v>
      </c>
      <c r="R2129" t="s">
        <v>8290</v>
      </c>
      <c r="S2129" s="11">
        <f t="shared" si="168"/>
        <v>29</v>
      </c>
      <c r="T2129" s="11">
        <f t="shared" si="169"/>
        <v>34.22</v>
      </c>
    </row>
    <row r="2130" spans="1:20" ht="60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65"/>
        <v>41903.772789351853</v>
      </c>
      <c r="K2130">
        <v>1406140369</v>
      </c>
      <c r="L2130" s="14">
        <f t="shared" si="166"/>
        <v>41843.772789351853</v>
      </c>
      <c r="M2130" s="16">
        <f t="shared" si="167"/>
        <v>2014</v>
      </c>
      <c r="N2130" t="b">
        <v>0</v>
      </c>
      <c r="O2130">
        <v>1</v>
      </c>
      <c r="P2130" t="b">
        <v>0</v>
      </c>
      <c r="Q2130" t="s">
        <v>8289</v>
      </c>
      <c r="R2130" t="s">
        <v>8290</v>
      </c>
      <c r="S2130" s="11">
        <f t="shared" si="168"/>
        <v>0</v>
      </c>
      <c r="T2130" s="11">
        <f t="shared" si="169"/>
        <v>25</v>
      </c>
    </row>
    <row r="2131" spans="1:20" ht="60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65"/>
        <v>42439.024305555555</v>
      </c>
      <c r="K2131">
        <v>1454978100</v>
      </c>
      <c r="L2131" s="14">
        <f t="shared" si="166"/>
        <v>42409.024305555555</v>
      </c>
      <c r="M2131" s="16">
        <f t="shared" si="167"/>
        <v>2016</v>
      </c>
      <c r="N2131" t="b">
        <v>0</v>
      </c>
      <c r="O2131">
        <v>12</v>
      </c>
      <c r="P2131" t="b">
        <v>0</v>
      </c>
      <c r="Q2131" t="s">
        <v>8289</v>
      </c>
      <c r="R2131" t="s">
        <v>8290</v>
      </c>
      <c r="S2131" s="11">
        <f t="shared" si="168"/>
        <v>12</v>
      </c>
      <c r="T2131" s="11">
        <f t="shared" si="169"/>
        <v>19.670000000000002</v>
      </c>
    </row>
    <row r="2132" spans="1:20" ht="30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65"/>
        <v>41867.086377314816</v>
      </c>
      <c r="K2132">
        <v>1405130663</v>
      </c>
      <c r="L2132" s="14">
        <f t="shared" si="166"/>
        <v>41832.086377314816</v>
      </c>
      <c r="M2132" s="16">
        <f t="shared" si="167"/>
        <v>2014</v>
      </c>
      <c r="N2132" t="b">
        <v>0</v>
      </c>
      <c r="O2132">
        <v>4</v>
      </c>
      <c r="P2132" t="b">
        <v>0</v>
      </c>
      <c r="Q2132" t="s">
        <v>8289</v>
      </c>
      <c r="R2132" t="s">
        <v>8290</v>
      </c>
      <c r="S2132" s="11">
        <f t="shared" si="168"/>
        <v>0</v>
      </c>
      <c r="T2132" s="11">
        <f t="shared" si="169"/>
        <v>21.25</v>
      </c>
    </row>
    <row r="2133" spans="1:20" ht="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65"/>
        <v>42197.207071759258</v>
      </c>
      <c r="K2133">
        <v>1434085091</v>
      </c>
      <c r="L2133" s="14">
        <f t="shared" si="166"/>
        <v>42167.207071759258</v>
      </c>
      <c r="M2133" s="16">
        <f t="shared" si="167"/>
        <v>2015</v>
      </c>
      <c r="N2133" t="b">
        <v>0</v>
      </c>
      <c r="O2133">
        <v>3</v>
      </c>
      <c r="P2133" t="b">
        <v>0</v>
      </c>
      <c r="Q2133" t="s">
        <v>8289</v>
      </c>
      <c r="R2133" t="s">
        <v>8290</v>
      </c>
      <c r="S2133" s="11">
        <f t="shared" si="168"/>
        <v>5</v>
      </c>
      <c r="T2133" s="11">
        <f t="shared" si="169"/>
        <v>8.33</v>
      </c>
    </row>
    <row r="2134" spans="1:20" ht="60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65"/>
        <v>41673.487175925926</v>
      </c>
      <c r="K2134">
        <v>1388835692</v>
      </c>
      <c r="L2134" s="14">
        <f t="shared" si="166"/>
        <v>41643.487175925926</v>
      </c>
      <c r="M2134" s="16">
        <f t="shared" si="167"/>
        <v>2014</v>
      </c>
      <c r="N2134" t="b">
        <v>0</v>
      </c>
      <c r="O2134">
        <v>99</v>
      </c>
      <c r="P2134" t="b">
        <v>0</v>
      </c>
      <c r="Q2134" t="s">
        <v>8289</v>
      </c>
      <c r="R2134" t="s">
        <v>8290</v>
      </c>
      <c r="S2134" s="11">
        <f t="shared" si="168"/>
        <v>2</v>
      </c>
      <c r="T2134" s="11">
        <f t="shared" si="169"/>
        <v>21.34</v>
      </c>
    </row>
    <row r="2135" spans="1:20" ht="60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65"/>
        <v>40657.290972222225</v>
      </c>
      <c r="K2135">
        <v>1300328399</v>
      </c>
      <c r="L2135" s="14">
        <f t="shared" si="166"/>
        <v>40619.097210648149</v>
      </c>
      <c r="M2135" s="16">
        <f t="shared" si="167"/>
        <v>2011</v>
      </c>
      <c r="N2135" t="b">
        <v>0</v>
      </c>
      <c r="O2135">
        <v>3</v>
      </c>
      <c r="P2135" t="b">
        <v>0</v>
      </c>
      <c r="Q2135" t="s">
        <v>8289</v>
      </c>
      <c r="R2135" t="s">
        <v>8290</v>
      </c>
      <c r="S2135" s="11">
        <f t="shared" si="168"/>
        <v>2</v>
      </c>
      <c r="T2135" s="11">
        <f t="shared" si="169"/>
        <v>5.33</v>
      </c>
    </row>
    <row r="2136" spans="1:20" ht="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65"/>
        <v>41391.886469907404</v>
      </c>
      <c r="K2136">
        <v>1364505391</v>
      </c>
      <c r="L2136" s="14">
        <f t="shared" si="166"/>
        <v>41361.886469907404</v>
      </c>
      <c r="M2136" s="16">
        <f t="shared" si="167"/>
        <v>2013</v>
      </c>
      <c r="N2136" t="b">
        <v>0</v>
      </c>
      <c r="O2136">
        <v>3</v>
      </c>
      <c r="P2136" t="b">
        <v>0</v>
      </c>
      <c r="Q2136" t="s">
        <v>8289</v>
      </c>
      <c r="R2136" t="s">
        <v>8290</v>
      </c>
      <c r="S2136" s="11">
        <f t="shared" si="168"/>
        <v>2</v>
      </c>
      <c r="T2136" s="11">
        <f t="shared" si="169"/>
        <v>34.67</v>
      </c>
    </row>
    <row r="2137" spans="1:20" ht="60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65"/>
        <v>41186.963344907403</v>
      </c>
      <c r="K2137">
        <v>1346800033</v>
      </c>
      <c r="L2137" s="14">
        <f t="shared" si="166"/>
        <v>41156.963344907403</v>
      </c>
      <c r="M2137" s="16">
        <f t="shared" si="167"/>
        <v>2012</v>
      </c>
      <c r="N2137" t="b">
        <v>0</v>
      </c>
      <c r="O2137">
        <v>22</v>
      </c>
      <c r="P2137" t="b">
        <v>0</v>
      </c>
      <c r="Q2137" t="s">
        <v>8289</v>
      </c>
      <c r="R2137" t="s">
        <v>8290</v>
      </c>
      <c r="S2137" s="11">
        <f t="shared" si="168"/>
        <v>10</v>
      </c>
      <c r="T2137" s="11">
        <f t="shared" si="169"/>
        <v>21.73</v>
      </c>
    </row>
    <row r="2138" spans="1:20" ht="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65"/>
        <v>41566.509097222224</v>
      </c>
      <c r="K2138">
        <v>1379592786</v>
      </c>
      <c r="L2138" s="14">
        <f t="shared" si="166"/>
        <v>41536.509097222224</v>
      </c>
      <c r="M2138" s="16">
        <f t="shared" si="167"/>
        <v>2013</v>
      </c>
      <c r="N2138" t="b">
        <v>0</v>
      </c>
      <c r="O2138">
        <v>4</v>
      </c>
      <c r="P2138" t="b">
        <v>0</v>
      </c>
      <c r="Q2138" t="s">
        <v>8289</v>
      </c>
      <c r="R2138" t="s">
        <v>8290</v>
      </c>
      <c r="S2138" s="11">
        <f t="shared" si="168"/>
        <v>0</v>
      </c>
      <c r="T2138" s="11">
        <f t="shared" si="169"/>
        <v>11.92</v>
      </c>
    </row>
    <row r="2139" spans="1:20" ht="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65"/>
        <v>41978.771168981482</v>
      </c>
      <c r="K2139">
        <v>1415212229</v>
      </c>
      <c r="L2139" s="14">
        <f t="shared" si="166"/>
        <v>41948.771168981482</v>
      </c>
      <c r="M2139" s="16">
        <f t="shared" si="167"/>
        <v>2014</v>
      </c>
      <c r="N2139" t="b">
        <v>0</v>
      </c>
      <c r="O2139">
        <v>534</v>
      </c>
      <c r="P2139" t="b">
        <v>0</v>
      </c>
      <c r="Q2139" t="s">
        <v>8289</v>
      </c>
      <c r="R2139" t="s">
        <v>8290</v>
      </c>
      <c r="S2139" s="11">
        <f t="shared" si="168"/>
        <v>28</v>
      </c>
      <c r="T2139" s="11">
        <f t="shared" si="169"/>
        <v>26.6</v>
      </c>
    </row>
    <row r="2140" spans="1:20" ht="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65"/>
        <v>41587.054849537039</v>
      </c>
      <c r="K2140">
        <v>1381364339</v>
      </c>
      <c r="L2140" s="14">
        <f t="shared" si="166"/>
        <v>41557.013182870374</v>
      </c>
      <c r="M2140" s="16">
        <f t="shared" si="167"/>
        <v>2013</v>
      </c>
      <c r="N2140" t="b">
        <v>0</v>
      </c>
      <c r="O2140">
        <v>12</v>
      </c>
      <c r="P2140" t="b">
        <v>0</v>
      </c>
      <c r="Q2140" t="s">
        <v>8289</v>
      </c>
      <c r="R2140" t="s">
        <v>8290</v>
      </c>
      <c r="S2140" s="11">
        <f t="shared" si="168"/>
        <v>13</v>
      </c>
      <c r="T2140" s="11">
        <f t="shared" si="169"/>
        <v>10.67</v>
      </c>
    </row>
    <row r="2141" spans="1:20" ht="60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65"/>
        <v>42677.750092592592</v>
      </c>
      <c r="K2141">
        <v>1475604008</v>
      </c>
      <c r="L2141" s="14">
        <f t="shared" si="166"/>
        <v>42647.750092592592</v>
      </c>
      <c r="M2141" s="16">
        <f t="shared" si="167"/>
        <v>2016</v>
      </c>
      <c r="N2141" t="b">
        <v>0</v>
      </c>
      <c r="O2141">
        <v>56</v>
      </c>
      <c r="P2141" t="b">
        <v>0</v>
      </c>
      <c r="Q2141" t="s">
        <v>8289</v>
      </c>
      <c r="R2141" t="s">
        <v>8290</v>
      </c>
      <c r="S2141" s="11">
        <f t="shared" si="168"/>
        <v>5</v>
      </c>
      <c r="T2141" s="11">
        <f t="shared" si="169"/>
        <v>29.04</v>
      </c>
    </row>
    <row r="2142" spans="1:20" ht="60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65"/>
        <v>41285.833611111113</v>
      </c>
      <c r="K2142">
        <v>1355342424</v>
      </c>
      <c r="L2142" s="14">
        <f t="shared" si="166"/>
        <v>41255.833611111113</v>
      </c>
      <c r="M2142" s="16">
        <f t="shared" si="167"/>
        <v>2012</v>
      </c>
      <c r="N2142" t="b">
        <v>0</v>
      </c>
      <c r="O2142">
        <v>11</v>
      </c>
      <c r="P2142" t="b">
        <v>0</v>
      </c>
      <c r="Q2142" t="s">
        <v>8289</v>
      </c>
      <c r="R2142" t="s">
        <v>8290</v>
      </c>
      <c r="S2142" s="11">
        <f t="shared" si="168"/>
        <v>0</v>
      </c>
      <c r="T2142" s="11">
        <f t="shared" si="169"/>
        <v>50.91</v>
      </c>
    </row>
    <row r="2143" spans="1:20" ht="60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65"/>
        <v>41957.277303240742</v>
      </c>
      <c r="K2143">
        <v>1413351559</v>
      </c>
      <c r="L2143" s="14">
        <f t="shared" si="166"/>
        <v>41927.235636574071</v>
      </c>
      <c r="M2143" s="16">
        <f t="shared" si="167"/>
        <v>2014</v>
      </c>
      <c r="N2143" t="b">
        <v>0</v>
      </c>
      <c r="O2143">
        <v>0</v>
      </c>
      <c r="P2143" t="b">
        <v>0</v>
      </c>
      <c r="Q2143" t="s">
        <v>8289</v>
      </c>
      <c r="R2143" t="s">
        <v>8290</v>
      </c>
      <c r="S2143" s="11">
        <f t="shared" si="168"/>
        <v>0</v>
      </c>
      <c r="T2143" s="11">
        <f t="shared" si="169"/>
        <v>0</v>
      </c>
    </row>
    <row r="2144" spans="1:20" ht="60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65"/>
        <v>42368.701504629629</v>
      </c>
      <c r="K2144">
        <v>1449075010</v>
      </c>
      <c r="L2144" s="14">
        <f t="shared" si="166"/>
        <v>42340.701504629629</v>
      </c>
      <c r="M2144" s="16">
        <f t="shared" si="167"/>
        <v>2015</v>
      </c>
      <c r="N2144" t="b">
        <v>0</v>
      </c>
      <c r="O2144">
        <v>12</v>
      </c>
      <c r="P2144" t="b">
        <v>0</v>
      </c>
      <c r="Q2144" t="s">
        <v>8289</v>
      </c>
      <c r="R2144" t="s">
        <v>8290</v>
      </c>
      <c r="S2144" s="11">
        <f t="shared" si="168"/>
        <v>6</v>
      </c>
      <c r="T2144" s="11">
        <f t="shared" si="169"/>
        <v>50.08</v>
      </c>
    </row>
    <row r="2145" spans="1:20" ht="60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65"/>
        <v>40380.791666666664</v>
      </c>
      <c r="K2145">
        <v>1275599812</v>
      </c>
      <c r="L2145" s="14">
        <f t="shared" si="166"/>
        <v>40332.886712962965</v>
      </c>
      <c r="M2145" s="16">
        <f t="shared" si="167"/>
        <v>2010</v>
      </c>
      <c r="N2145" t="b">
        <v>0</v>
      </c>
      <c r="O2145">
        <v>5</v>
      </c>
      <c r="P2145" t="b">
        <v>0</v>
      </c>
      <c r="Q2145" t="s">
        <v>8289</v>
      </c>
      <c r="R2145" t="s">
        <v>8290</v>
      </c>
      <c r="S2145" s="11">
        <f t="shared" si="168"/>
        <v>11</v>
      </c>
      <c r="T2145" s="11">
        <f t="shared" si="169"/>
        <v>45</v>
      </c>
    </row>
    <row r="2146" spans="1:20" ht="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65"/>
        <v>41531.546759259261</v>
      </c>
      <c r="K2146">
        <v>1376399240</v>
      </c>
      <c r="L2146" s="14">
        <f t="shared" si="166"/>
        <v>41499.546759259261</v>
      </c>
      <c r="M2146" s="16">
        <f t="shared" si="167"/>
        <v>2013</v>
      </c>
      <c r="N2146" t="b">
        <v>0</v>
      </c>
      <c r="O2146">
        <v>24</v>
      </c>
      <c r="P2146" t="b">
        <v>0</v>
      </c>
      <c r="Q2146" t="s">
        <v>8289</v>
      </c>
      <c r="R2146" t="s">
        <v>8290</v>
      </c>
      <c r="S2146" s="11">
        <f t="shared" si="168"/>
        <v>2</v>
      </c>
      <c r="T2146" s="11">
        <f t="shared" si="169"/>
        <v>25.29</v>
      </c>
    </row>
    <row r="2147" spans="1:20" ht="60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65"/>
        <v>41605.279097222221</v>
      </c>
      <c r="K2147">
        <v>1382938914</v>
      </c>
      <c r="L2147" s="14">
        <f t="shared" si="166"/>
        <v>41575.237430555557</v>
      </c>
      <c r="M2147" s="16">
        <f t="shared" si="167"/>
        <v>2013</v>
      </c>
      <c r="N2147" t="b">
        <v>0</v>
      </c>
      <c r="O2147">
        <v>89</v>
      </c>
      <c r="P2147" t="b">
        <v>0</v>
      </c>
      <c r="Q2147" t="s">
        <v>8289</v>
      </c>
      <c r="R2147" t="s">
        <v>8290</v>
      </c>
      <c r="S2147" s="11">
        <f t="shared" si="168"/>
        <v>30</v>
      </c>
      <c r="T2147" s="11">
        <f t="shared" si="169"/>
        <v>51.29</v>
      </c>
    </row>
    <row r="2148" spans="1:20" ht="60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65"/>
        <v>42411.679513888885</v>
      </c>
      <c r="K2148">
        <v>1453997910</v>
      </c>
      <c r="L2148" s="14">
        <f t="shared" si="166"/>
        <v>42397.679513888885</v>
      </c>
      <c r="M2148" s="16">
        <f t="shared" si="167"/>
        <v>2016</v>
      </c>
      <c r="N2148" t="b">
        <v>0</v>
      </c>
      <c r="O2148">
        <v>1</v>
      </c>
      <c r="P2148" t="b">
        <v>0</v>
      </c>
      <c r="Q2148" t="s">
        <v>8289</v>
      </c>
      <c r="R2148" t="s">
        <v>8290</v>
      </c>
      <c r="S2148" s="11">
        <f t="shared" si="168"/>
        <v>0</v>
      </c>
      <c r="T2148" s="11">
        <f t="shared" si="169"/>
        <v>1</v>
      </c>
    </row>
    <row r="2149" spans="1:20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65"/>
        <v>41959.337361111116</v>
      </c>
      <c r="K2149">
        <v>1413356748</v>
      </c>
      <c r="L2149" s="14">
        <f t="shared" si="166"/>
        <v>41927.295694444445</v>
      </c>
      <c r="M2149" s="16">
        <f t="shared" si="167"/>
        <v>2014</v>
      </c>
      <c r="N2149" t="b">
        <v>0</v>
      </c>
      <c r="O2149">
        <v>55</v>
      </c>
      <c r="P2149" t="b">
        <v>0</v>
      </c>
      <c r="Q2149" t="s">
        <v>8289</v>
      </c>
      <c r="R2149" t="s">
        <v>8290</v>
      </c>
      <c r="S2149" s="11">
        <f t="shared" si="168"/>
        <v>1</v>
      </c>
      <c r="T2149" s="11">
        <f t="shared" si="169"/>
        <v>49.38</v>
      </c>
    </row>
    <row r="2150" spans="1:20" ht="60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65"/>
        <v>42096.691921296297</v>
      </c>
      <c r="K2150">
        <v>1425404182</v>
      </c>
      <c r="L2150" s="14">
        <f t="shared" si="166"/>
        <v>42066.733587962968</v>
      </c>
      <c r="M2150" s="16">
        <f t="shared" si="167"/>
        <v>2015</v>
      </c>
      <c r="N2150" t="b">
        <v>0</v>
      </c>
      <c r="O2150">
        <v>2</v>
      </c>
      <c r="P2150" t="b">
        <v>0</v>
      </c>
      <c r="Q2150" t="s">
        <v>8289</v>
      </c>
      <c r="R2150" t="s">
        <v>8290</v>
      </c>
      <c r="S2150" s="11">
        <f t="shared" si="168"/>
        <v>2</v>
      </c>
      <c r="T2150" s="11">
        <f t="shared" si="169"/>
        <v>1</v>
      </c>
    </row>
    <row r="2151" spans="1:20" ht="60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65"/>
        <v>40390</v>
      </c>
      <c r="K2151">
        <v>1277512556</v>
      </c>
      <c r="L2151" s="14">
        <f t="shared" si="166"/>
        <v>40355.024953703702</v>
      </c>
      <c r="M2151" s="16">
        <f t="shared" si="167"/>
        <v>2010</v>
      </c>
      <c r="N2151" t="b">
        <v>0</v>
      </c>
      <c r="O2151">
        <v>0</v>
      </c>
      <c r="P2151" t="b">
        <v>0</v>
      </c>
      <c r="Q2151" t="s">
        <v>8289</v>
      </c>
      <c r="R2151" t="s">
        <v>8290</v>
      </c>
      <c r="S2151" s="11">
        <f t="shared" si="168"/>
        <v>0</v>
      </c>
      <c r="T2151" s="11">
        <f t="shared" si="169"/>
        <v>0</v>
      </c>
    </row>
    <row r="2152" spans="1:20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65"/>
        <v>42564.284710648149</v>
      </c>
      <c r="K2152">
        <v>1465800599</v>
      </c>
      <c r="L2152" s="14">
        <f t="shared" si="166"/>
        <v>42534.284710648149</v>
      </c>
      <c r="M2152" s="16">
        <f t="shared" si="167"/>
        <v>2016</v>
      </c>
      <c r="N2152" t="b">
        <v>0</v>
      </c>
      <c r="O2152">
        <v>4</v>
      </c>
      <c r="P2152" t="b">
        <v>0</v>
      </c>
      <c r="Q2152" t="s">
        <v>8289</v>
      </c>
      <c r="R2152" t="s">
        <v>8290</v>
      </c>
      <c r="S2152" s="11">
        <f t="shared" si="168"/>
        <v>1</v>
      </c>
      <c r="T2152" s="11">
        <f t="shared" si="169"/>
        <v>101.25</v>
      </c>
    </row>
    <row r="2153" spans="1:20" ht="60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65"/>
        <v>42550.847384259265</v>
      </c>
      <c r="K2153">
        <v>1464639614</v>
      </c>
      <c r="L2153" s="14">
        <f t="shared" si="166"/>
        <v>42520.847384259265</v>
      </c>
      <c r="M2153" s="16">
        <f t="shared" si="167"/>
        <v>2016</v>
      </c>
      <c r="N2153" t="b">
        <v>0</v>
      </c>
      <c r="O2153">
        <v>6</v>
      </c>
      <c r="P2153" t="b">
        <v>0</v>
      </c>
      <c r="Q2153" t="s">
        <v>8289</v>
      </c>
      <c r="R2153" t="s">
        <v>8290</v>
      </c>
      <c r="S2153" s="11">
        <f t="shared" si="168"/>
        <v>0</v>
      </c>
      <c r="T2153" s="11">
        <f t="shared" si="169"/>
        <v>19.670000000000002</v>
      </c>
    </row>
    <row r="2154" spans="1:20" ht="60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65"/>
        <v>41713.790613425925</v>
      </c>
      <c r="K2154">
        <v>1392321509</v>
      </c>
      <c r="L2154" s="14">
        <f t="shared" si="166"/>
        <v>41683.832280092596</v>
      </c>
      <c r="M2154" s="16">
        <f t="shared" si="167"/>
        <v>2014</v>
      </c>
      <c r="N2154" t="b">
        <v>0</v>
      </c>
      <c r="O2154">
        <v>4</v>
      </c>
      <c r="P2154" t="b">
        <v>0</v>
      </c>
      <c r="Q2154" t="s">
        <v>8289</v>
      </c>
      <c r="R2154" t="s">
        <v>8290</v>
      </c>
      <c r="S2154" s="11">
        <f t="shared" si="168"/>
        <v>0</v>
      </c>
      <c r="T2154" s="11">
        <f t="shared" si="169"/>
        <v>12.5</v>
      </c>
    </row>
    <row r="2155" spans="1:20" ht="60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65"/>
        <v>42014.332638888889</v>
      </c>
      <c r="K2155">
        <v>1417470718</v>
      </c>
      <c r="L2155" s="14">
        <f t="shared" si="166"/>
        <v>41974.911087962959</v>
      </c>
      <c r="M2155" s="16">
        <f t="shared" si="167"/>
        <v>2014</v>
      </c>
      <c r="N2155" t="b">
        <v>0</v>
      </c>
      <c r="O2155">
        <v>4</v>
      </c>
      <c r="P2155" t="b">
        <v>0</v>
      </c>
      <c r="Q2155" t="s">
        <v>8289</v>
      </c>
      <c r="R2155" t="s">
        <v>8290</v>
      </c>
      <c r="S2155" s="11">
        <f t="shared" si="168"/>
        <v>0</v>
      </c>
      <c r="T2155" s="11">
        <f t="shared" si="169"/>
        <v>8.5</v>
      </c>
    </row>
    <row r="2156" spans="1:20" ht="30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65"/>
        <v>41667.632256944446</v>
      </c>
      <c r="K2156">
        <v>1389193827</v>
      </c>
      <c r="L2156" s="14">
        <f t="shared" si="166"/>
        <v>41647.632256944446</v>
      </c>
      <c r="M2156" s="16">
        <f t="shared" si="167"/>
        <v>2014</v>
      </c>
      <c r="N2156" t="b">
        <v>0</v>
      </c>
      <c r="O2156">
        <v>2</v>
      </c>
      <c r="P2156" t="b">
        <v>0</v>
      </c>
      <c r="Q2156" t="s">
        <v>8289</v>
      </c>
      <c r="R2156" t="s">
        <v>8290</v>
      </c>
      <c r="S2156" s="11">
        <f t="shared" si="168"/>
        <v>1</v>
      </c>
      <c r="T2156" s="11">
        <f t="shared" si="169"/>
        <v>1</v>
      </c>
    </row>
    <row r="2157" spans="1:20" ht="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65"/>
        <v>42460.70584490741</v>
      </c>
      <c r="K2157">
        <v>1456854985</v>
      </c>
      <c r="L2157" s="14">
        <f t="shared" si="166"/>
        <v>42430.747511574074</v>
      </c>
      <c r="M2157" s="16">
        <f t="shared" si="167"/>
        <v>2016</v>
      </c>
      <c r="N2157" t="b">
        <v>0</v>
      </c>
      <c r="O2157">
        <v>5</v>
      </c>
      <c r="P2157" t="b">
        <v>0</v>
      </c>
      <c r="Q2157" t="s">
        <v>8289</v>
      </c>
      <c r="R2157" t="s">
        <v>8290</v>
      </c>
      <c r="S2157" s="11">
        <f t="shared" si="168"/>
        <v>2</v>
      </c>
      <c r="T2157" s="11">
        <f t="shared" si="169"/>
        <v>23</v>
      </c>
    </row>
    <row r="2158" spans="1:20" ht="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65"/>
        <v>41533.85423611111</v>
      </c>
      <c r="K2158">
        <v>1375475406</v>
      </c>
      <c r="L2158" s="14">
        <f t="shared" si="166"/>
        <v>41488.85423611111</v>
      </c>
      <c r="M2158" s="16">
        <f t="shared" si="167"/>
        <v>2013</v>
      </c>
      <c r="N2158" t="b">
        <v>0</v>
      </c>
      <c r="O2158">
        <v>83</v>
      </c>
      <c r="P2158" t="b">
        <v>0</v>
      </c>
      <c r="Q2158" t="s">
        <v>8289</v>
      </c>
      <c r="R2158" t="s">
        <v>8290</v>
      </c>
      <c r="S2158" s="11">
        <f t="shared" si="168"/>
        <v>3</v>
      </c>
      <c r="T2158" s="11">
        <f t="shared" si="169"/>
        <v>17.989999999999998</v>
      </c>
    </row>
    <row r="2159" spans="1:20" ht="30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65"/>
        <v>42727.332638888889</v>
      </c>
      <c r="K2159">
        <v>1479684783</v>
      </c>
      <c r="L2159" s="14">
        <f t="shared" si="166"/>
        <v>42694.98128472222</v>
      </c>
      <c r="M2159" s="16">
        <f t="shared" si="167"/>
        <v>2016</v>
      </c>
      <c r="N2159" t="b">
        <v>0</v>
      </c>
      <c r="O2159">
        <v>57</v>
      </c>
      <c r="P2159" t="b">
        <v>0</v>
      </c>
      <c r="Q2159" t="s">
        <v>8289</v>
      </c>
      <c r="R2159" t="s">
        <v>8290</v>
      </c>
      <c r="S2159" s="11">
        <f t="shared" si="168"/>
        <v>28</v>
      </c>
      <c r="T2159" s="11">
        <f t="shared" si="169"/>
        <v>370.95</v>
      </c>
    </row>
    <row r="2160" spans="1:20" ht="60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65"/>
        <v>41309.853865740741</v>
      </c>
      <c r="K2160">
        <v>1356121774</v>
      </c>
      <c r="L2160" s="14">
        <f t="shared" si="166"/>
        <v>41264.853865740741</v>
      </c>
      <c r="M2160" s="16">
        <f t="shared" si="167"/>
        <v>2012</v>
      </c>
      <c r="N2160" t="b">
        <v>0</v>
      </c>
      <c r="O2160">
        <v>311</v>
      </c>
      <c r="P2160" t="b">
        <v>0</v>
      </c>
      <c r="Q2160" t="s">
        <v>8289</v>
      </c>
      <c r="R2160" t="s">
        <v>8290</v>
      </c>
      <c r="S2160" s="11">
        <f t="shared" si="168"/>
        <v>7</v>
      </c>
      <c r="T2160" s="11">
        <f t="shared" si="169"/>
        <v>63.57</v>
      </c>
    </row>
    <row r="2161" spans="1:20" ht="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65"/>
        <v>40740.731180555551</v>
      </c>
      <c r="K2161">
        <v>1308245574</v>
      </c>
      <c r="L2161" s="14">
        <f t="shared" si="166"/>
        <v>40710.731180555551</v>
      </c>
      <c r="M2161" s="16">
        <f t="shared" si="167"/>
        <v>2011</v>
      </c>
      <c r="N2161" t="b">
        <v>0</v>
      </c>
      <c r="O2161">
        <v>2</v>
      </c>
      <c r="P2161" t="b">
        <v>0</v>
      </c>
      <c r="Q2161" t="s">
        <v>8289</v>
      </c>
      <c r="R2161" t="s">
        <v>8290</v>
      </c>
      <c r="S2161" s="11">
        <f t="shared" si="168"/>
        <v>1</v>
      </c>
      <c r="T2161" s="11">
        <f t="shared" si="169"/>
        <v>13</v>
      </c>
    </row>
    <row r="2162" spans="1:20" ht="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65"/>
        <v>41048.711863425924</v>
      </c>
      <c r="K2162">
        <v>1334855105</v>
      </c>
      <c r="L2162" s="14">
        <f t="shared" si="166"/>
        <v>41018.711863425924</v>
      </c>
      <c r="M2162" s="16">
        <f t="shared" si="167"/>
        <v>2012</v>
      </c>
      <c r="N2162" t="b">
        <v>0</v>
      </c>
      <c r="O2162">
        <v>16</v>
      </c>
      <c r="P2162" t="b">
        <v>0</v>
      </c>
      <c r="Q2162" t="s">
        <v>8289</v>
      </c>
      <c r="R2162" t="s">
        <v>8290</v>
      </c>
      <c r="S2162" s="11">
        <f t="shared" si="168"/>
        <v>1</v>
      </c>
      <c r="T2162" s="11">
        <f t="shared" si="169"/>
        <v>5.31</v>
      </c>
    </row>
    <row r="2163" spans="1:20" ht="30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65"/>
        <v>42270.852534722217</v>
      </c>
      <c r="K2163">
        <v>1440448059</v>
      </c>
      <c r="L2163" s="14">
        <f t="shared" si="166"/>
        <v>42240.852534722217</v>
      </c>
      <c r="M2163" s="16">
        <f t="shared" si="167"/>
        <v>2015</v>
      </c>
      <c r="N2163" t="b">
        <v>0</v>
      </c>
      <c r="O2163">
        <v>13</v>
      </c>
      <c r="P2163" t="b">
        <v>1</v>
      </c>
      <c r="Q2163" t="s">
        <v>8281</v>
      </c>
      <c r="R2163" t="s">
        <v>8282</v>
      </c>
      <c r="S2163" s="11">
        <f t="shared" si="168"/>
        <v>116</v>
      </c>
      <c r="T2163" s="11">
        <f t="shared" si="169"/>
        <v>35.619999999999997</v>
      </c>
    </row>
    <row r="2164" spans="1:20" ht="60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65"/>
        <v>41844.766099537039</v>
      </c>
      <c r="K2164">
        <v>1403547791</v>
      </c>
      <c r="L2164" s="14">
        <f t="shared" si="166"/>
        <v>41813.766099537039</v>
      </c>
      <c r="M2164" s="16">
        <f t="shared" si="167"/>
        <v>2014</v>
      </c>
      <c r="N2164" t="b">
        <v>0</v>
      </c>
      <c r="O2164">
        <v>58</v>
      </c>
      <c r="P2164" t="b">
        <v>1</v>
      </c>
      <c r="Q2164" t="s">
        <v>8281</v>
      </c>
      <c r="R2164" t="s">
        <v>8282</v>
      </c>
      <c r="S2164" s="11">
        <f t="shared" si="168"/>
        <v>112</v>
      </c>
      <c r="T2164" s="11">
        <f t="shared" si="169"/>
        <v>87.1</v>
      </c>
    </row>
    <row r="2165" spans="1:20" ht="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65"/>
        <v>42163.159722222219</v>
      </c>
      <c r="K2165">
        <v>1429306520</v>
      </c>
      <c r="L2165" s="14">
        <f t="shared" si="166"/>
        <v>42111.899537037039</v>
      </c>
      <c r="M2165" s="16">
        <f t="shared" si="167"/>
        <v>2015</v>
      </c>
      <c r="N2165" t="b">
        <v>0</v>
      </c>
      <c r="O2165">
        <v>44</v>
      </c>
      <c r="P2165" t="b">
        <v>1</v>
      </c>
      <c r="Q2165" t="s">
        <v>8281</v>
      </c>
      <c r="R2165" t="s">
        <v>8282</v>
      </c>
      <c r="S2165" s="11">
        <f t="shared" si="168"/>
        <v>132</v>
      </c>
      <c r="T2165" s="11">
        <f t="shared" si="169"/>
        <v>75.11</v>
      </c>
    </row>
    <row r="2166" spans="1:20" ht="30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65"/>
        <v>42546.165972222225</v>
      </c>
      <c r="K2166">
        <v>1464196414</v>
      </c>
      <c r="L2166" s="14">
        <f t="shared" si="166"/>
        <v>42515.71775462963</v>
      </c>
      <c r="M2166" s="16">
        <f t="shared" si="167"/>
        <v>2016</v>
      </c>
      <c r="N2166" t="b">
        <v>0</v>
      </c>
      <c r="O2166">
        <v>83</v>
      </c>
      <c r="P2166" t="b">
        <v>1</v>
      </c>
      <c r="Q2166" t="s">
        <v>8281</v>
      </c>
      <c r="R2166" t="s">
        <v>8282</v>
      </c>
      <c r="S2166" s="11">
        <f t="shared" si="168"/>
        <v>103</v>
      </c>
      <c r="T2166" s="11">
        <f t="shared" si="169"/>
        <v>68.010000000000005</v>
      </c>
    </row>
    <row r="2167" spans="1:20" ht="60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65"/>
        <v>42468.625405092593</v>
      </c>
      <c r="K2167">
        <v>1457539235</v>
      </c>
      <c r="L2167" s="14">
        <f t="shared" si="166"/>
        <v>42438.667071759264</v>
      </c>
      <c r="M2167" s="16">
        <f t="shared" si="167"/>
        <v>2016</v>
      </c>
      <c r="N2167" t="b">
        <v>0</v>
      </c>
      <c r="O2167">
        <v>117</v>
      </c>
      <c r="P2167" t="b">
        <v>1</v>
      </c>
      <c r="Q2167" t="s">
        <v>8281</v>
      </c>
      <c r="R2167" t="s">
        <v>8282</v>
      </c>
      <c r="S2167" s="11">
        <f t="shared" si="168"/>
        <v>139</v>
      </c>
      <c r="T2167" s="11">
        <f t="shared" si="169"/>
        <v>29.62</v>
      </c>
    </row>
    <row r="2168" spans="1:20" ht="60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65"/>
        <v>41978.879837962959</v>
      </c>
      <c r="K2168">
        <v>1413922018</v>
      </c>
      <c r="L2168" s="14">
        <f t="shared" si="166"/>
        <v>41933.838171296295</v>
      </c>
      <c r="M2168" s="16">
        <f t="shared" si="167"/>
        <v>2014</v>
      </c>
      <c r="N2168" t="b">
        <v>0</v>
      </c>
      <c r="O2168">
        <v>32</v>
      </c>
      <c r="P2168" t="b">
        <v>1</v>
      </c>
      <c r="Q2168" t="s">
        <v>8281</v>
      </c>
      <c r="R2168" t="s">
        <v>8282</v>
      </c>
      <c r="S2168" s="11">
        <f t="shared" si="168"/>
        <v>147</v>
      </c>
      <c r="T2168" s="11">
        <f t="shared" si="169"/>
        <v>91.63</v>
      </c>
    </row>
    <row r="2169" spans="1:20" ht="30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65"/>
        <v>41167.066400462965</v>
      </c>
      <c r="K2169">
        <v>1346463337</v>
      </c>
      <c r="L2169" s="14">
        <f t="shared" si="166"/>
        <v>41153.066400462965</v>
      </c>
      <c r="M2169" s="16">
        <f t="shared" si="167"/>
        <v>2012</v>
      </c>
      <c r="N2169" t="b">
        <v>0</v>
      </c>
      <c r="O2169">
        <v>8</v>
      </c>
      <c r="P2169" t="b">
        <v>1</v>
      </c>
      <c r="Q2169" t="s">
        <v>8281</v>
      </c>
      <c r="R2169" t="s">
        <v>8282</v>
      </c>
      <c r="S2169" s="11">
        <f t="shared" si="168"/>
        <v>120</v>
      </c>
      <c r="T2169" s="11">
        <f t="shared" si="169"/>
        <v>22.5</v>
      </c>
    </row>
    <row r="2170" spans="1:20" ht="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65"/>
        <v>42776.208333333328</v>
      </c>
      <c r="K2170">
        <v>1484058261</v>
      </c>
      <c r="L2170" s="14">
        <f t="shared" si="166"/>
        <v>42745.600243055553</v>
      </c>
      <c r="M2170" s="16">
        <f t="shared" si="167"/>
        <v>2017</v>
      </c>
      <c r="N2170" t="b">
        <v>0</v>
      </c>
      <c r="O2170">
        <v>340</v>
      </c>
      <c r="P2170" t="b">
        <v>1</v>
      </c>
      <c r="Q2170" t="s">
        <v>8281</v>
      </c>
      <c r="R2170" t="s">
        <v>8282</v>
      </c>
      <c r="S2170" s="11">
        <f t="shared" si="168"/>
        <v>122</v>
      </c>
      <c r="T2170" s="11">
        <f t="shared" si="169"/>
        <v>64.37</v>
      </c>
    </row>
    <row r="2171" spans="1:20" ht="60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65"/>
        <v>42796.700821759259</v>
      </c>
      <c r="K2171">
        <v>1488214151</v>
      </c>
      <c r="L2171" s="14">
        <f t="shared" si="166"/>
        <v>42793.700821759259</v>
      </c>
      <c r="M2171" s="16">
        <f t="shared" si="167"/>
        <v>2017</v>
      </c>
      <c r="N2171" t="b">
        <v>0</v>
      </c>
      <c r="O2171">
        <v>7</v>
      </c>
      <c r="P2171" t="b">
        <v>1</v>
      </c>
      <c r="Q2171" t="s">
        <v>8281</v>
      </c>
      <c r="R2171" t="s">
        <v>8282</v>
      </c>
      <c r="S2171" s="11">
        <f t="shared" si="168"/>
        <v>100</v>
      </c>
      <c r="T2171" s="11">
        <f t="shared" si="169"/>
        <v>21.86</v>
      </c>
    </row>
    <row r="2172" spans="1:20" ht="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65"/>
        <v>42238.750254629631</v>
      </c>
      <c r="K2172">
        <v>1436810422</v>
      </c>
      <c r="L2172" s="14">
        <f t="shared" si="166"/>
        <v>42198.750254629631</v>
      </c>
      <c r="M2172" s="16">
        <f t="shared" si="167"/>
        <v>2015</v>
      </c>
      <c r="N2172" t="b">
        <v>0</v>
      </c>
      <c r="O2172">
        <v>19</v>
      </c>
      <c r="P2172" t="b">
        <v>1</v>
      </c>
      <c r="Q2172" t="s">
        <v>8281</v>
      </c>
      <c r="R2172" t="s">
        <v>8282</v>
      </c>
      <c r="S2172" s="11">
        <f t="shared" si="168"/>
        <v>181</v>
      </c>
      <c r="T2172" s="11">
        <f t="shared" si="169"/>
        <v>33.32</v>
      </c>
    </row>
    <row r="2173" spans="1:20" ht="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65"/>
        <v>42177.208333333328</v>
      </c>
      <c r="K2173">
        <v>1431903495</v>
      </c>
      <c r="L2173" s="14">
        <f t="shared" si="166"/>
        <v>42141.95711805555</v>
      </c>
      <c r="M2173" s="16">
        <f t="shared" si="167"/>
        <v>2015</v>
      </c>
      <c r="N2173" t="b">
        <v>0</v>
      </c>
      <c r="O2173">
        <v>47</v>
      </c>
      <c r="P2173" t="b">
        <v>1</v>
      </c>
      <c r="Q2173" t="s">
        <v>8281</v>
      </c>
      <c r="R2173" t="s">
        <v>8282</v>
      </c>
      <c r="S2173" s="11">
        <f t="shared" si="168"/>
        <v>106</v>
      </c>
      <c r="T2173" s="11">
        <f t="shared" si="169"/>
        <v>90.28</v>
      </c>
    </row>
    <row r="2174" spans="1:20" ht="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65"/>
        <v>42112.580092592587</v>
      </c>
      <c r="K2174">
        <v>1426773320</v>
      </c>
      <c r="L2174" s="14">
        <f t="shared" si="166"/>
        <v>42082.580092592587</v>
      </c>
      <c r="M2174" s="16">
        <f t="shared" si="167"/>
        <v>2015</v>
      </c>
      <c r="N2174" t="b">
        <v>0</v>
      </c>
      <c r="O2174">
        <v>13</v>
      </c>
      <c r="P2174" t="b">
        <v>1</v>
      </c>
      <c r="Q2174" t="s">
        <v>8281</v>
      </c>
      <c r="R2174" t="s">
        <v>8282</v>
      </c>
      <c r="S2174" s="11">
        <f t="shared" si="168"/>
        <v>100</v>
      </c>
      <c r="T2174" s="11">
        <f t="shared" si="169"/>
        <v>76.92</v>
      </c>
    </row>
    <row r="2175" spans="1:20" ht="60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65"/>
        <v>41527.165972222225</v>
      </c>
      <c r="K2175">
        <v>1376066243</v>
      </c>
      <c r="L2175" s="14">
        <f t="shared" si="166"/>
        <v>41495.692627314813</v>
      </c>
      <c r="M2175" s="16">
        <f t="shared" si="167"/>
        <v>2013</v>
      </c>
      <c r="N2175" t="b">
        <v>0</v>
      </c>
      <c r="O2175">
        <v>90</v>
      </c>
      <c r="P2175" t="b">
        <v>1</v>
      </c>
      <c r="Q2175" t="s">
        <v>8281</v>
      </c>
      <c r="R2175" t="s">
        <v>8282</v>
      </c>
      <c r="S2175" s="11">
        <f t="shared" si="168"/>
        <v>127</v>
      </c>
      <c r="T2175" s="11">
        <f t="shared" si="169"/>
        <v>59.23</v>
      </c>
    </row>
    <row r="2176" spans="1:20" ht="60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65"/>
        <v>42495.542905092589</v>
      </c>
      <c r="K2176">
        <v>1459861307</v>
      </c>
      <c r="L2176" s="14">
        <f t="shared" si="166"/>
        <v>42465.542905092589</v>
      </c>
      <c r="M2176" s="16">
        <f t="shared" si="167"/>
        <v>2016</v>
      </c>
      <c r="N2176" t="b">
        <v>0</v>
      </c>
      <c r="O2176">
        <v>63</v>
      </c>
      <c r="P2176" t="b">
        <v>1</v>
      </c>
      <c r="Q2176" t="s">
        <v>8281</v>
      </c>
      <c r="R2176" t="s">
        <v>8282</v>
      </c>
      <c r="S2176" s="11">
        <f t="shared" si="168"/>
        <v>103</v>
      </c>
      <c r="T2176" s="11">
        <f t="shared" si="169"/>
        <v>65.38</v>
      </c>
    </row>
    <row r="2177" spans="1:20" ht="60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65"/>
        <v>42572.009097222224</v>
      </c>
      <c r="K2177">
        <v>1468455186</v>
      </c>
      <c r="L2177" s="14">
        <f t="shared" si="166"/>
        <v>42565.009097222224</v>
      </c>
      <c r="M2177" s="16">
        <f t="shared" si="167"/>
        <v>2016</v>
      </c>
      <c r="N2177" t="b">
        <v>0</v>
      </c>
      <c r="O2177">
        <v>26</v>
      </c>
      <c r="P2177" t="b">
        <v>1</v>
      </c>
      <c r="Q2177" t="s">
        <v>8281</v>
      </c>
      <c r="R2177" t="s">
        <v>8282</v>
      </c>
      <c r="S2177" s="11">
        <f t="shared" si="168"/>
        <v>250</v>
      </c>
      <c r="T2177" s="11">
        <f t="shared" si="169"/>
        <v>67.31</v>
      </c>
    </row>
    <row r="2178" spans="1:20" ht="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ref="J2178:J2241" si="170">(((I2178/60)/60)/24)+DATE(1970,1,1)</f>
        <v>42126.633206018523</v>
      </c>
      <c r="K2178">
        <v>1427987509</v>
      </c>
      <c r="L2178" s="14">
        <f t="shared" ref="L2178:L2241" si="171">(((K2178/60)/60)/24)+DATE(1970,1,1)</f>
        <v>42096.633206018523</v>
      </c>
      <c r="M2178" s="16">
        <f t="shared" ref="M2178:M2241" si="172">YEAR(L2178)</f>
        <v>2015</v>
      </c>
      <c r="N2178" t="b">
        <v>0</v>
      </c>
      <c r="O2178">
        <v>71</v>
      </c>
      <c r="P2178" t="b">
        <v>1</v>
      </c>
      <c r="Q2178" t="s">
        <v>8281</v>
      </c>
      <c r="R2178" t="s">
        <v>8282</v>
      </c>
      <c r="S2178" s="11">
        <f t="shared" ref="S2178:S2241" si="173">ROUND(E2178/D2178*100,0)</f>
        <v>126</v>
      </c>
      <c r="T2178" s="11">
        <f t="shared" ref="T2178:T2241" si="174">IFERROR(ROUND(E2178/O2178,2),0)</f>
        <v>88.75</v>
      </c>
    </row>
    <row r="2179" spans="1:20" ht="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si="170"/>
        <v>42527.250775462962</v>
      </c>
      <c r="K2179">
        <v>1463032867</v>
      </c>
      <c r="L2179" s="14">
        <f t="shared" si="171"/>
        <v>42502.250775462962</v>
      </c>
      <c r="M2179" s="16">
        <f t="shared" si="172"/>
        <v>2016</v>
      </c>
      <c r="N2179" t="b">
        <v>0</v>
      </c>
      <c r="O2179">
        <v>38</v>
      </c>
      <c r="P2179" t="b">
        <v>1</v>
      </c>
      <c r="Q2179" t="s">
        <v>8281</v>
      </c>
      <c r="R2179" t="s">
        <v>8282</v>
      </c>
      <c r="S2179" s="11">
        <f t="shared" si="173"/>
        <v>100</v>
      </c>
      <c r="T2179" s="11">
        <f t="shared" si="174"/>
        <v>65.87</v>
      </c>
    </row>
    <row r="2180" spans="1:20" ht="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170"/>
        <v>42753.63653935185</v>
      </c>
      <c r="K2180">
        <v>1482160597</v>
      </c>
      <c r="L2180" s="14">
        <f t="shared" si="171"/>
        <v>42723.63653935185</v>
      </c>
      <c r="M2180" s="16">
        <f t="shared" si="172"/>
        <v>2016</v>
      </c>
      <c r="N2180" t="b">
        <v>0</v>
      </c>
      <c r="O2180">
        <v>859</v>
      </c>
      <c r="P2180" t="b">
        <v>1</v>
      </c>
      <c r="Q2180" t="s">
        <v>8281</v>
      </c>
      <c r="R2180" t="s">
        <v>8282</v>
      </c>
      <c r="S2180" s="11">
        <f t="shared" si="173"/>
        <v>139</v>
      </c>
      <c r="T2180" s="11">
        <f t="shared" si="174"/>
        <v>40.35</v>
      </c>
    </row>
    <row r="2181" spans="1:20" ht="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170"/>
        <v>42105.171203703707</v>
      </c>
      <c r="K2181">
        <v>1426133192</v>
      </c>
      <c r="L2181" s="14">
        <f t="shared" si="171"/>
        <v>42075.171203703707</v>
      </c>
      <c r="M2181" s="16">
        <f t="shared" si="172"/>
        <v>2015</v>
      </c>
      <c r="N2181" t="b">
        <v>0</v>
      </c>
      <c r="O2181">
        <v>21</v>
      </c>
      <c r="P2181" t="b">
        <v>1</v>
      </c>
      <c r="Q2181" t="s">
        <v>8281</v>
      </c>
      <c r="R2181" t="s">
        <v>8282</v>
      </c>
      <c r="S2181" s="11">
        <f t="shared" si="173"/>
        <v>161</v>
      </c>
      <c r="T2181" s="11">
        <f t="shared" si="174"/>
        <v>76.86</v>
      </c>
    </row>
    <row r="2182" spans="1:20" ht="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170"/>
        <v>42321.711435185185</v>
      </c>
      <c r="K2182">
        <v>1443801868</v>
      </c>
      <c r="L2182" s="14">
        <f t="shared" si="171"/>
        <v>42279.669768518521</v>
      </c>
      <c r="M2182" s="16">
        <f t="shared" si="172"/>
        <v>2015</v>
      </c>
      <c r="N2182" t="b">
        <v>0</v>
      </c>
      <c r="O2182">
        <v>78</v>
      </c>
      <c r="P2182" t="b">
        <v>1</v>
      </c>
      <c r="Q2182" t="s">
        <v>8281</v>
      </c>
      <c r="R2182" t="s">
        <v>8282</v>
      </c>
      <c r="S2182" s="11">
        <f t="shared" si="173"/>
        <v>107</v>
      </c>
      <c r="T2182" s="11">
        <f t="shared" si="174"/>
        <v>68.709999999999994</v>
      </c>
    </row>
    <row r="2183" spans="1:20" ht="60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170"/>
        <v>42787.005243055552</v>
      </c>
      <c r="K2183">
        <v>1486426053</v>
      </c>
      <c r="L2183" s="14">
        <f t="shared" si="171"/>
        <v>42773.005243055552</v>
      </c>
      <c r="M2183" s="16">
        <f t="shared" si="172"/>
        <v>2017</v>
      </c>
      <c r="N2183" t="b">
        <v>0</v>
      </c>
      <c r="O2183">
        <v>53</v>
      </c>
      <c r="P2183" t="b">
        <v>1</v>
      </c>
      <c r="Q2183" t="s">
        <v>8289</v>
      </c>
      <c r="R2183" t="s">
        <v>8307</v>
      </c>
      <c r="S2183" s="11">
        <f t="shared" si="173"/>
        <v>153</v>
      </c>
      <c r="T2183" s="11">
        <f t="shared" si="174"/>
        <v>57.77</v>
      </c>
    </row>
    <row r="2184" spans="1:20" ht="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170"/>
        <v>41914.900752314818</v>
      </c>
      <c r="K2184">
        <v>1409261825</v>
      </c>
      <c r="L2184" s="14">
        <f t="shared" si="171"/>
        <v>41879.900752314818</v>
      </c>
      <c r="M2184" s="16">
        <f t="shared" si="172"/>
        <v>2014</v>
      </c>
      <c r="N2184" t="b">
        <v>0</v>
      </c>
      <c r="O2184">
        <v>356</v>
      </c>
      <c r="P2184" t="b">
        <v>1</v>
      </c>
      <c r="Q2184" t="s">
        <v>8289</v>
      </c>
      <c r="R2184" t="s">
        <v>8307</v>
      </c>
      <c r="S2184" s="11">
        <f t="shared" si="173"/>
        <v>524</v>
      </c>
      <c r="T2184" s="11">
        <f t="shared" si="174"/>
        <v>44.17</v>
      </c>
    </row>
    <row r="2185" spans="1:20" ht="60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170"/>
        <v>42775.208333333328</v>
      </c>
      <c r="K2185">
        <v>1484037977</v>
      </c>
      <c r="L2185" s="14">
        <f t="shared" si="171"/>
        <v>42745.365474537044</v>
      </c>
      <c r="M2185" s="16">
        <f t="shared" si="172"/>
        <v>2017</v>
      </c>
      <c r="N2185" t="b">
        <v>0</v>
      </c>
      <c r="O2185">
        <v>279</v>
      </c>
      <c r="P2185" t="b">
        <v>1</v>
      </c>
      <c r="Q2185" t="s">
        <v>8289</v>
      </c>
      <c r="R2185" t="s">
        <v>8307</v>
      </c>
      <c r="S2185" s="11">
        <f t="shared" si="173"/>
        <v>489</v>
      </c>
      <c r="T2185" s="11">
        <f t="shared" si="174"/>
        <v>31.57</v>
      </c>
    </row>
    <row r="2186" spans="1:20" ht="60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170"/>
        <v>42394.666666666672</v>
      </c>
      <c r="K2186">
        <v>1452530041</v>
      </c>
      <c r="L2186" s="14">
        <f t="shared" si="171"/>
        <v>42380.690289351856</v>
      </c>
      <c r="M2186" s="16">
        <f t="shared" si="172"/>
        <v>2016</v>
      </c>
      <c r="N2186" t="b">
        <v>1</v>
      </c>
      <c r="O2186">
        <v>266</v>
      </c>
      <c r="P2186" t="b">
        <v>1</v>
      </c>
      <c r="Q2186" t="s">
        <v>8289</v>
      </c>
      <c r="R2186" t="s">
        <v>8307</v>
      </c>
      <c r="S2186" s="11">
        <f t="shared" si="173"/>
        <v>285</v>
      </c>
      <c r="T2186" s="11">
        <f t="shared" si="174"/>
        <v>107.05</v>
      </c>
    </row>
    <row r="2187" spans="1:20" ht="60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170"/>
        <v>41359.349988425929</v>
      </c>
      <c r="K2187">
        <v>1360830239</v>
      </c>
      <c r="L2187" s="14">
        <f t="shared" si="171"/>
        <v>41319.349988425929</v>
      </c>
      <c r="M2187" s="16">
        <f t="shared" si="172"/>
        <v>2013</v>
      </c>
      <c r="N2187" t="b">
        <v>0</v>
      </c>
      <c r="O2187">
        <v>623</v>
      </c>
      <c r="P2187" t="b">
        <v>1</v>
      </c>
      <c r="Q2187" t="s">
        <v>8289</v>
      </c>
      <c r="R2187" t="s">
        <v>8307</v>
      </c>
      <c r="S2187" s="11">
        <f t="shared" si="173"/>
        <v>1857</v>
      </c>
      <c r="T2187" s="11">
        <f t="shared" si="174"/>
        <v>149.03</v>
      </c>
    </row>
    <row r="2188" spans="1:20" ht="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170"/>
        <v>42620.083333333328</v>
      </c>
      <c r="K2188">
        <v>1470062743</v>
      </c>
      <c r="L2188" s="14">
        <f t="shared" si="171"/>
        <v>42583.615081018521</v>
      </c>
      <c r="M2188" s="16">
        <f t="shared" si="172"/>
        <v>2016</v>
      </c>
      <c r="N2188" t="b">
        <v>0</v>
      </c>
      <c r="O2188">
        <v>392</v>
      </c>
      <c r="P2188" t="b">
        <v>1</v>
      </c>
      <c r="Q2188" t="s">
        <v>8289</v>
      </c>
      <c r="R2188" t="s">
        <v>8307</v>
      </c>
      <c r="S2188" s="11">
        <f t="shared" si="173"/>
        <v>110</v>
      </c>
      <c r="T2188" s="11">
        <f t="shared" si="174"/>
        <v>55.96</v>
      </c>
    </row>
    <row r="2189" spans="1:20" ht="60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170"/>
        <v>42097.165972222225</v>
      </c>
      <c r="K2189">
        <v>1425531666</v>
      </c>
      <c r="L2189" s="14">
        <f t="shared" si="171"/>
        <v>42068.209097222221</v>
      </c>
      <c r="M2189" s="16">
        <f t="shared" si="172"/>
        <v>2015</v>
      </c>
      <c r="N2189" t="b">
        <v>1</v>
      </c>
      <c r="O2189">
        <v>3562</v>
      </c>
      <c r="P2189" t="b">
        <v>1</v>
      </c>
      <c r="Q2189" t="s">
        <v>8289</v>
      </c>
      <c r="R2189" t="s">
        <v>8307</v>
      </c>
      <c r="S2189" s="11">
        <f t="shared" si="173"/>
        <v>1015</v>
      </c>
      <c r="T2189" s="11">
        <f t="shared" si="174"/>
        <v>56.97</v>
      </c>
    </row>
    <row r="2190" spans="1:20" ht="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170"/>
        <v>42668.708333333328</v>
      </c>
      <c r="K2190">
        <v>1474380241</v>
      </c>
      <c r="L2190" s="14">
        <f t="shared" si="171"/>
        <v>42633.586122685185</v>
      </c>
      <c r="M2190" s="16">
        <f t="shared" si="172"/>
        <v>2016</v>
      </c>
      <c r="N2190" t="b">
        <v>0</v>
      </c>
      <c r="O2190">
        <v>514</v>
      </c>
      <c r="P2190" t="b">
        <v>1</v>
      </c>
      <c r="Q2190" t="s">
        <v>8289</v>
      </c>
      <c r="R2190" t="s">
        <v>8307</v>
      </c>
      <c r="S2190" s="11">
        <f t="shared" si="173"/>
        <v>412</v>
      </c>
      <c r="T2190" s="11">
        <f t="shared" si="174"/>
        <v>44.06</v>
      </c>
    </row>
    <row r="2191" spans="1:20" ht="60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170"/>
        <v>42481.916666666672</v>
      </c>
      <c r="K2191">
        <v>1460055300</v>
      </c>
      <c r="L2191" s="14">
        <f t="shared" si="171"/>
        <v>42467.788194444445</v>
      </c>
      <c r="M2191" s="16">
        <f t="shared" si="172"/>
        <v>2016</v>
      </c>
      <c r="N2191" t="b">
        <v>0</v>
      </c>
      <c r="O2191">
        <v>88</v>
      </c>
      <c r="P2191" t="b">
        <v>1</v>
      </c>
      <c r="Q2191" t="s">
        <v>8289</v>
      </c>
      <c r="R2191" t="s">
        <v>8307</v>
      </c>
      <c r="S2191" s="11">
        <f t="shared" si="173"/>
        <v>503</v>
      </c>
      <c r="T2191" s="11">
        <f t="shared" si="174"/>
        <v>68.63</v>
      </c>
    </row>
    <row r="2192" spans="1:20" ht="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170"/>
        <v>42452.290972222225</v>
      </c>
      <c r="K2192">
        <v>1455721204</v>
      </c>
      <c r="L2192" s="14">
        <f t="shared" si="171"/>
        <v>42417.625046296293</v>
      </c>
      <c r="M2192" s="16">
        <f t="shared" si="172"/>
        <v>2016</v>
      </c>
      <c r="N2192" t="b">
        <v>0</v>
      </c>
      <c r="O2192">
        <v>537</v>
      </c>
      <c r="P2192" t="b">
        <v>1</v>
      </c>
      <c r="Q2192" t="s">
        <v>8289</v>
      </c>
      <c r="R2192" t="s">
        <v>8307</v>
      </c>
      <c r="S2192" s="11">
        <f t="shared" si="173"/>
        <v>185</v>
      </c>
      <c r="T2192" s="11">
        <f t="shared" si="174"/>
        <v>65.319999999999993</v>
      </c>
    </row>
    <row r="2193" spans="1:20" ht="60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170"/>
        <v>42780.833645833336</v>
      </c>
      <c r="K2193">
        <v>1486065627</v>
      </c>
      <c r="L2193" s="14">
        <f t="shared" si="171"/>
        <v>42768.833645833336</v>
      </c>
      <c r="M2193" s="16">
        <f t="shared" si="172"/>
        <v>2017</v>
      </c>
      <c r="N2193" t="b">
        <v>0</v>
      </c>
      <c r="O2193">
        <v>25</v>
      </c>
      <c r="P2193" t="b">
        <v>1</v>
      </c>
      <c r="Q2193" t="s">
        <v>8289</v>
      </c>
      <c r="R2193" t="s">
        <v>8307</v>
      </c>
      <c r="S2193" s="11">
        <f t="shared" si="173"/>
        <v>120</v>
      </c>
      <c r="T2193" s="11">
        <f t="shared" si="174"/>
        <v>35.92</v>
      </c>
    </row>
    <row r="2194" spans="1:20" ht="60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170"/>
        <v>42719.958333333328</v>
      </c>
      <c r="K2194">
        <v>1479414344</v>
      </c>
      <c r="L2194" s="14">
        <f t="shared" si="171"/>
        <v>42691.8512037037</v>
      </c>
      <c r="M2194" s="16">
        <f t="shared" si="172"/>
        <v>2016</v>
      </c>
      <c r="N2194" t="b">
        <v>0</v>
      </c>
      <c r="O2194">
        <v>3238</v>
      </c>
      <c r="P2194" t="b">
        <v>1</v>
      </c>
      <c r="Q2194" t="s">
        <v>8289</v>
      </c>
      <c r="R2194" t="s">
        <v>8307</v>
      </c>
      <c r="S2194" s="11">
        <f t="shared" si="173"/>
        <v>1081</v>
      </c>
      <c r="T2194" s="11">
        <f t="shared" si="174"/>
        <v>40.07</v>
      </c>
    </row>
    <row r="2195" spans="1:20" ht="60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170"/>
        <v>42695.207638888889</v>
      </c>
      <c r="K2195">
        <v>1477043072</v>
      </c>
      <c r="L2195" s="14">
        <f t="shared" si="171"/>
        <v>42664.405925925923</v>
      </c>
      <c r="M2195" s="16">
        <f t="shared" si="172"/>
        <v>2016</v>
      </c>
      <c r="N2195" t="b">
        <v>0</v>
      </c>
      <c r="O2195">
        <v>897</v>
      </c>
      <c r="P2195" t="b">
        <v>1</v>
      </c>
      <c r="Q2195" t="s">
        <v>8289</v>
      </c>
      <c r="R2195" t="s">
        <v>8307</v>
      </c>
      <c r="S2195" s="11">
        <f t="shared" si="173"/>
        <v>452</v>
      </c>
      <c r="T2195" s="11">
        <f t="shared" si="174"/>
        <v>75.650000000000006</v>
      </c>
    </row>
    <row r="2196" spans="1:20" ht="60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170"/>
        <v>42455.716319444444</v>
      </c>
      <c r="K2196">
        <v>1456423890</v>
      </c>
      <c r="L2196" s="14">
        <f t="shared" si="171"/>
        <v>42425.757986111115</v>
      </c>
      <c r="M2196" s="16">
        <f t="shared" si="172"/>
        <v>2016</v>
      </c>
      <c r="N2196" t="b">
        <v>0</v>
      </c>
      <c r="O2196">
        <v>878</v>
      </c>
      <c r="P2196" t="b">
        <v>1</v>
      </c>
      <c r="Q2196" t="s">
        <v>8289</v>
      </c>
      <c r="R2196" t="s">
        <v>8307</v>
      </c>
      <c r="S2196" s="11">
        <f t="shared" si="173"/>
        <v>537</v>
      </c>
      <c r="T2196" s="11">
        <f t="shared" si="174"/>
        <v>61.2</v>
      </c>
    </row>
    <row r="2197" spans="1:20" ht="30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170"/>
        <v>42227.771990740745</v>
      </c>
      <c r="K2197">
        <v>1436725900</v>
      </c>
      <c r="L2197" s="14">
        <f t="shared" si="171"/>
        <v>42197.771990740745</v>
      </c>
      <c r="M2197" s="16">
        <f t="shared" si="172"/>
        <v>2015</v>
      </c>
      <c r="N2197" t="b">
        <v>0</v>
      </c>
      <c r="O2197">
        <v>115</v>
      </c>
      <c r="P2197" t="b">
        <v>1</v>
      </c>
      <c r="Q2197" t="s">
        <v>8289</v>
      </c>
      <c r="R2197" t="s">
        <v>8307</v>
      </c>
      <c r="S2197" s="11">
        <f t="shared" si="173"/>
        <v>120</v>
      </c>
      <c r="T2197" s="11">
        <f t="shared" si="174"/>
        <v>48.13</v>
      </c>
    </row>
    <row r="2198" spans="1:20" ht="30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170"/>
        <v>42706.291666666672</v>
      </c>
      <c r="K2198">
        <v>1478000502</v>
      </c>
      <c r="L2198" s="14">
        <f t="shared" si="171"/>
        <v>42675.487291666665</v>
      </c>
      <c r="M2198" s="16">
        <f t="shared" si="172"/>
        <v>2016</v>
      </c>
      <c r="N2198" t="b">
        <v>0</v>
      </c>
      <c r="O2198">
        <v>234</v>
      </c>
      <c r="P2198" t="b">
        <v>1</v>
      </c>
      <c r="Q2198" t="s">
        <v>8289</v>
      </c>
      <c r="R2198" t="s">
        <v>8307</v>
      </c>
      <c r="S2198" s="11">
        <f t="shared" si="173"/>
        <v>114</v>
      </c>
      <c r="T2198" s="11">
        <f t="shared" si="174"/>
        <v>68.11</v>
      </c>
    </row>
    <row r="2199" spans="1:20" ht="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170"/>
        <v>42063.584016203706</v>
      </c>
      <c r="K2199">
        <v>1422540059</v>
      </c>
      <c r="L2199" s="14">
        <f t="shared" si="171"/>
        <v>42033.584016203706</v>
      </c>
      <c r="M2199" s="16">
        <f t="shared" si="172"/>
        <v>2015</v>
      </c>
      <c r="N2199" t="b">
        <v>0</v>
      </c>
      <c r="O2199">
        <v>4330</v>
      </c>
      <c r="P2199" t="b">
        <v>1</v>
      </c>
      <c r="Q2199" t="s">
        <v>8289</v>
      </c>
      <c r="R2199" t="s">
        <v>8307</v>
      </c>
      <c r="S2199" s="11">
        <f t="shared" si="173"/>
        <v>951</v>
      </c>
      <c r="T2199" s="11">
        <f t="shared" si="174"/>
        <v>65.89</v>
      </c>
    </row>
    <row r="2200" spans="1:20" ht="60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170"/>
        <v>42322.555555555555</v>
      </c>
      <c r="K2200">
        <v>1444911600</v>
      </c>
      <c r="L2200" s="14">
        <f t="shared" si="171"/>
        <v>42292.513888888891</v>
      </c>
      <c r="M2200" s="16">
        <f t="shared" si="172"/>
        <v>2015</v>
      </c>
      <c r="N2200" t="b">
        <v>0</v>
      </c>
      <c r="O2200">
        <v>651</v>
      </c>
      <c r="P2200" t="b">
        <v>1</v>
      </c>
      <c r="Q2200" t="s">
        <v>8289</v>
      </c>
      <c r="R2200" t="s">
        <v>8307</v>
      </c>
      <c r="S2200" s="11">
        <f t="shared" si="173"/>
        <v>133</v>
      </c>
      <c r="T2200" s="11">
        <f t="shared" si="174"/>
        <v>81.650000000000006</v>
      </c>
    </row>
    <row r="2201" spans="1:20" ht="30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170"/>
        <v>42292.416643518518</v>
      </c>
      <c r="K2201">
        <v>1442311198</v>
      </c>
      <c r="L2201" s="14">
        <f t="shared" si="171"/>
        <v>42262.416643518518</v>
      </c>
      <c r="M2201" s="16">
        <f t="shared" si="172"/>
        <v>2015</v>
      </c>
      <c r="N2201" t="b">
        <v>1</v>
      </c>
      <c r="O2201">
        <v>251</v>
      </c>
      <c r="P2201" t="b">
        <v>1</v>
      </c>
      <c r="Q2201" t="s">
        <v>8289</v>
      </c>
      <c r="R2201" t="s">
        <v>8307</v>
      </c>
      <c r="S2201" s="11">
        <f t="shared" si="173"/>
        <v>147</v>
      </c>
      <c r="T2201" s="11">
        <f t="shared" si="174"/>
        <v>52.7</v>
      </c>
    </row>
    <row r="2202" spans="1:20" ht="60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170"/>
        <v>42191.125</v>
      </c>
      <c r="K2202">
        <v>1433775668</v>
      </c>
      <c r="L2202" s="14">
        <f t="shared" si="171"/>
        <v>42163.625787037032</v>
      </c>
      <c r="M2202" s="16">
        <f t="shared" si="172"/>
        <v>2015</v>
      </c>
      <c r="N2202" t="b">
        <v>0</v>
      </c>
      <c r="O2202">
        <v>263</v>
      </c>
      <c r="P2202" t="b">
        <v>1</v>
      </c>
      <c r="Q2202" t="s">
        <v>8289</v>
      </c>
      <c r="R2202" t="s">
        <v>8307</v>
      </c>
      <c r="S2202" s="11">
        <f t="shared" si="173"/>
        <v>542</v>
      </c>
      <c r="T2202" s="11">
        <f t="shared" si="174"/>
        <v>41.23</v>
      </c>
    </row>
    <row r="2203" spans="1:20" ht="60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170"/>
        <v>41290.846817129634</v>
      </c>
      <c r="K2203">
        <v>1357157965</v>
      </c>
      <c r="L2203" s="14">
        <f t="shared" si="171"/>
        <v>41276.846817129634</v>
      </c>
      <c r="M2203" s="16">
        <f t="shared" si="172"/>
        <v>2013</v>
      </c>
      <c r="N2203" t="b">
        <v>0</v>
      </c>
      <c r="O2203">
        <v>28</v>
      </c>
      <c r="P2203" t="b">
        <v>1</v>
      </c>
      <c r="Q2203" t="s">
        <v>8281</v>
      </c>
      <c r="R2203" t="s">
        <v>8286</v>
      </c>
      <c r="S2203" s="11">
        <f t="shared" si="173"/>
        <v>383</v>
      </c>
      <c r="T2203" s="11">
        <f t="shared" si="174"/>
        <v>15.04</v>
      </c>
    </row>
    <row r="2204" spans="1:20" ht="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170"/>
        <v>41214.849166666667</v>
      </c>
      <c r="K2204">
        <v>1349209368</v>
      </c>
      <c r="L2204" s="14">
        <f t="shared" si="171"/>
        <v>41184.849166666667</v>
      </c>
      <c r="M2204" s="16">
        <f t="shared" si="172"/>
        <v>2012</v>
      </c>
      <c r="N2204" t="b">
        <v>0</v>
      </c>
      <c r="O2204">
        <v>721</v>
      </c>
      <c r="P2204" t="b">
        <v>1</v>
      </c>
      <c r="Q2204" t="s">
        <v>8281</v>
      </c>
      <c r="R2204" t="s">
        <v>8286</v>
      </c>
      <c r="S2204" s="11">
        <f t="shared" si="173"/>
        <v>704</v>
      </c>
      <c r="T2204" s="11">
        <f t="shared" si="174"/>
        <v>39.07</v>
      </c>
    </row>
    <row r="2205" spans="1:20" ht="60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170"/>
        <v>42271.85974537037</v>
      </c>
      <c r="K2205">
        <v>1440535082</v>
      </c>
      <c r="L2205" s="14">
        <f t="shared" si="171"/>
        <v>42241.85974537037</v>
      </c>
      <c r="M2205" s="16">
        <f t="shared" si="172"/>
        <v>2015</v>
      </c>
      <c r="N2205" t="b">
        <v>0</v>
      </c>
      <c r="O2205">
        <v>50</v>
      </c>
      <c r="P2205" t="b">
        <v>1</v>
      </c>
      <c r="Q2205" t="s">
        <v>8281</v>
      </c>
      <c r="R2205" t="s">
        <v>8286</v>
      </c>
      <c r="S2205" s="11">
        <f t="shared" si="173"/>
        <v>110</v>
      </c>
      <c r="T2205" s="11">
        <f t="shared" si="174"/>
        <v>43.82</v>
      </c>
    </row>
    <row r="2206" spans="1:20" ht="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170"/>
        <v>41342.311562499999</v>
      </c>
      <c r="K2206">
        <v>1360222119</v>
      </c>
      <c r="L2206" s="14">
        <f t="shared" si="171"/>
        <v>41312.311562499999</v>
      </c>
      <c r="M2206" s="16">
        <f t="shared" si="172"/>
        <v>2013</v>
      </c>
      <c r="N2206" t="b">
        <v>0</v>
      </c>
      <c r="O2206">
        <v>73</v>
      </c>
      <c r="P2206" t="b">
        <v>1</v>
      </c>
      <c r="Q2206" t="s">
        <v>8281</v>
      </c>
      <c r="R2206" t="s">
        <v>8286</v>
      </c>
      <c r="S2206" s="11">
        <f t="shared" si="173"/>
        <v>133</v>
      </c>
      <c r="T2206" s="11">
        <f t="shared" si="174"/>
        <v>27.3</v>
      </c>
    </row>
    <row r="2207" spans="1:20" ht="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170"/>
        <v>41061.82163194444</v>
      </c>
      <c r="K2207">
        <v>1335987789</v>
      </c>
      <c r="L2207" s="14">
        <f t="shared" si="171"/>
        <v>41031.82163194444</v>
      </c>
      <c r="M2207" s="16">
        <f t="shared" si="172"/>
        <v>2012</v>
      </c>
      <c r="N2207" t="b">
        <v>0</v>
      </c>
      <c r="O2207">
        <v>27</v>
      </c>
      <c r="P2207" t="b">
        <v>1</v>
      </c>
      <c r="Q2207" t="s">
        <v>8281</v>
      </c>
      <c r="R2207" t="s">
        <v>8286</v>
      </c>
      <c r="S2207" s="11">
        <f t="shared" si="173"/>
        <v>152</v>
      </c>
      <c r="T2207" s="11">
        <f t="shared" si="174"/>
        <v>42.22</v>
      </c>
    </row>
    <row r="2208" spans="1:20" ht="60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170"/>
        <v>41015.257222222222</v>
      </c>
      <c r="K2208">
        <v>1333001424</v>
      </c>
      <c r="L2208" s="14">
        <f t="shared" si="171"/>
        <v>40997.257222222222</v>
      </c>
      <c r="M2208" s="16">
        <f t="shared" si="172"/>
        <v>2012</v>
      </c>
      <c r="N2208" t="b">
        <v>0</v>
      </c>
      <c r="O2208">
        <v>34</v>
      </c>
      <c r="P2208" t="b">
        <v>1</v>
      </c>
      <c r="Q2208" t="s">
        <v>8281</v>
      </c>
      <c r="R2208" t="s">
        <v>8286</v>
      </c>
      <c r="S2208" s="11">
        <f t="shared" si="173"/>
        <v>103</v>
      </c>
      <c r="T2208" s="11">
        <f t="shared" si="174"/>
        <v>33.24</v>
      </c>
    </row>
    <row r="2209" spans="1:20" ht="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170"/>
        <v>41594.235798611109</v>
      </c>
      <c r="K2209">
        <v>1381984773</v>
      </c>
      <c r="L2209" s="14">
        <f t="shared" si="171"/>
        <v>41564.194131944445</v>
      </c>
      <c r="M2209" s="16">
        <f t="shared" si="172"/>
        <v>2013</v>
      </c>
      <c r="N2209" t="b">
        <v>0</v>
      </c>
      <c r="O2209">
        <v>7</v>
      </c>
      <c r="P2209" t="b">
        <v>1</v>
      </c>
      <c r="Q2209" t="s">
        <v>8281</v>
      </c>
      <c r="R2209" t="s">
        <v>8286</v>
      </c>
      <c r="S2209" s="11">
        <f t="shared" si="173"/>
        <v>100</v>
      </c>
      <c r="T2209" s="11">
        <f t="shared" si="174"/>
        <v>285.70999999999998</v>
      </c>
    </row>
    <row r="2210" spans="1:20" ht="60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170"/>
        <v>41006.166666666664</v>
      </c>
      <c r="K2210">
        <v>1328649026</v>
      </c>
      <c r="L2210" s="14">
        <f t="shared" si="171"/>
        <v>40946.882245370369</v>
      </c>
      <c r="M2210" s="16">
        <f t="shared" si="172"/>
        <v>2012</v>
      </c>
      <c r="N2210" t="b">
        <v>0</v>
      </c>
      <c r="O2210">
        <v>24</v>
      </c>
      <c r="P2210" t="b">
        <v>1</v>
      </c>
      <c r="Q2210" t="s">
        <v>8281</v>
      </c>
      <c r="R2210" t="s">
        <v>8286</v>
      </c>
      <c r="S2210" s="11">
        <f t="shared" si="173"/>
        <v>102</v>
      </c>
      <c r="T2210" s="11">
        <f t="shared" si="174"/>
        <v>42.33</v>
      </c>
    </row>
    <row r="2211" spans="1:20" ht="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170"/>
        <v>41743.958333333336</v>
      </c>
      <c r="K2211">
        <v>1396524644</v>
      </c>
      <c r="L2211" s="14">
        <f t="shared" si="171"/>
        <v>41732.479675925926</v>
      </c>
      <c r="M2211" s="16">
        <f t="shared" si="172"/>
        <v>2014</v>
      </c>
      <c r="N2211" t="b">
        <v>0</v>
      </c>
      <c r="O2211">
        <v>15</v>
      </c>
      <c r="P2211" t="b">
        <v>1</v>
      </c>
      <c r="Q2211" t="s">
        <v>8281</v>
      </c>
      <c r="R2211" t="s">
        <v>8286</v>
      </c>
      <c r="S2211" s="11">
        <f t="shared" si="173"/>
        <v>151</v>
      </c>
      <c r="T2211" s="11">
        <f t="shared" si="174"/>
        <v>50.27</v>
      </c>
    </row>
    <row r="2212" spans="1:20" ht="60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170"/>
        <v>41013.73333333333</v>
      </c>
      <c r="K2212">
        <v>1329442510</v>
      </c>
      <c r="L2212" s="14">
        <f t="shared" si="171"/>
        <v>40956.066087962965</v>
      </c>
      <c r="M2212" s="16">
        <f t="shared" si="172"/>
        <v>2012</v>
      </c>
      <c r="N2212" t="b">
        <v>0</v>
      </c>
      <c r="O2212">
        <v>72</v>
      </c>
      <c r="P2212" t="b">
        <v>1</v>
      </c>
      <c r="Q2212" t="s">
        <v>8281</v>
      </c>
      <c r="R2212" t="s">
        <v>8286</v>
      </c>
      <c r="S2212" s="11">
        <f t="shared" si="173"/>
        <v>111</v>
      </c>
      <c r="T2212" s="11">
        <f t="shared" si="174"/>
        <v>61.9</v>
      </c>
    </row>
    <row r="2213" spans="1:20" ht="60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170"/>
        <v>41739.290972222225</v>
      </c>
      <c r="K2213">
        <v>1395168625</v>
      </c>
      <c r="L2213" s="14">
        <f t="shared" si="171"/>
        <v>41716.785011574073</v>
      </c>
      <c r="M2213" s="16">
        <f t="shared" si="172"/>
        <v>2014</v>
      </c>
      <c r="N2213" t="b">
        <v>0</v>
      </c>
      <c r="O2213">
        <v>120</v>
      </c>
      <c r="P2213" t="b">
        <v>1</v>
      </c>
      <c r="Q2213" t="s">
        <v>8281</v>
      </c>
      <c r="R2213" t="s">
        <v>8286</v>
      </c>
      <c r="S2213" s="11">
        <f t="shared" si="173"/>
        <v>196</v>
      </c>
      <c r="T2213" s="11">
        <f t="shared" si="174"/>
        <v>40.75</v>
      </c>
    </row>
    <row r="2214" spans="1:20" ht="60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170"/>
        <v>41582.041666666664</v>
      </c>
      <c r="K2214">
        <v>1380650177</v>
      </c>
      <c r="L2214" s="14">
        <f t="shared" si="171"/>
        <v>41548.747418981482</v>
      </c>
      <c r="M2214" s="16">
        <f t="shared" si="172"/>
        <v>2013</v>
      </c>
      <c r="N2214" t="b">
        <v>0</v>
      </c>
      <c r="O2214">
        <v>123</v>
      </c>
      <c r="P2214" t="b">
        <v>1</v>
      </c>
      <c r="Q2214" t="s">
        <v>8281</v>
      </c>
      <c r="R2214" t="s">
        <v>8286</v>
      </c>
      <c r="S2214" s="11">
        <f t="shared" si="173"/>
        <v>114</v>
      </c>
      <c r="T2214" s="11">
        <f t="shared" si="174"/>
        <v>55.8</v>
      </c>
    </row>
    <row r="2215" spans="1:20" ht="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170"/>
        <v>42139.826145833329</v>
      </c>
      <c r="K2215">
        <v>1429127379</v>
      </c>
      <c r="L2215" s="14">
        <f t="shared" si="171"/>
        <v>42109.826145833329</v>
      </c>
      <c r="M2215" s="16">
        <f t="shared" si="172"/>
        <v>2015</v>
      </c>
      <c r="N2215" t="b">
        <v>0</v>
      </c>
      <c r="O2215">
        <v>1</v>
      </c>
      <c r="P2215" t="b">
        <v>1</v>
      </c>
      <c r="Q2215" t="s">
        <v>8281</v>
      </c>
      <c r="R2215" t="s">
        <v>8286</v>
      </c>
      <c r="S2215" s="11">
        <f t="shared" si="173"/>
        <v>200</v>
      </c>
      <c r="T2215" s="11">
        <f t="shared" si="174"/>
        <v>10</v>
      </c>
    </row>
    <row r="2216" spans="1:20" ht="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170"/>
        <v>41676.792222222226</v>
      </c>
      <c r="K2216">
        <v>1389121248</v>
      </c>
      <c r="L2216" s="14">
        <f t="shared" si="171"/>
        <v>41646.792222222226</v>
      </c>
      <c r="M2216" s="16">
        <f t="shared" si="172"/>
        <v>2014</v>
      </c>
      <c r="N2216" t="b">
        <v>0</v>
      </c>
      <c r="O2216">
        <v>24</v>
      </c>
      <c r="P2216" t="b">
        <v>1</v>
      </c>
      <c r="Q2216" t="s">
        <v>8281</v>
      </c>
      <c r="R2216" t="s">
        <v>8286</v>
      </c>
      <c r="S2216" s="11">
        <f t="shared" si="173"/>
        <v>293</v>
      </c>
      <c r="T2216" s="11">
        <f t="shared" si="174"/>
        <v>73.13</v>
      </c>
    </row>
    <row r="2217" spans="1:20" ht="30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170"/>
        <v>40981.290972222225</v>
      </c>
      <c r="K2217">
        <v>1329671572</v>
      </c>
      <c r="L2217" s="14">
        <f t="shared" si="171"/>
        <v>40958.717268518521</v>
      </c>
      <c r="M2217" s="16">
        <f t="shared" si="172"/>
        <v>2012</v>
      </c>
      <c r="N2217" t="b">
        <v>0</v>
      </c>
      <c r="O2217">
        <v>33</v>
      </c>
      <c r="P2217" t="b">
        <v>1</v>
      </c>
      <c r="Q2217" t="s">
        <v>8281</v>
      </c>
      <c r="R2217" t="s">
        <v>8286</v>
      </c>
      <c r="S2217" s="11">
        <f t="shared" si="173"/>
        <v>156</v>
      </c>
      <c r="T2217" s="11">
        <f t="shared" si="174"/>
        <v>26.06</v>
      </c>
    </row>
    <row r="2218" spans="1:20" ht="60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170"/>
        <v>42208.751678240747</v>
      </c>
      <c r="K2218">
        <v>1436464945</v>
      </c>
      <c r="L2218" s="14">
        <f t="shared" si="171"/>
        <v>42194.751678240747</v>
      </c>
      <c r="M2218" s="16">
        <f t="shared" si="172"/>
        <v>2015</v>
      </c>
      <c r="N2218" t="b">
        <v>0</v>
      </c>
      <c r="O2218">
        <v>14</v>
      </c>
      <c r="P2218" t="b">
        <v>1</v>
      </c>
      <c r="Q2218" t="s">
        <v>8281</v>
      </c>
      <c r="R2218" t="s">
        <v>8286</v>
      </c>
      <c r="S2218" s="11">
        <f t="shared" si="173"/>
        <v>106</v>
      </c>
      <c r="T2218" s="11">
        <f t="shared" si="174"/>
        <v>22.64</v>
      </c>
    </row>
    <row r="2219" spans="1:20" ht="60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170"/>
        <v>42310.333333333328</v>
      </c>
      <c r="K2219">
        <v>1445539113</v>
      </c>
      <c r="L2219" s="14">
        <f t="shared" si="171"/>
        <v>42299.776770833334</v>
      </c>
      <c r="M2219" s="16">
        <f t="shared" si="172"/>
        <v>2015</v>
      </c>
      <c r="N2219" t="b">
        <v>0</v>
      </c>
      <c r="O2219">
        <v>9</v>
      </c>
      <c r="P2219" t="b">
        <v>1</v>
      </c>
      <c r="Q2219" t="s">
        <v>8281</v>
      </c>
      <c r="R2219" t="s">
        <v>8286</v>
      </c>
      <c r="S2219" s="11">
        <f t="shared" si="173"/>
        <v>101</v>
      </c>
      <c r="T2219" s="11">
        <f t="shared" si="174"/>
        <v>47.22</v>
      </c>
    </row>
    <row r="2220" spans="1:20" ht="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170"/>
        <v>41150</v>
      </c>
      <c r="K2220">
        <v>1344281383</v>
      </c>
      <c r="L2220" s="14">
        <f t="shared" si="171"/>
        <v>41127.812303240738</v>
      </c>
      <c r="M2220" s="16">
        <f t="shared" si="172"/>
        <v>2012</v>
      </c>
      <c r="N2220" t="b">
        <v>0</v>
      </c>
      <c r="O2220">
        <v>76</v>
      </c>
      <c r="P2220" t="b">
        <v>1</v>
      </c>
      <c r="Q2220" t="s">
        <v>8281</v>
      </c>
      <c r="R2220" t="s">
        <v>8286</v>
      </c>
      <c r="S2220" s="11">
        <f t="shared" si="173"/>
        <v>123</v>
      </c>
      <c r="T2220" s="11">
        <f t="shared" si="174"/>
        <v>32.32</v>
      </c>
    </row>
    <row r="2221" spans="1:20" ht="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170"/>
        <v>42235.718888888892</v>
      </c>
      <c r="K2221">
        <v>1437412512</v>
      </c>
      <c r="L2221" s="14">
        <f t="shared" si="171"/>
        <v>42205.718888888892</v>
      </c>
      <c r="M2221" s="16">
        <f t="shared" si="172"/>
        <v>2015</v>
      </c>
      <c r="N2221" t="b">
        <v>0</v>
      </c>
      <c r="O2221">
        <v>19</v>
      </c>
      <c r="P2221" t="b">
        <v>1</v>
      </c>
      <c r="Q2221" t="s">
        <v>8281</v>
      </c>
      <c r="R2221" t="s">
        <v>8286</v>
      </c>
      <c r="S2221" s="11">
        <f t="shared" si="173"/>
        <v>102</v>
      </c>
      <c r="T2221" s="11">
        <f t="shared" si="174"/>
        <v>53.42</v>
      </c>
    </row>
    <row r="2222" spans="1:20" ht="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170"/>
        <v>41482.060601851852</v>
      </c>
      <c r="K2222">
        <v>1372296436</v>
      </c>
      <c r="L2222" s="14">
        <f t="shared" si="171"/>
        <v>41452.060601851852</v>
      </c>
      <c r="M2222" s="16">
        <f t="shared" si="172"/>
        <v>2013</v>
      </c>
      <c r="N2222" t="b">
        <v>0</v>
      </c>
      <c r="O2222">
        <v>69</v>
      </c>
      <c r="P2222" t="b">
        <v>1</v>
      </c>
      <c r="Q2222" t="s">
        <v>8281</v>
      </c>
      <c r="R2222" t="s">
        <v>8286</v>
      </c>
      <c r="S2222" s="11">
        <f t="shared" si="173"/>
        <v>101</v>
      </c>
      <c r="T2222" s="11">
        <f t="shared" si="174"/>
        <v>51.3</v>
      </c>
    </row>
    <row r="2223" spans="1:20" ht="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170"/>
        <v>42483</v>
      </c>
      <c r="K2223">
        <v>1458748809</v>
      </c>
      <c r="L2223" s="14">
        <f t="shared" si="171"/>
        <v>42452.666770833333</v>
      </c>
      <c r="M2223" s="16">
        <f t="shared" si="172"/>
        <v>2016</v>
      </c>
      <c r="N2223" t="b">
        <v>0</v>
      </c>
      <c r="O2223">
        <v>218</v>
      </c>
      <c r="P2223" t="b">
        <v>1</v>
      </c>
      <c r="Q2223" t="s">
        <v>8289</v>
      </c>
      <c r="R2223" t="s">
        <v>8307</v>
      </c>
      <c r="S2223" s="11">
        <f t="shared" si="173"/>
        <v>108</v>
      </c>
      <c r="T2223" s="11">
        <f t="shared" si="174"/>
        <v>37.200000000000003</v>
      </c>
    </row>
    <row r="2224" spans="1:20" ht="60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170"/>
        <v>40936.787581018521</v>
      </c>
      <c r="K2224">
        <v>1325184847</v>
      </c>
      <c r="L2224" s="14">
        <f t="shared" si="171"/>
        <v>40906.787581018521</v>
      </c>
      <c r="M2224" s="16">
        <f t="shared" si="172"/>
        <v>2011</v>
      </c>
      <c r="N2224" t="b">
        <v>0</v>
      </c>
      <c r="O2224">
        <v>30</v>
      </c>
      <c r="P2224" t="b">
        <v>1</v>
      </c>
      <c r="Q2224" t="s">
        <v>8289</v>
      </c>
      <c r="R2224" t="s">
        <v>8307</v>
      </c>
      <c r="S2224" s="11">
        <f t="shared" si="173"/>
        <v>163</v>
      </c>
      <c r="T2224" s="11">
        <f t="shared" si="174"/>
        <v>27.1</v>
      </c>
    </row>
    <row r="2225" spans="1:20" ht="60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170"/>
        <v>42182.640833333338</v>
      </c>
      <c r="K2225">
        <v>1432826568</v>
      </c>
      <c r="L2225" s="14">
        <f t="shared" si="171"/>
        <v>42152.640833333338</v>
      </c>
      <c r="M2225" s="16">
        <f t="shared" si="172"/>
        <v>2015</v>
      </c>
      <c r="N2225" t="b">
        <v>0</v>
      </c>
      <c r="O2225">
        <v>100</v>
      </c>
      <c r="P2225" t="b">
        <v>1</v>
      </c>
      <c r="Q2225" t="s">
        <v>8289</v>
      </c>
      <c r="R2225" t="s">
        <v>8307</v>
      </c>
      <c r="S2225" s="11">
        <f t="shared" si="173"/>
        <v>106</v>
      </c>
      <c r="T2225" s="11">
        <f t="shared" si="174"/>
        <v>206.31</v>
      </c>
    </row>
    <row r="2226" spans="1:20" ht="60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170"/>
        <v>42672.791666666672</v>
      </c>
      <c r="K2226">
        <v>1475337675</v>
      </c>
      <c r="L2226" s="14">
        <f t="shared" si="171"/>
        <v>42644.667534722219</v>
      </c>
      <c r="M2226" s="16">
        <f t="shared" si="172"/>
        <v>2016</v>
      </c>
      <c r="N2226" t="b">
        <v>0</v>
      </c>
      <c r="O2226">
        <v>296</v>
      </c>
      <c r="P2226" t="b">
        <v>1</v>
      </c>
      <c r="Q2226" t="s">
        <v>8289</v>
      </c>
      <c r="R2226" t="s">
        <v>8307</v>
      </c>
      <c r="S2226" s="11">
        <f t="shared" si="173"/>
        <v>243</v>
      </c>
      <c r="T2226" s="11">
        <f t="shared" si="174"/>
        <v>82.15</v>
      </c>
    </row>
    <row r="2227" spans="1:20" ht="60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170"/>
        <v>41903.79184027778</v>
      </c>
      <c r="K2227">
        <v>1408734015</v>
      </c>
      <c r="L2227" s="14">
        <f t="shared" si="171"/>
        <v>41873.79184027778</v>
      </c>
      <c r="M2227" s="16">
        <f t="shared" si="172"/>
        <v>2014</v>
      </c>
      <c r="N2227" t="b">
        <v>0</v>
      </c>
      <c r="O2227">
        <v>1204</v>
      </c>
      <c r="P2227" t="b">
        <v>1</v>
      </c>
      <c r="Q2227" t="s">
        <v>8289</v>
      </c>
      <c r="R2227" t="s">
        <v>8307</v>
      </c>
      <c r="S2227" s="11">
        <f t="shared" si="173"/>
        <v>945</v>
      </c>
      <c r="T2227" s="11">
        <f t="shared" si="174"/>
        <v>164.8</v>
      </c>
    </row>
    <row r="2228" spans="1:20" ht="60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170"/>
        <v>42412.207638888889</v>
      </c>
      <c r="K2228">
        <v>1452625822</v>
      </c>
      <c r="L2228" s="14">
        <f t="shared" si="171"/>
        <v>42381.79886574074</v>
      </c>
      <c r="M2228" s="16">
        <f t="shared" si="172"/>
        <v>2016</v>
      </c>
      <c r="N2228" t="b">
        <v>0</v>
      </c>
      <c r="O2228">
        <v>321</v>
      </c>
      <c r="P2228" t="b">
        <v>1</v>
      </c>
      <c r="Q2228" t="s">
        <v>8289</v>
      </c>
      <c r="R2228" t="s">
        <v>8307</v>
      </c>
      <c r="S2228" s="11">
        <f t="shared" si="173"/>
        <v>108</v>
      </c>
      <c r="T2228" s="11">
        <f t="shared" si="174"/>
        <v>60.82</v>
      </c>
    </row>
    <row r="2229" spans="1:20" ht="60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170"/>
        <v>41591.849016203705</v>
      </c>
      <c r="K2229">
        <v>1381778555</v>
      </c>
      <c r="L2229" s="14">
        <f t="shared" si="171"/>
        <v>41561.807349537034</v>
      </c>
      <c r="M2229" s="16">
        <f t="shared" si="172"/>
        <v>2013</v>
      </c>
      <c r="N2229" t="b">
        <v>0</v>
      </c>
      <c r="O2229">
        <v>301</v>
      </c>
      <c r="P2229" t="b">
        <v>1</v>
      </c>
      <c r="Q2229" t="s">
        <v>8289</v>
      </c>
      <c r="R2229" t="s">
        <v>8307</v>
      </c>
      <c r="S2229" s="11">
        <f t="shared" si="173"/>
        <v>157</v>
      </c>
      <c r="T2229" s="11">
        <f t="shared" si="174"/>
        <v>67.97</v>
      </c>
    </row>
    <row r="2230" spans="1:20" ht="60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170"/>
        <v>42232.278194444443</v>
      </c>
      <c r="K2230">
        <v>1437115236</v>
      </c>
      <c r="L2230" s="14">
        <f t="shared" si="171"/>
        <v>42202.278194444443</v>
      </c>
      <c r="M2230" s="16">
        <f t="shared" si="172"/>
        <v>2015</v>
      </c>
      <c r="N2230" t="b">
        <v>0</v>
      </c>
      <c r="O2230">
        <v>144</v>
      </c>
      <c r="P2230" t="b">
        <v>1</v>
      </c>
      <c r="Q2230" t="s">
        <v>8289</v>
      </c>
      <c r="R2230" t="s">
        <v>8307</v>
      </c>
      <c r="S2230" s="11">
        <f t="shared" si="173"/>
        <v>1174</v>
      </c>
      <c r="T2230" s="11">
        <f t="shared" si="174"/>
        <v>81.56</v>
      </c>
    </row>
    <row r="2231" spans="1:20" ht="60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170"/>
        <v>41520.166666666664</v>
      </c>
      <c r="K2231">
        <v>1375113391</v>
      </c>
      <c r="L2231" s="14">
        <f t="shared" si="171"/>
        <v>41484.664247685185</v>
      </c>
      <c r="M2231" s="16">
        <f t="shared" si="172"/>
        <v>2013</v>
      </c>
      <c r="N2231" t="b">
        <v>0</v>
      </c>
      <c r="O2231">
        <v>539</v>
      </c>
      <c r="P2231" t="b">
        <v>1</v>
      </c>
      <c r="Q2231" t="s">
        <v>8289</v>
      </c>
      <c r="R2231" t="s">
        <v>8307</v>
      </c>
      <c r="S2231" s="11">
        <f t="shared" si="173"/>
        <v>171</v>
      </c>
      <c r="T2231" s="11">
        <f t="shared" si="174"/>
        <v>25.43</v>
      </c>
    </row>
    <row r="2232" spans="1:20" ht="60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170"/>
        <v>41754.881099537037</v>
      </c>
      <c r="K2232">
        <v>1395868127</v>
      </c>
      <c r="L2232" s="14">
        <f t="shared" si="171"/>
        <v>41724.881099537037</v>
      </c>
      <c r="M2232" s="16">
        <f t="shared" si="172"/>
        <v>2014</v>
      </c>
      <c r="N2232" t="b">
        <v>0</v>
      </c>
      <c r="O2232">
        <v>498</v>
      </c>
      <c r="P2232" t="b">
        <v>1</v>
      </c>
      <c r="Q2232" t="s">
        <v>8289</v>
      </c>
      <c r="R2232" t="s">
        <v>8307</v>
      </c>
      <c r="S2232" s="11">
        <f t="shared" si="173"/>
        <v>126</v>
      </c>
      <c r="T2232" s="11">
        <f t="shared" si="174"/>
        <v>21.5</v>
      </c>
    </row>
    <row r="2233" spans="1:20" ht="60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170"/>
        <v>41450.208333333336</v>
      </c>
      <c r="K2233">
        <v>1369864301</v>
      </c>
      <c r="L2233" s="14">
        <f t="shared" si="171"/>
        <v>41423.910891203705</v>
      </c>
      <c r="M2233" s="16">
        <f t="shared" si="172"/>
        <v>2013</v>
      </c>
      <c r="N2233" t="b">
        <v>0</v>
      </c>
      <c r="O2233">
        <v>1113</v>
      </c>
      <c r="P2233" t="b">
        <v>1</v>
      </c>
      <c r="Q2233" t="s">
        <v>8289</v>
      </c>
      <c r="R2233" t="s">
        <v>8307</v>
      </c>
      <c r="S2233" s="11">
        <f t="shared" si="173"/>
        <v>1212</v>
      </c>
      <c r="T2233" s="11">
        <f t="shared" si="174"/>
        <v>27.23</v>
      </c>
    </row>
    <row r="2234" spans="1:20" ht="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170"/>
        <v>41839.125</v>
      </c>
      <c r="K2234">
        <v>1402945408</v>
      </c>
      <c r="L2234" s="14">
        <f t="shared" si="171"/>
        <v>41806.794074074074</v>
      </c>
      <c r="M2234" s="16">
        <f t="shared" si="172"/>
        <v>2014</v>
      </c>
      <c r="N2234" t="b">
        <v>0</v>
      </c>
      <c r="O2234">
        <v>988</v>
      </c>
      <c r="P2234" t="b">
        <v>1</v>
      </c>
      <c r="Q2234" t="s">
        <v>8289</v>
      </c>
      <c r="R2234" t="s">
        <v>8307</v>
      </c>
      <c r="S2234" s="11">
        <f t="shared" si="173"/>
        <v>496</v>
      </c>
      <c r="T2234" s="11">
        <f t="shared" si="174"/>
        <v>25.09</v>
      </c>
    </row>
    <row r="2235" spans="1:20" ht="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170"/>
        <v>42352</v>
      </c>
      <c r="K2235">
        <v>1448269539</v>
      </c>
      <c r="L2235" s="14">
        <f t="shared" si="171"/>
        <v>42331.378923611104</v>
      </c>
      <c r="M2235" s="16">
        <f t="shared" si="172"/>
        <v>2015</v>
      </c>
      <c r="N2235" t="b">
        <v>0</v>
      </c>
      <c r="O2235">
        <v>391</v>
      </c>
      <c r="P2235" t="b">
        <v>1</v>
      </c>
      <c r="Q2235" t="s">
        <v>8289</v>
      </c>
      <c r="R2235" t="s">
        <v>8307</v>
      </c>
      <c r="S2235" s="11">
        <f t="shared" si="173"/>
        <v>332</v>
      </c>
      <c r="T2235" s="11">
        <f t="shared" si="174"/>
        <v>21.23</v>
      </c>
    </row>
    <row r="2236" spans="1:20" ht="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170"/>
        <v>42740.824618055558</v>
      </c>
      <c r="K2236">
        <v>1481053647</v>
      </c>
      <c r="L2236" s="14">
        <f t="shared" si="171"/>
        <v>42710.824618055558</v>
      </c>
      <c r="M2236" s="16">
        <f t="shared" si="172"/>
        <v>2016</v>
      </c>
      <c r="N2236" t="b">
        <v>0</v>
      </c>
      <c r="O2236">
        <v>28</v>
      </c>
      <c r="P2236" t="b">
        <v>1</v>
      </c>
      <c r="Q2236" t="s">
        <v>8289</v>
      </c>
      <c r="R2236" t="s">
        <v>8307</v>
      </c>
      <c r="S2236" s="11">
        <f t="shared" si="173"/>
        <v>1165</v>
      </c>
      <c r="T2236" s="11">
        <f t="shared" si="174"/>
        <v>41.61</v>
      </c>
    </row>
    <row r="2237" spans="1:20" ht="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170"/>
        <v>42091.980451388896</v>
      </c>
      <c r="K2237">
        <v>1424997111</v>
      </c>
      <c r="L2237" s="14">
        <f t="shared" si="171"/>
        <v>42062.022118055553</v>
      </c>
      <c r="M2237" s="16">
        <f t="shared" si="172"/>
        <v>2015</v>
      </c>
      <c r="N2237" t="b">
        <v>0</v>
      </c>
      <c r="O2237">
        <v>147</v>
      </c>
      <c r="P2237" t="b">
        <v>1</v>
      </c>
      <c r="Q2237" t="s">
        <v>8289</v>
      </c>
      <c r="R2237" t="s">
        <v>8307</v>
      </c>
      <c r="S2237" s="11">
        <f t="shared" si="173"/>
        <v>153</v>
      </c>
      <c r="T2237" s="11">
        <f t="shared" si="174"/>
        <v>135.59</v>
      </c>
    </row>
    <row r="2238" spans="1:20" ht="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170"/>
        <v>42401.617164351846</v>
      </c>
      <c r="K2238">
        <v>1451746123</v>
      </c>
      <c r="L2238" s="14">
        <f t="shared" si="171"/>
        <v>42371.617164351846</v>
      </c>
      <c r="M2238" s="16">
        <f t="shared" si="172"/>
        <v>2016</v>
      </c>
      <c r="N2238" t="b">
        <v>0</v>
      </c>
      <c r="O2238">
        <v>680</v>
      </c>
      <c r="P2238" t="b">
        <v>1</v>
      </c>
      <c r="Q2238" t="s">
        <v>8289</v>
      </c>
      <c r="R2238" t="s">
        <v>8307</v>
      </c>
      <c r="S2238" s="11">
        <f t="shared" si="173"/>
        <v>537</v>
      </c>
      <c r="T2238" s="11">
        <f t="shared" si="174"/>
        <v>22.12</v>
      </c>
    </row>
    <row r="2239" spans="1:20" ht="60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170"/>
        <v>41955.332638888889</v>
      </c>
      <c r="K2239">
        <v>1412294683</v>
      </c>
      <c r="L2239" s="14">
        <f t="shared" si="171"/>
        <v>41915.003275462965</v>
      </c>
      <c r="M2239" s="16">
        <f t="shared" si="172"/>
        <v>2014</v>
      </c>
      <c r="N2239" t="b">
        <v>0</v>
      </c>
      <c r="O2239">
        <v>983</v>
      </c>
      <c r="P2239" t="b">
        <v>1</v>
      </c>
      <c r="Q2239" t="s">
        <v>8289</v>
      </c>
      <c r="R2239" t="s">
        <v>8307</v>
      </c>
      <c r="S2239" s="11">
        <f t="shared" si="173"/>
        <v>353</v>
      </c>
      <c r="T2239" s="11">
        <f t="shared" si="174"/>
        <v>64.63</v>
      </c>
    </row>
    <row r="2240" spans="1:20" ht="30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170"/>
        <v>42804.621712962966</v>
      </c>
      <c r="K2240">
        <v>1486565716</v>
      </c>
      <c r="L2240" s="14">
        <f t="shared" si="171"/>
        <v>42774.621712962966</v>
      </c>
      <c r="M2240" s="16">
        <f t="shared" si="172"/>
        <v>2017</v>
      </c>
      <c r="N2240" t="b">
        <v>0</v>
      </c>
      <c r="O2240">
        <v>79</v>
      </c>
      <c r="P2240" t="b">
        <v>1</v>
      </c>
      <c r="Q2240" t="s">
        <v>8289</v>
      </c>
      <c r="R2240" t="s">
        <v>8307</v>
      </c>
      <c r="S2240" s="11">
        <f t="shared" si="173"/>
        <v>137</v>
      </c>
      <c r="T2240" s="11">
        <f t="shared" si="174"/>
        <v>69.569999999999993</v>
      </c>
    </row>
    <row r="2241" spans="1:20" ht="30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170"/>
        <v>41609.168055555558</v>
      </c>
      <c r="K2241">
        <v>1382742014</v>
      </c>
      <c r="L2241" s="14">
        <f t="shared" si="171"/>
        <v>41572.958495370374</v>
      </c>
      <c r="M2241" s="16">
        <f t="shared" si="172"/>
        <v>2013</v>
      </c>
      <c r="N2241" t="b">
        <v>0</v>
      </c>
      <c r="O2241">
        <v>426</v>
      </c>
      <c r="P2241" t="b">
        <v>1</v>
      </c>
      <c r="Q2241" t="s">
        <v>8289</v>
      </c>
      <c r="R2241" t="s">
        <v>8307</v>
      </c>
      <c r="S2241" s="11">
        <f t="shared" si="173"/>
        <v>128</v>
      </c>
      <c r="T2241" s="11">
        <f t="shared" si="174"/>
        <v>75.13</v>
      </c>
    </row>
    <row r="2242" spans="1:20" ht="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ref="J2242:J2305" si="175">(((I2242/60)/60)/24)+DATE(1970,1,1)</f>
        <v>42482.825740740736</v>
      </c>
      <c r="K2242">
        <v>1458762544</v>
      </c>
      <c r="L2242" s="14">
        <f t="shared" ref="L2242:L2305" si="176">(((K2242/60)/60)/24)+DATE(1970,1,1)</f>
        <v>42452.825740740736</v>
      </c>
      <c r="M2242" s="16">
        <f t="shared" ref="M2242:M2305" si="177">YEAR(L2242)</f>
        <v>2016</v>
      </c>
      <c r="N2242" t="b">
        <v>0</v>
      </c>
      <c r="O2242">
        <v>96</v>
      </c>
      <c r="P2242" t="b">
        <v>1</v>
      </c>
      <c r="Q2242" t="s">
        <v>8289</v>
      </c>
      <c r="R2242" t="s">
        <v>8307</v>
      </c>
      <c r="S2242" s="11">
        <f t="shared" ref="S2242:S2305" si="178">ROUND(E2242/D2242*100,0)</f>
        <v>271</v>
      </c>
      <c r="T2242" s="11">
        <f t="shared" ref="T2242:T2305" si="179">IFERROR(ROUND(E2242/O2242,2),0)</f>
        <v>140.97999999999999</v>
      </c>
    </row>
    <row r="2243" spans="1:20" ht="60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si="175"/>
        <v>42796.827546296292</v>
      </c>
      <c r="K2243">
        <v>1485892300</v>
      </c>
      <c r="L2243" s="14">
        <f t="shared" si="176"/>
        <v>42766.827546296292</v>
      </c>
      <c r="M2243" s="16">
        <f t="shared" si="177"/>
        <v>2017</v>
      </c>
      <c r="N2243" t="b">
        <v>0</v>
      </c>
      <c r="O2243">
        <v>163</v>
      </c>
      <c r="P2243" t="b">
        <v>1</v>
      </c>
      <c r="Q2243" t="s">
        <v>8289</v>
      </c>
      <c r="R2243" t="s">
        <v>8307</v>
      </c>
      <c r="S2243" s="11">
        <f t="shared" si="178"/>
        <v>806</v>
      </c>
      <c r="T2243" s="11">
        <f t="shared" si="179"/>
        <v>49.47</v>
      </c>
    </row>
    <row r="2244" spans="1:20" ht="30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175"/>
        <v>41605.126388888886</v>
      </c>
      <c r="K2244">
        <v>1382449733</v>
      </c>
      <c r="L2244" s="14">
        <f t="shared" si="176"/>
        <v>41569.575613425928</v>
      </c>
      <c r="M2244" s="16">
        <f t="shared" si="177"/>
        <v>2013</v>
      </c>
      <c r="N2244" t="b">
        <v>0</v>
      </c>
      <c r="O2244">
        <v>2525</v>
      </c>
      <c r="P2244" t="b">
        <v>1</v>
      </c>
      <c r="Q2244" t="s">
        <v>8289</v>
      </c>
      <c r="R2244" t="s">
        <v>8307</v>
      </c>
      <c r="S2244" s="11">
        <f t="shared" si="178"/>
        <v>1360</v>
      </c>
      <c r="T2244" s="11">
        <f t="shared" si="179"/>
        <v>53.87</v>
      </c>
    </row>
    <row r="2245" spans="1:20" ht="60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175"/>
        <v>42807.125</v>
      </c>
      <c r="K2245">
        <v>1488823290</v>
      </c>
      <c r="L2245" s="14">
        <f t="shared" si="176"/>
        <v>42800.751041666663</v>
      </c>
      <c r="M2245" s="16">
        <f t="shared" si="177"/>
        <v>2017</v>
      </c>
      <c r="N2245" t="b">
        <v>0</v>
      </c>
      <c r="O2245">
        <v>2035</v>
      </c>
      <c r="P2245" t="b">
        <v>1</v>
      </c>
      <c r="Q2245" t="s">
        <v>8289</v>
      </c>
      <c r="R2245" t="s">
        <v>8307</v>
      </c>
      <c r="S2245" s="11">
        <f t="shared" si="178"/>
        <v>930250</v>
      </c>
      <c r="T2245" s="11">
        <f t="shared" si="179"/>
        <v>4.57</v>
      </c>
    </row>
    <row r="2246" spans="1:20" ht="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175"/>
        <v>42659.854166666672</v>
      </c>
      <c r="K2246">
        <v>1475609946</v>
      </c>
      <c r="L2246" s="14">
        <f t="shared" si="176"/>
        <v>42647.818819444445</v>
      </c>
      <c r="M2246" s="16">
        <f t="shared" si="177"/>
        <v>2016</v>
      </c>
      <c r="N2246" t="b">
        <v>0</v>
      </c>
      <c r="O2246">
        <v>290</v>
      </c>
      <c r="P2246" t="b">
        <v>1</v>
      </c>
      <c r="Q2246" t="s">
        <v>8289</v>
      </c>
      <c r="R2246" t="s">
        <v>8307</v>
      </c>
      <c r="S2246" s="11">
        <f t="shared" si="178"/>
        <v>377</v>
      </c>
      <c r="T2246" s="11">
        <f t="shared" si="179"/>
        <v>65</v>
      </c>
    </row>
    <row r="2247" spans="1:20" ht="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175"/>
        <v>41691.75</v>
      </c>
      <c r="K2247">
        <v>1390323617</v>
      </c>
      <c r="L2247" s="14">
        <f t="shared" si="176"/>
        <v>41660.708530092597</v>
      </c>
      <c r="M2247" s="16">
        <f t="shared" si="177"/>
        <v>2014</v>
      </c>
      <c r="N2247" t="b">
        <v>0</v>
      </c>
      <c r="O2247">
        <v>1980</v>
      </c>
      <c r="P2247" t="b">
        <v>1</v>
      </c>
      <c r="Q2247" t="s">
        <v>8289</v>
      </c>
      <c r="R2247" t="s">
        <v>8307</v>
      </c>
      <c r="S2247" s="11">
        <f t="shared" si="178"/>
        <v>2647</v>
      </c>
      <c r="T2247" s="11">
        <f t="shared" si="179"/>
        <v>53.48</v>
      </c>
    </row>
    <row r="2248" spans="1:20" ht="60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175"/>
        <v>42251.79178240741</v>
      </c>
      <c r="K2248">
        <v>1438801210</v>
      </c>
      <c r="L2248" s="14">
        <f t="shared" si="176"/>
        <v>42221.79178240741</v>
      </c>
      <c r="M2248" s="16">
        <f t="shared" si="177"/>
        <v>2015</v>
      </c>
      <c r="N2248" t="b">
        <v>0</v>
      </c>
      <c r="O2248">
        <v>57</v>
      </c>
      <c r="P2248" t="b">
        <v>1</v>
      </c>
      <c r="Q2248" t="s">
        <v>8289</v>
      </c>
      <c r="R2248" t="s">
        <v>8307</v>
      </c>
      <c r="S2248" s="11">
        <f t="shared" si="178"/>
        <v>100</v>
      </c>
      <c r="T2248" s="11">
        <f t="shared" si="179"/>
        <v>43.91</v>
      </c>
    </row>
    <row r="2249" spans="1:20" ht="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175"/>
        <v>42214.666261574079</v>
      </c>
      <c r="K2249">
        <v>1436975965</v>
      </c>
      <c r="L2249" s="14">
        <f t="shared" si="176"/>
        <v>42200.666261574079</v>
      </c>
      <c r="M2249" s="16">
        <f t="shared" si="177"/>
        <v>2015</v>
      </c>
      <c r="N2249" t="b">
        <v>0</v>
      </c>
      <c r="O2249">
        <v>380</v>
      </c>
      <c r="P2249" t="b">
        <v>1</v>
      </c>
      <c r="Q2249" t="s">
        <v>8289</v>
      </c>
      <c r="R2249" t="s">
        <v>8307</v>
      </c>
      <c r="S2249" s="11">
        <f t="shared" si="178"/>
        <v>104</v>
      </c>
      <c r="T2249" s="11">
        <f t="shared" si="179"/>
        <v>50.85</v>
      </c>
    </row>
    <row r="2250" spans="1:20" ht="60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175"/>
        <v>42718.875902777778</v>
      </c>
      <c r="K2250">
        <v>1479157278</v>
      </c>
      <c r="L2250" s="14">
        <f t="shared" si="176"/>
        <v>42688.875902777778</v>
      </c>
      <c r="M2250" s="16">
        <f t="shared" si="177"/>
        <v>2016</v>
      </c>
      <c r="N2250" t="b">
        <v>0</v>
      </c>
      <c r="O2250">
        <v>128</v>
      </c>
      <c r="P2250" t="b">
        <v>1</v>
      </c>
      <c r="Q2250" t="s">
        <v>8289</v>
      </c>
      <c r="R2250" t="s">
        <v>8307</v>
      </c>
      <c r="S2250" s="11">
        <f t="shared" si="178"/>
        <v>107</v>
      </c>
      <c r="T2250" s="11">
        <f t="shared" si="179"/>
        <v>58.63</v>
      </c>
    </row>
    <row r="2251" spans="1:20" ht="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175"/>
        <v>41366.661631944444</v>
      </c>
      <c r="K2251">
        <v>1362329565</v>
      </c>
      <c r="L2251" s="14">
        <f t="shared" si="176"/>
        <v>41336.703298611108</v>
      </c>
      <c r="M2251" s="16">
        <f t="shared" si="177"/>
        <v>2013</v>
      </c>
      <c r="N2251" t="b">
        <v>0</v>
      </c>
      <c r="O2251">
        <v>180</v>
      </c>
      <c r="P2251" t="b">
        <v>1</v>
      </c>
      <c r="Q2251" t="s">
        <v>8289</v>
      </c>
      <c r="R2251" t="s">
        <v>8307</v>
      </c>
      <c r="S2251" s="11">
        <f t="shared" si="178"/>
        <v>169</v>
      </c>
      <c r="T2251" s="11">
        <f t="shared" si="179"/>
        <v>32.82</v>
      </c>
    </row>
    <row r="2252" spans="1:20" ht="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175"/>
        <v>42707.0471412037</v>
      </c>
      <c r="K2252">
        <v>1478131673</v>
      </c>
      <c r="L2252" s="14">
        <f t="shared" si="176"/>
        <v>42677.005474537036</v>
      </c>
      <c r="M2252" s="16">
        <f t="shared" si="177"/>
        <v>2016</v>
      </c>
      <c r="N2252" t="b">
        <v>0</v>
      </c>
      <c r="O2252">
        <v>571</v>
      </c>
      <c r="P2252" t="b">
        <v>1</v>
      </c>
      <c r="Q2252" t="s">
        <v>8289</v>
      </c>
      <c r="R2252" t="s">
        <v>8307</v>
      </c>
      <c r="S2252" s="11">
        <f t="shared" si="178"/>
        <v>975</v>
      </c>
      <c r="T2252" s="11">
        <f t="shared" si="179"/>
        <v>426.93</v>
      </c>
    </row>
    <row r="2253" spans="1:20" ht="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175"/>
        <v>41867.34579861111</v>
      </c>
      <c r="K2253">
        <v>1406362677</v>
      </c>
      <c r="L2253" s="14">
        <f t="shared" si="176"/>
        <v>41846.34579861111</v>
      </c>
      <c r="M2253" s="16">
        <f t="shared" si="177"/>
        <v>2014</v>
      </c>
      <c r="N2253" t="b">
        <v>0</v>
      </c>
      <c r="O2253">
        <v>480</v>
      </c>
      <c r="P2253" t="b">
        <v>1</v>
      </c>
      <c r="Q2253" t="s">
        <v>8289</v>
      </c>
      <c r="R2253" t="s">
        <v>8307</v>
      </c>
      <c r="S2253" s="11">
        <f t="shared" si="178"/>
        <v>134</v>
      </c>
      <c r="T2253" s="11">
        <f t="shared" si="179"/>
        <v>23.81</v>
      </c>
    </row>
    <row r="2254" spans="1:20" ht="60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175"/>
        <v>42588.327986111108</v>
      </c>
      <c r="K2254">
        <v>1469173938</v>
      </c>
      <c r="L2254" s="14">
        <f t="shared" si="176"/>
        <v>42573.327986111108</v>
      </c>
      <c r="M2254" s="16">
        <f t="shared" si="177"/>
        <v>2016</v>
      </c>
      <c r="N2254" t="b">
        <v>0</v>
      </c>
      <c r="O2254">
        <v>249</v>
      </c>
      <c r="P2254" t="b">
        <v>1</v>
      </c>
      <c r="Q2254" t="s">
        <v>8289</v>
      </c>
      <c r="R2254" t="s">
        <v>8307</v>
      </c>
      <c r="S2254" s="11">
        <f t="shared" si="178"/>
        <v>272</v>
      </c>
      <c r="T2254" s="11">
        <f t="shared" si="179"/>
        <v>98.41</v>
      </c>
    </row>
    <row r="2255" spans="1:20" ht="60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175"/>
        <v>42326.672997685186</v>
      </c>
      <c r="K2255">
        <v>1445267347</v>
      </c>
      <c r="L2255" s="14">
        <f t="shared" si="176"/>
        <v>42296.631331018521</v>
      </c>
      <c r="M2255" s="16">
        <f t="shared" si="177"/>
        <v>2015</v>
      </c>
      <c r="N2255" t="b">
        <v>0</v>
      </c>
      <c r="O2255">
        <v>84</v>
      </c>
      <c r="P2255" t="b">
        <v>1</v>
      </c>
      <c r="Q2255" t="s">
        <v>8289</v>
      </c>
      <c r="R2255" t="s">
        <v>8307</v>
      </c>
      <c r="S2255" s="11">
        <f t="shared" si="178"/>
        <v>113</v>
      </c>
      <c r="T2255" s="11">
        <f t="shared" si="179"/>
        <v>107.32</v>
      </c>
    </row>
    <row r="2256" spans="1:20" ht="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175"/>
        <v>42759.647777777776</v>
      </c>
      <c r="K2256">
        <v>1484667168</v>
      </c>
      <c r="L2256" s="14">
        <f t="shared" si="176"/>
        <v>42752.647777777776</v>
      </c>
      <c r="M2256" s="16">
        <f t="shared" si="177"/>
        <v>2017</v>
      </c>
      <c r="N2256" t="b">
        <v>0</v>
      </c>
      <c r="O2256">
        <v>197</v>
      </c>
      <c r="P2256" t="b">
        <v>1</v>
      </c>
      <c r="Q2256" t="s">
        <v>8289</v>
      </c>
      <c r="R2256" t="s">
        <v>8307</v>
      </c>
      <c r="S2256" s="11">
        <f t="shared" si="178"/>
        <v>460</v>
      </c>
      <c r="T2256" s="11">
        <f t="shared" si="179"/>
        <v>11.67</v>
      </c>
    </row>
    <row r="2257" spans="1:20" ht="30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175"/>
        <v>42497.951979166668</v>
      </c>
      <c r="K2257">
        <v>1460069451</v>
      </c>
      <c r="L2257" s="14">
        <f t="shared" si="176"/>
        <v>42467.951979166668</v>
      </c>
      <c r="M2257" s="16">
        <f t="shared" si="177"/>
        <v>2016</v>
      </c>
      <c r="N2257" t="b">
        <v>0</v>
      </c>
      <c r="O2257">
        <v>271</v>
      </c>
      <c r="P2257" t="b">
        <v>1</v>
      </c>
      <c r="Q2257" t="s">
        <v>8289</v>
      </c>
      <c r="R2257" t="s">
        <v>8307</v>
      </c>
      <c r="S2257" s="11">
        <f t="shared" si="178"/>
        <v>287</v>
      </c>
      <c r="T2257" s="11">
        <f t="shared" si="179"/>
        <v>41.78</v>
      </c>
    </row>
    <row r="2258" spans="1:20" ht="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175"/>
        <v>42696.451921296291</v>
      </c>
      <c r="K2258">
        <v>1478602246</v>
      </c>
      <c r="L2258" s="14">
        <f t="shared" si="176"/>
        <v>42682.451921296291</v>
      </c>
      <c r="M2258" s="16">
        <f t="shared" si="177"/>
        <v>2016</v>
      </c>
      <c r="N2258" t="b">
        <v>0</v>
      </c>
      <c r="O2258">
        <v>50</v>
      </c>
      <c r="P2258" t="b">
        <v>1</v>
      </c>
      <c r="Q2258" t="s">
        <v>8289</v>
      </c>
      <c r="R2258" t="s">
        <v>8307</v>
      </c>
      <c r="S2258" s="11">
        <f t="shared" si="178"/>
        <v>223</v>
      </c>
      <c r="T2258" s="11">
        <f t="shared" si="179"/>
        <v>21.38</v>
      </c>
    </row>
    <row r="2259" spans="1:20" ht="60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175"/>
        <v>42540.958333333328</v>
      </c>
      <c r="K2259">
        <v>1463351329</v>
      </c>
      <c r="L2259" s="14">
        <f t="shared" si="176"/>
        <v>42505.936678240745</v>
      </c>
      <c r="M2259" s="16">
        <f t="shared" si="177"/>
        <v>2016</v>
      </c>
      <c r="N2259" t="b">
        <v>0</v>
      </c>
      <c r="O2259">
        <v>169</v>
      </c>
      <c r="P2259" t="b">
        <v>1</v>
      </c>
      <c r="Q2259" t="s">
        <v>8289</v>
      </c>
      <c r="R2259" t="s">
        <v>8307</v>
      </c>
      <c r="S2259" s="11">
        <f t="shared" si="178"/>
        <v>636</v>
      </c>
      <c r="T2259" s="11">
        <f t="shared" si="179"/>
        <v>94.1</v>
      </c>
    </row>
    <row r="2260" spans="1:20" ht="30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175"/>
        <v>42166.75100694444</v>
      </c>
      <c r="K2260">
        <v>1431453687</v>
      </c>
      <c r="L2260" s="14">
        <f t="shared" si="176"/>
        <v>42136.75100694444</v>
      </c>
      <c r="M2260" s="16">
        <f t="shared" si="177"/>
        <v>2015</v>
      </c>
      <c r="N2260" t="b">
        <v>0</v>
      </c>
      <c r="O2260">
        <v>205</v>
      </c>
      <c r="P2260" t="b">
        <v>1</v>
      </c>
      <c r="Q2260" t="s">
        <v>8289</v>
      </c>
      <c r="R2260" t="s">
        <v>8307</v>
      </c>
      <c r="S2260" s="11">
        <f t="shared" si="178"/>
        <v>147</v>
      </c>
      <c r="T2260" s="11">
        <f t="shared" si="179"/>
        <v>15.72</v>
      </c>
    </row>
    <row r="2261" spans="1:20" ht="60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175"/>
        <v>42712.804814814815</v>
      </c>
      <c r="K2261">
        <v>1480360736</v>
      </c>
      <c r="L2261" s="14">
        <f t="shared" si="176"/>
        <v>42702.804814814815</v>
      </c>
      <c r="M2261" s="16">
        <f t="shared" si="177"/>
        <v>2016</v>
      </c>
      <c r="N2261" t="b">
        <v>0</v>
      </c>
      <c r="O2261">
        <v>206</v>
      </c>
      <c r="P2261" t="b">
        <v>1</v>
      </c>
      <c r="Q2261" t="s">
        <v>8289</v>
      </c>
      <c r="R2261" t="s">
        <v>8307</v>
      </c>
      <c r="S2261" s="11">
        <f t="shared" si="178"/>
        <v>1867</v>
      </c>
      <c r="T2261" s="11">
        <f t="shared" si="179"/>
        <v>90.64</v>
      </c>
    </row>
    <row r="2262" spans="1:20" ht="60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175"/>
        <v>41724.975115740745</v>
      </c>
      <c r="K2262">
        <v>1393287850</v>
      </c>
      <c r="L2262" s="14">
        <f t="shared" si="176"/>
        <v>41695.016782407409</v>
      </c>
      <c r="M2262" s="16">
        <f t="shared" si="177"/>
        <v>2014</v>
      </c>
      <c r="N2262" t="b">
        <v>0</v>
      </c>
      <c r="O2262">
        <v>84</v>
      </c>
      <c r="P2262" t="b">
        <v>1</v>
      </c>
      <c r="Q2262" t="s">
        <v>8289</v>
      </c>
      <c r="R2262" t="s">
        <v>8307</v>
      </c>
      <c r="S2262" s="11">
        <f t="shared" si="178"/>
        <v>327</v>
      </c>
      <c r="T2262" s="11">
        <f t="shared" si="179"/>
        <v>97.3</v>
      </c>
    </row>
    <row r="2263" spans="1:20" ht="60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175"/>
        <v>42780.724768518514</v>
      </c>
      <c r="K2263">
        <v>1485278620</v>
      </c>
      <c r="L2263" s="14">
        <f t="shared" si="176"/>
        <v>42759.724768518514</v>
      </c>
      <c r="M2263" s="16">
        <f t="shared" si="177"/>
        <v>2017</v>
      </c>
      <c r="N2263" t="b">
        <v>0</v>
      </c>
      <c r="O2263">
        <v>210</v>
      </c>
      <c r="P2263" t="b">
        <v>1</v>
      </c>
      <c r="Q2263" t="s">
        <v>8289</v>
      </c>
      <c r="R2263" t="s">
        <v>8307</v>
      </c>
      <c r="S2263" s="11">
        <f t="shared" si="178"/>
        <v>780</v>
      </c>
      <c r="T2263" s="11">
        <f t="shared" si="179"/>
        <v>37.119999999999997</v>
      </c>
    </row>
    <row r="2264" spans="1:20" ht="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175"/>
        <v>41961</v>
      </c>
      <c r="K2264">
        <v>1413295358</v>
      </c>
      <c r="L2264" s="14">
        <f t="shared" si="176"/>
        <v>41926.585162037038</v>
      </c>
      <c r="M2264" s="16">
        <f t="shared" si="177"/>
        <v>2014</v>
      </c>
      <c r="N2264" t="b">
        <v>0</v>
      </c>
      <c r="O2264">
        <v>181</v>
      </c>
      <c r="P2264" t="b">
        <v>1</v>
      </c>
      <c r="Q2264" t="s">
        <v>8289</v>
      </c>
      <c r="R2264" t="s">
        <v>8307</v>
      </c>
      <c r="S2264" s="11">
        <f t="shared" si="178"/>
        <v>154</v>
      </c>
      <c r="T2264" s="11">
        <f t="shared" si="179"/>
        <v>28.1</v>
      </c>
    </row>
    <row r="2265" spans="1:20" ht="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175"/>
        <v>42035.832326388889</v>
      </c>
      <c r="K2265">
        <v>1420919913</v>
      </c>
      <c r="L2265" s="14">
        <f t="shared" si="176"/>
        <v>42014.832326388889</v>
      </c>
      <c r="M2265" s="16">
        <f t="shared" si="177"/>
        <v>2015</v>
      </c>
      <c r="N2265" t="b">
        <v>0</v>
      </c>
      <c r="O2265">
        <v>60</v>
      </c>
      <c r="P2265" t="b">
        <v>1</v>
      </c>
      <c r="Q2265" t="s">
        <v>8289</v>
      </c>
      <c r="R2265" t="s">
        <v>8307</v>
      </c>
      <c r="S2265" s="11">
        <f t="shared" si="178"/>
        <v>116</v>
      </c>
      <c r="T2265" s="11">
        <f t="shared" si="179"/>
        <v>144.43</v>
      </c>
    </row>
    <row r="2266" spans="1:20" ht="60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175"/>
        <v>42513.125</v>
      </c>
      <c r="K2266">
        <v>1462543114</v>
      </c>
      <c r="L2266" s="14">
        <f t="shared" si="176"/>
        <v>42496.582337962958</v>
      </c>
      <c r="M2266" s="16">
        <f t="shared" si="177"/>
        <v>2016</v>
      </c>
      <c r="N2266" t="b">
        <v>0</v>
      </c>
      <c r="O2266">
        <v>445</v>
      </c>
      <c r="P2266" t="b">
        <v>1</v>
      </c>
      <c r="Q2266" t="s">
        <v>8289</v>
      </c>
      <c r="R2266" t="s">
        <v>8307</v>
      </c>
      <c r="S2266" s="11">
        <f t="shared" si="178"/>
        <v>180</v>
      </c>
      <c r="T2266" s="11">
        <f t="shared" si="179"/>
        <v>24.27</v>
      </c>
    </row>
    <row r="2267" spans="1:20" ht="60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175"/>
        <v>42696.853090277778</v>
      </c>
      <c r="K2267">
        <v>1479241707</v>
      </c>
      <c r="L2267" s="14">
        <f t="shared" si="176"/>
        <v>42689.853090277778</v>
      </c>
      <c r="M2267" s="16">
        <f t="shared" si="177"/>
        <v>2016</v>
      </c>
      <c r="N2267" t="b">
        <v>0</v>
      </c>
      <c r="O2267">
        <v>17</v>
      </c>
      <c r="P2267" t="b">
        <v>1</v>
      </c>
      <c r="Q2267" t="s">
        <v>8289</v>
      </c>
      <c r="R2267" t="s">
        <v>8307</v>
      </c>
      <c r="S2267" s="11">
        <f t="shared" si="178"/>
        <v>299</v>
      </c>
      <c r="T2267" s="11">
        <f t="shared" si="179"/>
        <v>35.119999999999997</v>
      </c>
    </row>
    <row r="2268" spans="1:20" ht="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175"/>
        <v>42487.083333333328</v>
      </c>
      <c r="K2268">
        <v>1460235592</v>
      </c>
      <c r="L2268" s="14">
        <f t="shared" si="176"/>
        <v>42469.874907407408</v>
      </c>
      <c r="M2268" s="16">
        <f t="shared" si="177"/>
        <v>2016</v>
      </c>
      <c r="N2268" t="b">
        <v>0</v>
      </c>
      <c r="O2268">
        <v>194</v>
      </c>
      <c r="P2268" t="b">
        <v>1</v>
      </c>
      <c r="Q2268" t="s">
        <v>8289</v>
      </c>
      <c r="R2268" t="s">
        <v>8307</v>
      </c>
      <c r="S2268" s="11">
        <f t="shared" si="178"/>
        <v>320</v>
      </c>
      <c r="T2268" s="11">
        <f t="shared" si="179"/>
        <v>24.76</v>
      </c>
    </row>
    <row r="2269" spans="1:20" ht="60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175"/>
        <v>41994.041666666672</v>
      </c>
      <c r="K2269">
        <v>1416945297</v>
      </c>
      <c r="L2269" s="14">
        <f t="shared" si="176"/>
        <v>41968.829826388886</v>
      </c>
      <c r="M2269" s="16">
        <f t="shared" si="177"/>
        <v>2014</v>
      </c>
      <c r="N2269" t="b">
        <v>0</v>
      </c>
      <c r="O2269">
        <v>404</v>
      </c>
      <c r="P2269" t="b">
        <v>1</v>
      </c>
      <c r="Q2269" t="s">
        <v>8289</v>
      </c>
      <c r="R2269" t="s">
        <v>8307</v>
      </c>
      <c r="S2269" s="11">
        <f t="shared" si="178"/>
        <v>381</v>
      </c>
      <c r="T2269" s="11">
        <f t="shared" si="179"/>
        <v>188.38</v>
      </c>
    </row>
    <row r="2270" spans="1:20" ht="60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175"/>
        <v>42806.082349537035</v>
      </c>
      <c r="K2270">
        <v>1486691915</v>
      </c>
      <c r="L2270" s="14">
        <f t="shared" si="176"/>
        <v>42776.082349537035</v>
      </c>
      <c r="M2270" s="16">
        <f t="shared" si="177"/>
        <v>2017</v>
      </c>
      <c r="N2270" t="b">
        <v>0</v>
      </c>
      <c r="O2270">
        <v>194</v>
      </c>
      <c r="P2270" t="b">
        <v>1</v>
      </c>
      <c r="Q2270" t="s">
        <v>8289</v>
      </c>
      <c r="R2270" t="s">
        <v>8307</v>
      </c>
      <c r="S2270" s="11">
        <f t="shared" si="178"/>
        <v>103</v>
      </c>
      <c r="T2270" s="11">
        <f t="shared" si="179"/>
        <v>148.08000000000001</v>
      </c>
    </row>
    <row r="2271" spans="1:20" ht="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175"/>
        <v>42801.208333333328</v>
      </c>
      <c r="K2271">
        <v>1486745663</v>
      </c>
      <c r="L2271" s="14">
        <f t="shared" si="176"/>
        <v>42776.704432870371</v>
      </c>
      <c r="M2271" s="16">
        <f t="shared" si="177"/>
        <v>2017</v>
      </c>
      <c r="N2271" t="b">
        <v>0</v>
      </c>
      <c r="O2271">
        <v>902</v>
      </c>
      <c r="P2271" t="b">
        <v>1</v>
      </c>
      <c r="Q2271" t="s">
        <v>8289</v>
      </c>
      <c r="R2271" t="s">
        <v>8307</v>
      </c>
      <c r="S2271" s="11">
        <f t="shared" si="178"/>
        <v>1802</v>
      </c>
      <c r="T2271" s="11">
        <f t="shared" si="179"/>
        <v>49.93</v>
      </c>
    </row>
    <row r="2272" spans="1:20" ht="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175"/>
        <v>42745.915972222225</v>
      </c>
      <c r="K2272">
        <v>1482353513</v>
      </c>
      <c r="L2272" s="14">
        <f t="shared" si="176"/>
        <v>42725.869363425925</v>
      </c>
      <c r="M2272" s="16">
        <f t="shared" si="177"/>
        <v>2016</v>
      </c>
      <c r="N2272" t="b">
        <v>0</v>
      </c>
      <c r="O2272">
        <v>1670</v>
      </c>
      <c r="P2272" t="b">
        <v>1</v>
      </c>
      <c r="Q2272" t="s">
        <v>8289</v>
      </c>
      <c r="R2272" t="s">
        <v>8307</v>
      </c>
      <c r="S2272" s="11">
        <f t="shared" si="178"/>
        <v>720</v>
      </c>
      <c r="T2272" s="11">
        <f t="shared" si="179"/>
        <v>107.82</v>
      </c>
    </row>
    <row r="2273" spans="1:20" ht="60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175"/>
        <v>42714.000046296293</v>
      </c>
      <c r="K2273">
        <v>1478736004</v>
      </c>
      <c r="L2273" s="14">
        <f t="shared" si="176"/>
        <v>42684.000046296293</v>
      </c>
      <c r="M2273" s="16">
        <f t="shared" si="177"/>
        <v>2016</v>
      </c>
      <c r="N2273" t="b">
        <v>0</v>
      </c>
      <c r="O2273">
        <v>1328</v>
      </c>
      <c r="P2273" t="b">
        <v>1</v>
      </c>
      <c r="Q2273" t="s">
        <v>8289</v>
      </c>
      <c r="R2273" t="s">
        <v>8307</v>
      </c>
      <c r="S2273" s="11">
        <f t="shared" si="178"/>
        <v>283</v>
      </c>
      <c r="T2273" s="11">
        <f t="shared" si="179"/>
        <v>42.63</v>
      </c>
    </row>
    <row r="2274" spans="1:20" ht="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175"/>
        <v>42345.699490740735</v>
      </c>
      <c r="K2274">
        <v>1446914836</v>
      </c>
      <c r="L2274" s="14">
        <f t="shared" si="176"/>
        <v>42315.699490740735</v>
      </c>
      <c r="M2274" s="16">
        <f t="shared" si="177"/>
        <v>2015</v>
      </c>
      <c r="N2274" t="b">
        <v>0</v>
      </c>
      <c r="O2274">
        <v>944</v>
      </c>
      <c r="P2274" t="b">
        <v>1</v>
      </c>
      <c r="Q2274" t="s">
        <v>8289</v>
      </c>
      <c r="R2274" t="s">
        <v>8307</v>
      </c>
      <c r="S2274" s="11">
        <f t="shared" si="178"/>
        <v>1357</v>
      </c>
      <c r="T2274" s="11">
        <f t="shared" si="179"/>
        <v>14.37</v>
      </c>
    </row>
    <row r="2275" spans="1:20" ht="60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175"/>
        <v>42806.507430555561</v>
      </c>
      <c r="K2275">
        <v>1487164242</v>
      </c>
      <c r="L2275" s="14">
        <f t="shared" si="176"/>
        <v>42781.549097222218</v>
      </c>
      <c r="M2275" s="16">
        <f t="shared" si="177"/>
        <v>2017</v>
      </c>
      <c r="N2275" t="b">
        <v>0</v>
      </c>
      <c r="O2275">
        <v>147</v>
      </c>
      <c r="P2275" t="b">
        <v>1</v>
      </c>
      <c r="Q2275" t="s">
        <v>8289</v>
      </c>
      <c r="R2275" t="s">
        <v>8307</v>
      </c>
      <c r="S2275" s="11">
        <f t="shared" si="178"/>
        <v>220</v>
      </c>
      <c r="T2275" s="11">
        <f t="shared" si="179"/>
        <v>37.479999999999997</v>
      </c>
    </row>
    <row r="2276" spans="1:20" ht="60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175"/>
        <v>41693.500659722224</v>
      </c>
      <c r="K2276">
        <v>1390564857</v>
      </c>
      <c r="L2276" s="14">
        <f t="shared" si="176"/>
        <v>41663.500659722224</v>
      </c>
      <c r="M2276" s="16">
        <f t="shared" si="177"/>
        <v>2014</v>
      </c>
      <c r="N2276" t="b">
        <v>0</v>
      </c>
      <c r="O2276">
        <v>99</v>
      </c>
      <c r="P2276" t="b">
        <v>1</v>
      </c>
      <c r="Q2276" t="s">
        <v>8289</v>
      </c>
      <c r="R2276" t="s">
        <v>8307</v>
      </c>
      <c r="S2276" s="11">
        <f t="shared" si="178"/>
        <v>120</v>
      </c>
      <c r="T2276" s="11">
        <f t="shared" si="179"/>
        <v>30.2</v>
      </c>
    </row>
    <row r="2277" spans="1:20" ht="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175"/>
        <v>41995.616655092599</v>
      </c>
      <c r="K2277">
        <v>1416667679</v>
      </c>
      <c r="L2277" s="14">
        <f t="shared" si="176"/>
        <v>41965.616655092599</v>
      </c>
      <c r="M2277" s="16">
        <f t="shared" si="177"/>
        <v>2014</v>
      </c>
      <c r="N2277" t="b">
        <v>0</v>
      </c>
      <c r="O2277">
        <v>79</v>
      </c>
      <c r="P2277" t="b">
        <v>1</v>
      </c>
      <c r="Q2277" t="s">
        <v>8289</v>
      </c>
      <c r="R2277" t="s">
        <v>8307</v>
      </c>
      <c r="S2277" s="11">
        <f t="shared" si="178"/>
        <v>408</v>
      </c>
      <c r="T2277" s="11">
        <f t="shared" si="179"/>
        <v>33.549999999999997</v>
      </c>
    </row>
    <row r="2278" spans="1:20" ht="60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175"/>
        <v>41644.651493055557</v>
      </c>
      <c r="K2278">
        <v>1386344289</v>
      </c>
      <c r="L2278" s="14">
        <f t="shared" si="176"/>
        <v>41614.651493055557</v>
      </c>
      <c r="M2278" s="16">
        <f t="shared" si="177"/>
        <v>2013</v>
      </c>
      <c r="N2278" t="b">
        <v>0</v>
      </c>
      <c r="O2278">
        <v>75</v>
      </c>
      <c r="P2278" t="b">
        <v>1</v>
      </c>
      <c r="Q2278" t="s">
        <v>8289</v>
      </c>
      <c r="R2278" t="s">
        <v>8307</v>
      </c>
      <c r="S2278" s="11">
        <f t="shared" si="178"/>
        <v>106</v>
      </c>
      <c r="T2278" s="11">
        <f t="shared" si="179"/>
        <v>64.75</v>
      </c>
    </row>
    <row r="2279" spans="1:20" ht="60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175"/>
        <v>40966.678506944445</v>
      </c>
      <c r="K2279">
        <v>1327767423</v>
      </c>
      <c r="L2279" s="14">
        <f t="shared" si="176"/>
        <v>40936.678506944445</v>
      </c>
      <c r="M2279" s="16">
        <f t="shared" si="177"/>
        <v>2012</v>
      </c>
      <c r="N2279" t="b">
        <v>0</v>
      </c>
      <c r="O2279">
        <v>207</v>
      </c>
      <c r="P2279" t="b">
        <v>1</v>
      </c>
      <c r="Q2279" t="s">
        <v>8289</v>
      </c>
      <c r="R2279" t="s">
        <v>8307</v>
      </c>
      <c r="S2279" s="11">
        <f t="shared" si="178"/>
        <v>141</v>
      </c>
      <c r="T2279" s="11">
        <f t="shared" si="179"/>
        <v>57.93</v>
      </c>
    </row>
    <row r="2280" spans="1:20" ht="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175"/>
        <v>42372.957638888889</v>
      </c>
      <c r="K2280">
        <v>1448902867</v>
      </c>
      <c r="L2280" s="14">
        <f t="shared" si="176"/>
        <v>42338.709108796291</v>
      </c>
      <c r="M2280" s="16">
        <f t="shared" si="177"/>
        <v>2015</v>
      </c>
      <c r="N2280" t="b">
        <v>0</v>
      </c>
      <c r="O2280">
        <v>102</v>
      </c>
      <c r="P2280" t="b">
        <v>1</v>
      </c>
      <c r="Q2280" t="s">
        <v>8289</v>
      </c>
      <c r="R2280" t="s">
        <v>8307</v>
      </c>
      <c r="S2280" s="11">
        <f t="shared" si="178"/>
        <v>271</v>
      </c>
      <c r="T2280" s="11">
        <f t="shared" si="179"/>
        <v>53.08</v>
      </c>
    </row>
    <row r="2281" spans="1:20" ht="60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175"/>
        <v>42039.166666666672</v>
      </c>
      <c r="K2281">
        <v>1421436099</v>
      </c>
      <c r="L2281" s="14">
        <f t="shared" si="176"/>
        <v>42020.806701388887</v>
      </c>
      <c r="M2281" s="16">
        <f t="shared" si="177"/>
        <v>2015</v>
      </c>
      <c r="N2281" t="b">
        <v>0</v>
      </c>
      <c r="O2281">
        <v>32</v>
      </c>
      <c r="P2281" t="b">
        <v>1</v>
      </c>
      <c r="Q2281" t="s">
        <v>8289</v>
      </c>
      <c r="R2281" t="s">
        <v>8307</v>
      </c>
      <c r="S2281" s="11">
        <f t="shared" si="178"/>
        <v>154</v>
      </c>
      <c r="T2281" s="11">
        <f t="shared" si="179"/>
        <v>48.06</v>
      </c>
    </row>
    <row r="2282" spans="1:20" ht="60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175"/>
        <v>42264.624895833331</v>
      </c>
      <c r="K2282">
        <v>1439909991</v>
      </c>
      <c r="L2282" s="14">
        <f t="shared" si="176"/>
        <v>42234.624895833331</v>
      </c>
      <c r="M2282" s="16">
        <f t="shared" si="177"/>
        <v>2015</v>
      </c>
      <c r="N2282" t="b">
        <v>0</v>
      </c>
      <c r="O2282">
        <v>480</v>
      </c>
      <c r="P2282" t="b">
        <v>1</v>
      </c>
      <c r="Q2282" t="s">
        <v>8289</v>
      </c>
      <c r="R2282" t="s">
        <v>8307</v>
      </c>
      <c r="S2282" s="11">
        <f t="shared" si="178"/>
        <v>404</v>
      </c>
      <c r="T2282" s="11">
        <f t="shared" si="179"/>
        <v>82.4</v>
      </c>
    </row>
    <row r="2283" spans="1:20" ht="60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175"/>
        <v>40749.284722222219</v>
      </c>
      <c r="K2283">
        <v>1306219897</v>
      </c>
      <c r="L2283" s="14">
        <f t="shared" si="176"/>
        <v>40687.285844907405</v>
      </c>
      <c r="M2283" s="16">
        <f t="shared" si="177"/>
        <v>2011</v>
      </c>
      <c r="N2283" t="b">
        <v>0</v>
      </c>
      <c r="O2283">
        <v>11</v>
      </c>
      <c r="P2283" t="b">
        <v>1</v>
      </c>
      <c r="Q2283" t="s">
        <v>8281</v>
      </c>
      <c r="R2283" t="s">
        <v>8282</v>
      </c>
      <c r="S2283" s="11">
        <f t="shared" si="178"/>
        <v>185</v>
      </c>
      <c r="T2283" s="11">
        <f t="shared" si="179"/>
        <v>50.45</v>
      </c>
    </row>
    <row r="2284" spans="1:20" ht="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175"/>
        <v>42383.17460648148</v>
      </c>
      <c r="K2284">
        <v>1447560686</v>
      </c>
      <c r="L2284" s="14">
        <f t="shared" si="176"/>
        <v>42323.17460648148</v>
      </c>
      <c r="M2284" s="16">
        <f t="shared" si="177"/>
        <v>2015</v>
      </c>
      <c r="N2284" t="b">
        <v>0</v>
      </c>
      <c r="O2284">
        <v>12</v>
      </c>
      <c r="P2284" t="b">
        <v>1</v>
      </c>
      <c r="Q2284" t="s">
        <v>8281</v>
      </c>
      <c r="R2284" t="s">
        <v>8282</v>
      </c>
      <c r="S2284" s="11">
        <f t="shared" si="178"/>
        <v>185</v>
      </c>
      <c r="T2284" s="11">
        <f t="shared" si="179"/>
        <v>115.83</v>
      </c>
    </row>
    <row r="2285" spans="1:20" ht="60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175"/>
        <v>41038.083379629628</v>
      </c>
      <c r="K2285">
        <v>1331348404</v>
      </c>
      <c r="L2285" s="14">
        <f t="shared" si="176"/>
        <v>40978.125046296293</v>
      </c>
      <c r="M2285" s="16">
        <f t="shared" si="177"/>
        <v>2012</v>
      </c>
      <c r="N2285" t="b">
        <v>0</v>
      </c>
      <c r="O2285">
        <v>48</v>
      </c>
      <c r="P2285" t="b">
        <v>1</v>
      </c>
      <c r="Q2285" t="s">
        <v>8281</v>
      </c>
      <c r="R2285" t="s">
        <v>8282</v>
      </c>
      <c r="S2285" s="11">
        <f t="shared" si="178"/>
        <v>101</v>
      </c>
      <c r="T2285" s="11">
        <f t="shared" si="179"/>
        <v>63.03</v>
      </c>
    </row>
    <row r="2286" spans="1:20" ht="30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175"/>
        <v>40614.166666666664</v>
      </c>
      <c r="K2286">
        <v>1297451245</v>
      </c>
      <c r="L2286" s="14">
        <f t="shared" si="176"/>
        <v>40585.796817129631</v>
      </c>
      <c r="M2286" s="16">
        <f t="shared" si="177"/>
        <v>2011</v>
      </c>
      <c r="N2286" t="b">
        <v>0</v>
      </c>
      <c r="O2286">
        <v>59</v>
      </c>
      <c r="P2286" t="b">
        <v>1</v>
      </c>
      <c r="Q2286" t="s">
        <v>8281</v>
      </c>
      <c r="R2286" t="s">
        <v>8282</v>
      </c>
      <c r="S2286" s="11">
        <f t="shared" si="178"/>
        <v>106</v>
      </c>
      <c r="T2286" s="11">
        <f t="shared" si="179"/>
        <v>108.02</v>
      </c>
    </row>
    <row r="2287" spans="1:20" ht="60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175"/>
        <v>41089.185682870368</v>
      </c>
      <c r="K2287">
        <v>1338352043</v>
      </c>
      <c r="L2287" s="14">
        <f t="shared" si="176"/>
        <v>41059.185682870368</v>
      </c>
      <c r="M2287" s="16">
        <f t="shared" si="177"/>
        <v>2012</v>
      </c>
      <c r="N2287" t="b">
        <v>0</v>
      </c>
      <c r="O2287">
        <v>79</v>
      </c>
      <c r="P2287" t="b">
        <v>1</v>
      </c>
      <c r="Q2287" t="s">
        <v>8281</v>
      </c>
      <c r="R2287" t="s">
        <v>8282</v>
      </c>
      <c r="S2287" s="11">
        <f t="shared" si="178"/>
        <v>121</v>
      </c>
      <c r="T2287" s="11">
        <f t="shared" si="179"/>
        <v>46.09</v>
      </c>
    </row>
    <row r="2288" spans="1:20" ht="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175"/>
        <v>41523.165972222225</v>
      </c>
      <c r="K2288">
        <v>1376003254</v>
      </c>
      <c r="L2288" s="14">
        <f t="shared" si="176"/>
        <v>41494.963587962964</v>
      </c>
      <c r="M2288" s="16">
        <f t="shared" si="177"/>
        <v>2013</v>
      </c>
      <c r="N2288" t="b">
        <v>0</v>
      </c>
      <c r="O2288">
        <v>14</v>
      </c>
      <c r="P2288" t="b">
        <v>1</v>
      </c>
      <c r="Q2288" t="s">
        <v>8281</v>
      </c>
      <c r="R2288" t="s">
        <v>8282</v>
      </c>
      <c r="S2288" s="11">
        <f t="shared" si="178"/>
        <v>100</v>
      </c>
      <c r="T2288" s="11">
        <f t="shared" si="179"/>
        <v>107.21</v>
      </c>
    </row>
    <row r="2289" spans="1:20" ht="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175"/>
        <v>41813.667361111111</v>
      </c>
      <c r="K2289">
        <v>1401724860</v>
      </c>
      <c r="L2289" s="14">
        <f t="shared" si="176"/>
        <v>41792.667361111111</v>
      </c>
      <c r="M2289" s="16">
        <f t="shared" si="177"/>
        <v>2014</v>
      </c>
      <c r="N2289" t="b">
        <v>0</v>
      </c>
      <c r="O2289">
        <v>106</v>
      </c>
      <c r="P2289" t="b">
        <v>1</v>
      </c>
      <c r="Q2289" t="s">
        <v>8281</v>
      </c>
      <c r="R2289" t="s">
        <v>8282</v>
      </c>
      <c r="S2289" s="11">
        <f t="shared" si="178"/>
        <v>120</v>
      </c>
      <c r="T2289" s="11">
        <f t="shared" si="179"/>
        <v>50.93</v>
      </c>
    </row>
    <row r="2290" spans="1:20" ht="60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175"/>
        <v>41086.75</v>
      </c>
      <c r="K2290">
        <v>1339098689</v>
      </c>
      <c r="L2290" s="14">
        <f t="shared" si="176"/>
        <v>41067.827418981484</v>
      </c>
      <c r="M2290" s="16">
        <f t="shared" si="177"/>
        <v>2012</v>
      </c>
      <c r="N2290" t="b">
        <v>0</v>
      </c>
      <c r="O2290">
        <v>25</v>
      </c>
      <c r="P2290" t="b">
        <v>1</v>
      </c>
      <c r="Q2290" t="s">
        <v>8281</v>
      </c>
      <c r="R2290" t="s">
        <v>8282</v>
      </c>
      <c r="S2290" s="11">
        <f t="shared" si="178"/>
        <v>100</v>
      </c>
      <c r="T2290" s="11">
        <f t="shared" si="179"/>
        <v>40.04</v>
      </c>
    </row>
    <row r="2291" spans="1:20" ht="60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175"/>
        <v>41614.973611111112</v>
      </c>
      <c r="K2291">
        <v>1382659060</v>
      </c>
      <c r="L2291" s="14">
        <f t="shared" si="176"/>
        <v>41571.998379629629</v>
      </c>
      <c r="M2291" s="16">
        <f t="shared" si="177"/>
        <v>2013</v>
      </c>
      <c r="N2291" t="b">
        <v>0</v>
      </c>
      <c r="O2291">
        <v>25</v>
      </c>
      <c r="P2291" t="b">
        <v>1</v>
      </c>
      <c r="Q2291" t="s">
        <v>8281</v>
      </c>
      <c r="R2291" t="s">
        <v>8282</v>
      </c>
      <c r="S2291" s="11">
        <f t="shared" si="178"/>
        <v>107</v>
      </c>
      <c r="T2291" s="11">
        <f t="shared" si="179"/>
        <v>64.44</v>
      </c>
    </row>
    <row r="2292" spans="1:20" ht="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175"/>
        <v>40148.708333333336</v>
      </c>
      <c r="K2292">
        <v>1252908330</v>
      </c>
      <c r="L2292" s="14">
        <f t="shared" si="176"/>
        <v>40070.253819444442</v>
      </c>
      <c r="M2292" s="16">
        <f t="shared" si="177"/>
        <v>2009</v>
      </c>
      <c r="N2292" t="b">
        <v>0</v>
      </c>
      <c r="O2292">
        <v>29</v>
      </c>
      <c r="P2292" t="b">
        <v>1</v>
      </c>
      <c r="Q2292" t="s">
        <v>8281</v>
      </c>
      <c r="R2292" t="s">
        <v>8282</v>
      </c>
      <c r="S2292" s="11">
        <f t="shared" si="178"/>
        <v>104</v>
      </c>
      <c r="T2292" s="11">
        <f t="shared" si="179"/>
        <v>53.83</v>
      </c>
    </row>
    <row r="2293" spans="1:20" ht="60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175"/>
        <v>41022.166666666664</v>
      </c>
      <c r="K2293">
        <v>1332199618</v>
      </c>
      <c r="L2293" s="14">
        <f t="shared" si="176"/>
        <v>40987.977060185185</v>
      </c>
      <c r="M2293" s="16">
        <f t="shared" si="177"/>
        <v>2012</v>
      </c>
      <c r="N2293" t="b">
        <v>0</v>
      </c>
      <c r="O2293">
        <v>43</v>
      </c>
      <c r="P2293" t="b">
        <v>1</v>
      </c>
      <c r="Q2293" t="s">
        <v>8281</v>
      </c>
      <c r="R2293" t="s">
        <v>8282</v>
      </c>
      <c r="S2293" s="11">
        <f t="shared" si="178"/>
        <v>173</v>
      </c>
      <c r="T2293" s="11">
        <f t="shared" si="179"/>
        <v>100.47</v>
      </c>
    </row>
    <row r="2294" spans="1:20" ht="60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175"/>
        <v>41017.697638888887</v>
      </c>
      <c r="K2294">
        <v>1332175476</v>
      </c>
      <c r="L2294" s="14">
        <f t="shared" si="176"/>
        <v>40987.697638888887</v>
      </c>
      <c r="M2294" s="16">
        <f t="shared" si="177"/>
        <v>2012</v>
      </c>
      <c r="N2294" t="b">
        <v>0</v>
      </c>
      <c r="O2294">
        <v>46</v>
      </c>
      <c r="P2294" t="b">
        <v>1</v>
      </c>
      <c r="Q2294" t="s">
        <v>8281</v>
      </c>
      <c r="R2294" t="s">
        <v>8282</v>
      </c>
      <c r="S2294" s="11">
        <f t="shared" si="178"/>
        <v>107</v>
      </c>
      <c r="T2294" s="11">
        <f t="shared" si="179"/>
        <v>46.63</v>
      </c>
    </row>
    <row r="2295" spans="1:20" ht="30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175"/>
        <v>41177.165972222225</v>
      </c>
      <c r="K2295">
        <v>1346345999</v>
      </c>
      <c r="L2295" s="14">
        <f t="shared" si="176"/>
        <v>41151.708321759259</v>
      </c>
      <c r="M2295" s="16">
        <f t="shared" si="177"/>
        <v>2012</v>
      </c>
      <c r="N2295" t="b">
        <v>0</v>
      </c>
      <c r="O2295">
        <v>27</v>
      </c>
      <c r="P2295" t="b">
        <v>1</v>
      </c>
      <c r="Q2295" t="s">
        <v>8281</v>
      </c>
      <c r="R2295" t="s">
        <v>8282</v>
      </c>
      <c r="S2295" s="11">
        <f t="shared" si="178"/>
        <v>108</v>
      </c>
      <c r="T2295" s="11">
        <f t="shared" si="179"/>
        <v>34.07</v>
      </c>
    </row>
    <row r="2296" spans="1:20" ht="60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175"/>
        <v>41294.72314814815</v>
      </c>
      <c r="K2296">
        <v>1356110480</v>
      </c>
      <c r="L2296" s="14">
        <f t="shared" si="176"/>
        <v>41264.72314814815</v>
      </c>
      <c r="M2296" s="16">
        <f t="shared" si="177"/>
        <v>2012</v>
      </c>
      <c r="N2296" t="b">
        <v>0</v>
      </c>
      <c r="O2296">
        <v>112</v>
      </c>
      <c r="P2296" t="b">
        <v>1</v>
      </c>
      <c r="Q2296" t="s">
        <v>8281</v>
      </c>
      <c r="R2296" t="s">
        <v>8282</v>
      </c>
      <c r="S2296" s="11">
        <f t="shared" si="178"/>
        <v>146</v>
      </c>
      <c r="T2296" s="11">
        <f t="shared" si="179"/>
        <v>65.209999999999994</v>
      </c>
    </row>
    <row r="2297" spans="1:20" ht="60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175"/>
        <v>41300.954351851848</v>
      </c>
      <c r="K2297">
        <v>1356648856</v>
      </c>
      <c r="L2297" s="14">
        <f t="shared" si="176"/>
        <v>41270.954351851848</v>
      </c>
      <c r="M2297" s="16">
        <f t="shared" si="177"/>
        <v>2012</v>
      </c>
      <c r="N2297" t="b">
        <v>0</v>
      </c>
      <c r="O2297">
        <v>34</v>
      </c>
      <c r="P2297" t="b">
        <v>1</v>
      </c>
      <c r="Q2297" t="s">
        <v>8281</v>
      </c>
      <c r="R2297" t="s">
        <v>8282</v>
      </c>
      <c r="S2297" s="11">
        <f t="shared" si="178"/>
        <v>125</v>
      </c>
      <c r="T2297" s="11">
        <f t="shared" si="179"/>
        <v>44.21</v>
      </c>
    </row>
    <row r="2298" spans="1:20" ht="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175"/>
        <v>40962.731782407405</v>
      </c>
      <c r="K2298">
        <v>1326994426</v>
      </c>
      <c r="L2298" s="14">
        <f t="shared" si="176"/>
        <v>40927.731782407405</v>
      </c>
      <c r="M2298" s="16">
        <f t="shared" si="177"/>
        <v>2012</v>
      </c>
      <c r="N2298" t="b">
        <v>0</v>
      </c>
      <c r="O2298">
        <v>145</v>
      </c>
      <c r="P2298" t="b">
        <v>1</v>
      </c>
      <c r="Q2298" t="s">
        <v>8281</v>
      </c>
      <c r="R2298" t="s">
        <v>8282</v>
      </c>
      <c r="S2298" s="11">
        <f t="shared" si="178"/>
        <v>149</v>
      </c>
      <c r="T2298" s="11">
        <f t="shared" si="179"/>
        <v>71.97</v>
      </c>
    </row>
    <row r="2299" spans="1:20" ht="30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175"/>
        <v>40982.165972222225</v>
      </c>
      <c r="K2299">
        <v>1328749249</v>
      </c>
      <c r="L2299" s="14">
        <f t="shared" si="176"/>
        <v>40948.042233796295</v>
      </c>
      <c r="M2299" s="16">
        <f t="shared" si="177"/>
        <v>2012</v>
      </c>
      <c r="N2299" t="b">
        <v>0</v>
      </c>
      <c r="O2299">
        <v>19</v>
      </c>
      <c r="P2299" t="b">
        <v>1</v>
      </c>
      <c r="Q2299" t="s">
        <v>8281</v>
      </c>
      <c r="R2299" t="s">
        <v>8282</v>
      </c>
      <c r="S2299" s="11">
        <f t="shared" si="178"/>
        <v>101</v>
      </c>
      <c r="T2299" s="11">
        <f t="shared" si="179"/>
        <v>52.95</v>
      </c>
    </row>
    <row r="2300" spans="1:20" ht="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175"/>
        <v>41724.798993055556</v>
      </c>
      <c r="K2300">
        <v>1393272633</v>
      </c>
      <c r="L2300" s="14">
        <f t="shared" si="176"/>
        <v>41694.84065972222</v>
      </c>
      <c r="M2300" s="16">
        <f t="shared" si="177"/>
        <v>2014</v>
      </c>
      <c r="N2300" t="b">
        <v>0</v>
      </c>
      <c r="O2300">
        <v>288</v>
      </c>
      <c r="P2300" t="b">
        <v>1</v>
      </c>
      <c r="Q2300" t="s">
        <v>8281</v>
      </c>
      <c r="R2300" t="s">
        <v>8282</v>
      </c>
      <c r="S2300" s="11">
        <f t="shared" si="178"/>
        <v>105</v>
      </c>
      <c r="T2300" s="11">
        <f t="shared" si="179"/>
        <v>109.45</v>
      </c>
    </row>
    <row r="2301" spans="1:20" ht="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175"/>
        <v>40580.032511574071</v>
      </c>
      <c r="K2301">
        <v>1295657209</v>
      </c>
      <c r="L2301" s="14">
        <f t="shared" si="176"/>
        <v>40565.032511574071</v>
      </c>
      <c r="M2301" s="16">
        <f t="shared" si="177"/>
        <v>2011</v>
      </c>
      <c r="N2301" t="b">
        <v>0</v>
      </c>
      <c r="O2301">
        <v>14</v>
      </c>
      <c r="P2301" t="b">
        <v>1</v>
      </c>
      <c r="Q2301" t="s">
        <v>8281</v>
      </c>
      <c r="R2301" t="s">
        <v>8282</v>
      </c>
      <c r="S2301" s="11">
        <f t="shared" si="178"/>
        <v>350</v>
      </c>
      <c r="T2301" s="11">
        <f t="shared" si="179"/>
        <v>75.040000000000006</v>
      </c>
    </row>
    <row r="2302" spans="1:20" ht="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175"/>
        <v>41088.727037037039</v>
      </c>
      <c r="K2302">
        <v>1339694816</v>
      </c>
      <c r="L2302" s="14">
        <f t="shared" si="176"/>
        <v>41074.727037037039</v>
      </c>
      <c r="M2302" s="16">
        <f t="shared" si="177"/>
        <v>2012</v>
      </c>
      <c r="N2302" t="b">
        <v>0</v>
      </c>
      <c r="O2302">
        <v>7</v>
      </c>
      <c r="P2302" t="b">
        <v>1</v>
      </c>
      <c r="Q2302" t="s">
        <v>8281</v>
      </c>
      <c r="R2302" t="s">
        <v>8282</v>
      </c>
      <c r="S2302" s="11">
        <f t="shared" si="178"/>
        <v>101</v>
      </c>
      <c r="T2302" s="11">
        <f t="shared" si="179"/>
        <v>115.71</v>
      </c>
    </row>
    <row r="2303" spans="1:20" ht="30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175"/>
        <v>41446.146944444445</v>
      </c>
      <c r="K2303">
        <v>1369193496</v>
      </c>
      <c r="L2303" s="14">
        <f t="shared" si="176"/>
        <v>41416.146944444445</v>
      </c>
      <c r="M2303" s="16">
        <f t="shared" si="177"/>
        <v>2013</v>
      </c>
      <c r="N2303" t="b">
        <v>1</v>
      </c>
      <c r="O2303">
        <v>211</v>
      </c>
      <c r="P2303" t="b">
        <v>1</v>
      </c>
      <c r="Q2303" t="s">
        <v>8281</v>
      </c>
      <c r="R2303" t="s">
        <v>8285</v>
      </c>
      <c r="S2303" s="11">
        <f t="shared" si="178"/>
        <v>134</v>
      </c>
      <c r="T2303" s="11">
        <f t="shared" si="179"/>
        <v>31.66</v>
      </c>
    </row>
    <row r="2304" spans="1:20" ht="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175"/>
        <v>41639.291666666664</v>
      </c>
      <c r="K2304">
        <v>1385585434</v>
      </c>
      <c r="L2304" s="14">
        <f t="shared" si="176"/>
        <v>41605.868449074071</v>
      </c>
      <c r="M2304" s="16">
        <f t="shared" si="177"/>
        <v>2013</v>
      </c>
      <c r="N2304" t="b">
        <v>1</v>
      </c>
      <c r="O2304">
        <v>85</v>
      </c>
      <c r="P2304" t="b">
        <v>1</v>
      </c>
      <c r="Q2304" t="s">
        <v>8281</v>
      </c>
      <c r="R2304" t="s">
        <v>8285</v>
      </c>
      <c r="S2304" s="11">
        <f t="shared" si="178"/>
        <v>171</v>
      </c>
      <c r="T2304" s="11">
        <f t="shared" si="179"/>
        <v>46.18</v>
      </c>
    </row>
    <row r="2305" spans="1:20" ht="60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175"/>
        <v>40890.152731481481</v>
      </c>
      <c r="K2305">
        <v>1320287996</v>
      </c>
      <c r="L2305" s="14">
        <f t="shared" si="176"/>
        <v>40850.111064814817</v>
      </c>
      <c r="M2305" s="16">
        <f t="shared" si="177"/>
        <v>2011</v>
      </c>
      <c r="N2305" t="b">
        <v>1</v>
      </c>
      <c r="O2305">
        <v>103</v>
      </c>
      <c r="P2305" t="b">
        <v>1</v>
      </c>
      <c r="Q2305" t="s">
        <v>8281</v>
      </c>
      <c r="R2305" t="s">
        <v>8285</v>
      </c>
      <c r="S2305" s="11">
        <f t="shared" si="178"/>
        <v>109</v>
      </c>
      <c r="T2305" s="11">
        <f t="shared" si="179"/>
        <v>68.48</v>
      </c>
    </row>
    <row r="2306" spans="1:20" ht="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ref="J2306:J2369" si="180">(((I2306/60)/60)/24)+DATE(1970,1,1)</f>
        <v>40544.207638888889</v>
      </c>
      <c r="K2306">
        <v>1290281691</v>
      </c>
      <c r="L2306" s="14">
        <f t="shared" ref="L2306:L2369" si="181">(((K2306/60)/60)/24)+DATE(1970,1,1)</f>
        <v>40502.815868055557</v>
      </c>
      <c r="M2306" s="16">
        <f t="shared" ref="M2306:M2369" si="182">YEAR(L2306)</f>
        <v>2010</v>
      </c>
      <c r="N2306" t="b">
        <v>1</v>
      </c>
      <c r="O2306">
        <v>113</v>
      </c>
      <c r="P2306" t="b">
        <v>1</v>
      </c>
      <c r="Q2306" t="s">
        <v>8281</v>
      </c>
      <c r="R2306" t="s">
        <v>8285</v>
      </c>
      <c r="S2306" s="11">
        <f t="shared" ref="S2306:S2369" si="183">ROUND(E2306/D2306*100,0)</f>
        <v>101</v>
      </c>
      <c r="T2306" s="11">
        <f t="shared" ref="T2306:T2369" si="184">IFERROR(ROUND(E2306/O2306,2),0)</f>
        <v>53.47</v>
      </c>
    </row>
    <row r="2307" spans="1:20" ht="60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si="180"/>
        <v>41859.75</v>
      </c>
      <c r="K2307">
        <v>1405356072</v>
      </c>
      <c r="L2307" s="14">
        <f t="shared" si="181"/>
        <v>41834.695277777777</v>
      </c>
      <c r="M2307" s="16">
        <f t="shared" si="182"/>
        <v>2014</v>
      </c>
      <c r="N2307" t="b">
        <v>1</v>
      </c>
      <c r="O2307">
        <v>167</v>
      </c>
      <c r="P2307" t="b">
        <v>1</v>
      </c>
      <c r="Q2307" t="s">
        <v>8281</v>
      </c>
      <c r="R2307" t="s">
        <v>8285</v>
      </c>
      <c r="S2307" s="11">
        <f t="shared" si="183"/>
        <v>101</v>
      </c>
      <c r="T2307" s="11">
        <f t="shared" si="184"/>
        <v>109.11</v>
      </c>
    </row>
    <row r="2308" spans="1:20" ht="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180"/>
        <v>40978.16815972222</v>
      </c>
      <c r="K2308">
        <v>1328760129</v>
      </c>
      <c r="L2308" s="14">
        <f t="shared" si="181"/>
        <v>40948.16815972222</v>
      </c>
      <c r="M2308" s="16">
        <f t="shared" si="182"/>
        <v>2012</v>
      </c>
      <c r="N2308" t="b">
        <v>1</v>
      </c>
      <c r="O2308">
        <v>73</v>
      </c>
      <c r="P2308" t="b">
        <v>1</v>
      </c>
      <c r="Q2308" t="s">
        <v>8281</v>
      </c>
      <c r="R2308" t="s">
        <v>8285</v>
      </c>
      <c r="S2308" s="11">
        <f t="shared" si="183"/>
        <v>107</v>
      </c>
      <c r="T2308" s="11">
        <f t="shared" si="184"/>
        <v>51.19</v>
      </c>
    </row>
    <row r="2309" spans="1:20" ht="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180"/>
        <v>41034.802407407406</v>
      </c>
      <c r="K2309">
        <v>1333653333</v>
      </c>
      <c r="L2309" s="14">
        <f t="shared" si="181"/>
        <v>41004.802465277775</v>
      </c>
      <c r="M2309" s="16">
        <f t="shared" si="182"/>
        <v>2012</v>
      </c>
      <c r="N2309" t="b">
        <v>1</v>
      </c>
      <c r="O2309">
        <v>75</v>
      </c>
      <c r="P2309" t="b">
        <v>1</v>
      </c>
      <c r="Q2309" t="s">
        <v>8281</v>
      </c>
      <c r="R2309" t="s">
        <v>8285</v>
      </c>
      <c r="S2309" s="11">
        <f t="shared" si="183"/>
        <v>107</v>
      </c>
      <c r="T2309" s="11">
        <f t="shared" si="184"/>
        <v>27.94</v>
      </c>
    </row>
    <row r="2310" spans="1:20" ht="60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180"/>
        <v>41880.041666666664</v>
      </c>
      <c r="K2310">
        <v>1406847996</v>
      </c>
      <c r="L2310" s="14">
        <f t="shared" si="181"/>
        <v>41851.962916666671</v>
      </c>
      <c r="M2310" s="16">
        <f t="shared" si="182"/>
        <v>2014</v>
      </c>
      <c r="N2310" t="b">
        <v>1</v>
      </c>
      <c r="O2310">
        <v>614</v>
      </c>
      <c r="P2310" t="b">
        <v>1</v>
      </c>
      <c r="Q2310" t="s">
        <v>8281</v>
      </c>
      <c r="R2310" t="s">
        <v>8285</v>
      </c>
      <c r="S2310" s="11">
        <f t="shared" si="183"/>
        <v>101</v>
      </c>
      <c r="T2310" s="11">
        <f t="shared" si="184"/>
        <v>82.5</v>
      </c>
    </row>
    <row r="2311" spans="1:20" ht="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180"/>
        <v>41342.987696759257</v>
      </c>
      <c r="K2311">
        <v>1359848537</v>
      </c>
      <c r="L2311" s="14">
        <f t="shared" si="181"/>
        <v>41307.987696759257</v>
      </c>
      <c r="M2311" s="16">
        <f t="shared" si="182"/>
        <v>2013</v>
      </c>
      <c r="N2311" t="b">
        <v>1</v>
      </c>
      <c r="O2311">
        <v>107</v>
      </c>
      <c r="P2311" t="b">
        <v>1</v>
      </c>
      <c r="Q2311" t="s">
        <v>8281</v>
      </c>
      <c r="R2311" t="s">
        <v>8285</v>
      </c>
      <c r="S2311" s="11">
        <f t="shared" si="183"/>
        <v>107</v>
      </c>
      <c r="T2311" s="11">
        <f t="shared" si="184"/>
        <v>59.82</v>
      </c>
    </row>
    <row r="2312" spans="1:20" ht="60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180"/>
        <v>41354.752488425926</v>
      </c>
      <c r="K2312">
        <v>1361300615</v>
      </c>
      <c r="L2312" s="14">
        <f t="shared" si="181"/>
        <v>41324.79415509259</v>
      </c>
      <c r="M2312" s="16">
        <f t="shared" si="182"/>
        <v>2013</v>
      </c>
      <c r="N2312" t="b">
        <v>1</v>
      </c>
      <c r="O2312">
        <v>1224</v>
      </c>
      <c r="P2312" t="b">
        <v>1</v>
      </c>
      <c r="Q2312" t="s">
        <v>8281</v>
      </c>
      <c r="R2312" t="s">
        <v>8285</v>
      </c>
      <c r="S2312" s="11">
        <f t="shared" si="183"/>
        <v>429</v>
      </c>
      <c r="T2312" s="11">
        <f t="shared" si="184"/>
        <v>64.819999999999993</v>
      </c>
    </row>
    <row r="2313" spans="1:20" ht="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180"/>
        <v>41766.004502314812</v>
      </c>
      <c r="K2313">
        <v>1396829189</v>
      </c>
      <c r="L2313" s="14">
        <f t="shared" si="181"/>
        <v>41736.004502314812</v>
      </c>
      <c r="M2313" s="16">
        <f t="shared" si="182"/>
        <v>2014</v>
      </c>
      <c r="N2313" t="b">
        <v>1</v>
      </c>
      <c r="O2313">
        <v>104</v>
      </c>
      <c r="P2313" t="b">
        <v>1</v>
      </c>
      <c r="Q2313" t="s">
        <v>8281</v>
      </c>
      <c r="R2313" t="s">
        <v>8285</v>
      </c>
      <c r="S2313" s="11">
        <f t="shared" si="183"/>
        <v>104</v>
      </c>
      <c r="T2313" s="11">
        <f t="shared" si="184"/>
        <v>90.1</v>
      </c>
    </row>
    <row r="2314" spans="1:20" ht="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180"/>
        <v>41747.958333333336</v>
      </c>
      <c r="K2314">
        <v>1395155478</v>
      </c>
      <c r="L2314" s="14">
        <f t="shared" si="181"/>
        <v>41716.632847222223</v>
      </c>
      <c r="M2314" s="16">
        <f t="shared" si="182"/>
        <v>2014</v>
      </c>
      <c r="N2314" t="b">
        <v>1</v>
      </c>
      <c r="O2314">
        <v>79</v>
      </c>
      <c r="P2314" t="b">
        <v>1</v>
      </c>
      <c r="Q2314" t="s">
        <v>8281</v>
      </c>
      <c r="R2314" t="s">
        <v>8285</v>
      </c>
      <c r="S2314" s="11">
        <f t="shared" si="183"/>
        <v>108</v>
      </c>
      <c r="T2314" s="11">
        <f t="shared" si="184"/>
        <v>40.96</v>
      </c>
    </row>
    <row r="2315" spans="1:20" ht="30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180"/>
        <v>41032.958634259259</v>
      </c>
      <c r="K2315">
        <v>1333494026</v>
      </c>
      <c r="L2315" s="14">
        <f t="shared" si="181"/>
        <v>41002.958634259259</v>
      </c>
      <c r="M2315" s="16">
        <f t="shared" si="182"/>
        <v>2012</v>
      </c>
      <c r="N2315" t="b">
        <v>1</v>
      </c>
      <c r="O2315">
        <v>157</v>
      </c>
      <c r="P2315" t="b">
        <v>1</v>
      </c>
      <c r="Q2315" t="s">
        <v>8281</v>
      </c>
      <c r="R2315" t="s">
        <v>8285</v>
      </c>
      <c r="S2315" s="11">
        <f t="shared" si="183"/>
        <v>176</v>
      </c>
      <c r="T2315" s="11">
        <f t="shared" si="184"/>
        <v>56</v>
      </c>
    </row>
    <row r="2316" spans="1:20" ht="60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180"/>
        <v>41067.551585648151</v>
      </c>
      <c r="K2316">
        <v>1336482857</v>
      </c>
      <c r="L2316" s="14">
        <f t="shared" si="181"/>
        <v>41037.551585648151</v>
      </c>
      <c r="M2316" s="16">
        <f t="shared" si="182"/>
        <v>2012</v>
      </c>
      <c r="N2316" t="b">
        <v>1</v>
      </c>
      <c r="O2316">
        <v>50</v>
      </c>
      <c r="P2316" t="b">
        <v>1</v>
      </c>
      <c r="Q2316" t="s">
        <v>8281</v>
      </c>
      <c r="R2316" t="s">
        <v>8285</v>
      </c>
      <c r="S2316" s="11">
        <f t="shared" si="183"/>
        <v>157</v>
      </c>
      <c r="T2316" s="11">
        <f t="shared" si="184"/>
        <v>37.67</v>
      </c>
    </row>
    <row r="2317" spans="1:20" ht="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180"/>
        <v>41034.72619212963</v>
      </c>
      <c r="K2317">
        <v>1333646743</v>
      </c>
      <c r="L2317" s="14">
        <f t="shared" si="181"/>
        <v>41004.72619212963</v>
      </c>
      <c r="M2317" s="16">
        <f t="shared" si="182"/>
        <v>2012</v>
      </c>
      <c r="N2317" t="b">
        <v>1</v>
      </c>
      <c r="O2317">
        <v>64</v>
      </c>
      <c r="P2317" t="b">
        <v>1</v>
      </c>
      <c r="Q2317" t="s">
        <v>8281</v>
      </c>
      <c r="R2317" t="s">
        <v>8285</v>
      </c>
      <c r="S2317" s="11">
        <f t="shared" si="183"/>
        <v>103</v>
      </c>
      <c r="T2317" s="11">
        <f t="shared" si="184"/>
        <v>40.08</v>
      </c>
    </row>
    <row r="2318" spans="1:20" ht="60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180"/>
        <v>40156.76666666667</v>
      </c>
      <c r="K2318">
        <v>1253726650</v>
      </c>
      <c r="L2318" s="14">
        <f t="shared" si="181"/>
        <v>40079.725115740745</v>
      </c>
      <c r="M2318" s="16">
        <f t="shared" si="182"/>
        <v>2009</v>
      </c>
      <c r="N2318" t="b">
        <v>1</v>
      </c>
      <c r="O2318">
        <v>200</v>
      </c>
      <c r="P2318" t="b">
        <v>1</v>
      </c>
      <c r="Q2318" t="s">
        <v>8281</v>
      </c>
      <c r="R2318" t="s">
        <v>8285</v>
      </c>
      <c r="S2318" s="11">
        <f t="shared" si="183"/>
        <v>104</v>
      </c>
      <c r="T2318" s="11">
        <f t="shared" si="184"/>
        <v>78.03</v>
      </c>
    </row>
    <row r="2319" spans="1:20" ht="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180"/>
        <v>40224.208333333336</v>
      </c>
      <c r="K2319">
        <v>1263474049</v>
      </c>
      <c r="L2319" s="14">
        <f t="shared" si="181"/>
        <v>40192.542233796295</v>
      </c>
      <c r="M2319" s="16">
        <f t="shared" si="182"/>
        <v>2010</v>
      </c>
      <c r="N2319" t="b">
        <v>1</v>
      </c>
      <c r="O2319">
        <v>22</v>
      </c>
      <c r="P2319" t="b">
        <v>1</v>
      </c>
      <c r="Q2319" t="s">
        <v>8281</v>
      </c>
      <c r="R2319" t="s">
        <v>8285</v>
      </c>
      <c r="S2319" s="11">
        <f t="shared" si="183"/>
        <v>104</v>
      </c>
      <c r="T2319" s="11">
        <f t="shared" si="184"/>
        <v>18.91</v>
      </c>
    </row>
    <row r="2320" spans="1:20" ht="60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180"/>
        <v>40082.165972222225</v>
      </c>
      <c r="K2320">
        <v>1251214014</v>
      </c>
      <c r="L2320" s="14">
        <f t="shared" si="181"/>
        <v>40050.643680555557</v>
      </c>
      <c r="M2320" s="16">
        <f t="shared" si="182"/>
        <v>2009</v>
      </c>
      <c r="N2320" t="b">
        <v>1</v>
      </c>
      <c r="O2320">
        <v>163</v>
      </c>
      <c r="P2320" t="b">
        <v>1</v>
      </c>
      <c r="Q2320" t="s">
        <v>8281</v>
      </c>
      <c r="R2320" t="s">
        <v>8285</v>
      </c>
      <c r="S2320" s="11">
        <f t="shared" si="183"/>
        <v>121</v>
      </c>
      <c r="T2320" s="11">
        <f t="shared" si="184"/>
        <v>37.130000000000003</v>
      </c>
    </row>
    <row r="2321" spans="1:20" ht="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180"/>
        <v>41623.082002314812</v>
      </c>
      <c r="K2321">
        <v>1384480685</v>
      </c>
      <c r="L2321" s="14">
        <f t="shared" si="181"/>
        <v>41593.082002314812</v>
      </c>
      <c r="M2321" s="16">
        <f t="shared" si="182"/>
        <v>2013</v>
      </c>
      <c r="N2321" t="b">
        <v>1</v>
      </c>
      <c r="O2321">
        <v>77</v>
      </c>
      <c r="P2321" t="b">
        <v>1</v>
      </c>
      <c r="Q2321" t="s">
        <v>8281</v>
      </c>
      <c r="R2321" t="s">
        <v>8285</v>
      </c>
      <c r="S2321" s="11">
        <f t="shared" si="183"/>
        <v>108</v>
      </c>
      <c r="T2321" s="11">
        <f t="shared" si="184"/>
        <v>41.96</v>
      </c>
    </row>
    <row r="2322" spans="1:20" ht="60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180"/>
        <v>41731.775462962964</v>
      </c>
      <c r="K2322">
        <v>1393443400</v>
      </c>
      <c r="L2322" s="14">
        <f t="shared" si="181"/>
        <v>41696.817129629628</v>
      </c>
      <c r="M2322" s="16">
        <f t="shared" si="182"/>
        <v>2014</v>
      </c>
      <c r="N2322" t="b">
        <v>1</v>
      </c>
      <c r="O2322">
        <v>89</v>
      </c>
      <c r="P2322" t="b">
        <v>1</v>
      </c>
      <c r="Q2322" t="s">
        <v>8281</v>
      </c>
      <c r="R2322" t="s">
        <v>8285</v>
      </c>
      <c r="S2322" s="11">
        <f t="shared" si="183"/>
        <v>109</v>
      </c>
      <c r="T2322" s="11">
        <f t="shared" si="184"/>
        <v>61.04</v>
      </c>
    </row>
    <row r="2323" spans="1:20" ht="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180"/>
        <v>42829.21876157407</v>
      </c>
      <c r="K2323">
        <v>1488694501</v>
      </c>
      <c r="L2323" s="14">
        <f t="shared" si="181"/>
        <v>42799.260428240741</v>
      </c>
      <c r="M2323" s="16">
        <f t="shared" si="182"/>
        <v>2017</v>
      </c>
      <c r="N2323" t="b">
        <v>0</v>
      </c>
      <c r="O2323">
        <v>64</v>
      </c>
      <c r="P2323" t="b">
        <v>0</v>
      </c>
      <c r="Q2323" t="s">
        <v>8292</v>
      </c>
      <c r="R2323" t="s">
        <v>8308</v>
      </c>
      <c r="S2323" s="11">
        <f t="shared" si="183"/>
        <v>39</v>
      </c>
      <c r="T2323" s="11">
        <f t="shared" si="184"/>
        <v>64.53</v>
      </c>
    </row>
    <row r="2324" spans="1:20" ht="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180"/>
        <v>42834.853807870371</v>
      </c>
      <c r="K2324">
        <v>1489181369</v>
      </c>
      <c r="L2324" s="14">
        <f t="shared" si="181"/>
        <v>42804.895474537043</v>
      </c>
      <c r="M2324" s="16">
        <f t="shared" si="182"/>
        <v>2017</v>
      </c>
      <c r="N2324" t="b">
        <v>0</v>
      </c>
      <c r="O2324">
        <v>4</v>
      </c>
      <c r="P2324" t="b">
        <v>0</v>
      </c>
      <c r="Q2324" t="s">
        <v>8292</v>
      </c>
      <c r="R2324" t="s">
        <v>8308</v>
      </c>
      <c r="S2324" s="11">
        <f t="shared" si="183"/>
        <v>3</v>
      </c>
      <c r="T2324" s="11">
        <f t="shared" si="184"/>
        <v>21.25</v>
      </c>
    </row>
    <row r="2325" spans="1:20" ht="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180"/>
        <v>42814.755173611105</v>
      </c>
      <c r="K2325">
        <v>1489428447</v>
      </c>
      <c r="L2325" s="14">
        <f t="shared" si="181"/>
        <v>42807.755173611105</v>
      </c>
      <c r="M2325" s="16">
        <f t="shared" si="182"/>
        <v>2017</v>
      </c>
      <c r="N2325" t="b">
        <v>0</v>
      </c>
      <c r="O2325">
        <v>4</v>
      </c>
      <c r="P2325" t="b">
        <v>0</v>
      </c>
      <c r="Q2325" t="s">
        <v>8292</v>
      </c>
      <c r="R2325" t="s">
        <v>8308</v>
      </c>
      <c r="S2325" s="11">
        <f t="shared" si="183"/>
        <v>48</v>
      </c>
      <c r="T2325" s="11">
        <f t="shared" si="184"/>
        <v>30</v>
      </c>
    </row>
    <row r="2326" spans="1:20" ht="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180"/>
        <v>42820.843576388885</v>
      </c>
      <c r="K2326">
        <v>1487970885</v>
      </c>
      <c r="L2326" s="14">
        <f t="shared" si="181"/>
        <v>42790.885243055556</v>
      </c>
      <c r="M2326" s="16">
        <f t="shared" si="182"/>
        <v>2017</v>
      </c>
      <c r="N2326" t="b">
        <v>0</v>
      </c>
      <c r="O2326">
        <v>61</v>
      </c>
      <c r="P2326" t="b">
        <v>0</v>
      </c>
      <c r="Q2326" t="s">
        <v>8292</v>
      </c>
      <c r="R2326" t="s">
        <v>8308</v>
      </c>
      <c r="S2326" s="11">
        <f t="shared" si="183"/>
        <v>21</v>
      </c>
      <c r="T2326" s="11">
        <f t="shared" si="184"/>
        <v>25.49</v>
      </c>
    </row>
    <row r="2327" spans="1:20" ht="60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180"/>
        <v>42823.980682870373</v>
      </c>
      <c r="K2327">
        <v>1488241931</v>
      </c>
      <c r="L2327" s="14">
        <f t="shared" si="181"/>
        <v>42794.022349537037</v>
      </c>
      <c r="M2327" s="16">
        <f t="shared" si="182"/>
        <v>2017</v>
      </c>
      <c r="N2327" t="b">
        <v>0</v>
      </c>
      <c r="O2327">
        <v>7</v>
      </c>
      <c r="P2327" t="b">
        <v>0</v>
      </c>
      <c r="Q2327" t="s">
        <v>8292</v>
      </c>
      <c r="R2327" t="s">
        <v>8308</v>
      </c>
      <c r="S2327" s="11">
        <f t="shared" si="183"/>
        <v>8</v>
      </c>
      <c r="T2327" s="11">
        <f t="shared" si="184"/>
        <v>11.43</v>
      </c>
    </row>
    <row r="2328" spans="1:20" ht="60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180"/>
        <v>42855.708333333328</v>
      </c>
      <c r="K2328">
        <v>1489106948</v>
      </c>
      <c r="L2328" s="14">
        <f t="shared" si="181"/>
        <v>42804.034120370372</v>
      </c>
      <c r="M2328" s="16">
        <f t="shared" si="182"/>
        <v>2017</v>
      </c>
      <c r="N2328" t="b">
        <v>0</v>
      </c>
      <c r="O2328">
        <v>1</v>
      </c>
      <c r="P2328" t="b">
        <v>0</v>
      </c>
      <c r="Q2328" t="s">
        <v>8292</v>
      </c>
      <c r="R2328" t="s">
        <v>8308</v>
      </c>
      <c r="S2328" s="11">
        <f t="shared" si="183"/>
        <v>1</v>
      </c>
      <c r="T2328" s="11">
        <f t="shared" si="184"/>
        <v>108</v>
      </c>
    </row>
    <row r="2329" spans="1:20" ht="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180"/>
        <v>41877.917129629634</v>
      </c>
      <c r="K2329">
        <v>1406066440</v>
      </c>
      <c r="L2329" s="14">
        <f t="shared" si="181"/>
        <v>41842.917129629634</v>
      </c>
      <c r="M2329" s="16">
        <f t="shared" si="182"/>
        <v>2014</v>
      </c>
      <c r="N2329" t="b">
        <v>1</v>
      </c>
      <c r="O2329">
        <v>3355</v>
      </c>
      <c r="P2329" t="b">
        <v>1</v>
      </c>
      <c r="Q2329" t="s">
        <v>8292</v>
      </c>
      <c r="R2329" t="s">
        <v>8308</v>
      </c>
      <c r="S2329" s="11">
        <f t="shared" si="183"/>
        <v>526</v>
      </c>
      <c r="T2329" s="11">
        <f t="shared" si="184"/>
        <v>54.88</v>
      </c>
    </row>
    <row r="2330" spans="1:20" ht="60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180"/>
        <v>42169.781678240746</v>
      </c>
      <c r="K2330">
        <v>1431715537</v>
      </c>
      <c r="L2330" s="14">
        <f t="shared" si="181"/>
        <v>42139.781678240746</v>
      </c>
      <c r="M2330" s="16">
        <f t="shared" si="182"/>
        <v>2015</v>
      </c>
      <c r="N2330" t="b">
        <v>1</v>
      </c>
      <c r="O2330">
        <v>537</v>
      </c>
      <c r="P2330" t="b">
        <v>1</v>
      </c>
      <c r="Q2330" t="s">
        <v>8292</v>
      </c>
      <c r="R2330" t="s">
        <v>8308</v>
      </c>
      <c r="S2330" s="11">
        <f t="shared" si="183"/>
        <v>254</v>
      </c>
      <c r="T2330" s="11">
        <f t="shared" si="184"/>
        <v>47.38</v>
      </c>
    </row>
    <row r="2331" spans="1:20" ht="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180"/>
        <v>41837.624374999999</v>
      </c>
      <c r="K2331">
        <v>1403017146</v>
      </c>
      <c r="L2331" s="14">
        <f t="shared" si="181"/>
        <v>41807.624374999999</v>
      </c>
      <c r="M2331" s="16">
        <f t="shared" si="182"/>
        <v>2014</v>
      </c>
      <c r="N2331" t="b">
        <v>1</v>
      </c>
      <c r="O2331">
        <v>125</v>
      </c>
      <c r="P2331" t="b">
        <v>1</v>
      </c>
      <c r="Q2331" t="s">
        <v>8292</v>
      </c>
      <c r="R2331" t="s">
        <v>8308</v>
      </c>
      <c r="S2331" s="11">
        <f t="shared" si="183"/>
        <v>106</v>
      </c>
      <c r="T2331" s="11">
        <f t="shared" si="184"/>
        <v>211.84</v>
      </c>
    </row>
    <row r="2332" spans="1:20" ht="60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180"/>
        <v>42363</v>
      </c>
      <c r="K2332">
        <v>1448400943</v>
      </c>
      <c r="L2332" s="14">
        <f t="shared" si="181"/>
        <v>42332.89980324074</v>
      </c>
      <c r="M2332" s="16">
        <f t="shared" si="182"/>
        <v>2015</v>
      </c>
      <c r="N2332" t="b">
        <v>1</v>
      </c>
      <c r="O2332">
        <v>163</v>
      </c>
      <c r="P2332" t="b">
        <v>1</v>
      </c>
      <c r="Q2332" t="s">
        <v>8292</v>
      </c>
      <c r="R2332" t="s">
        <v>8308</v>
      </c>
      <c r="S2332" s="11">
        <f t="shared" si="183"/>
        <v>102</v>
      </c>
      <c r="T2332" s="11">
        <f t="shared" si="184"/>
        <v>219.93</v>
      </c>
    </row>
    <row r="2333" spans="1:20" ht="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180"/>
        <v>41869.005671296298</v>
      </c>
      <c r="K2333">
        <v>1405728490</v>
      </c>
      <c r="L2333" s="14">
        <f t="shared" si="181"/>
        <v>41839.005671296298</v>
      </c>
      <c r="M2333" s="16">
        <f t="shared" si="182"/>
        <v>2014</v>
      </c>
      <c r="N2333" t="b">
        <v>1</v>
      </c>
      <c r="O2333">
        <v>283</v>
      </c>
      <c r="P2333" t="b">
        <v>1</v>
      </c>
      <c r="Q2333" t="s">
        <v>8292</v>
      </c>
      <c r="R2333" t="s">
        <v>8308</v>
      </c>
      <c r="S2333" s="11">
        <f t="shared" si="183"/>
        <v>144</v>
      </c>
      <c r="T2333" s="11">
        <f t="shared" si="184"/>
        <v>40.799999999999997</v>
      </c>
    </row>
    <row r="2334" spans="1:20" ht="60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180"/>
        <v>42041.628136574072</v>
      </c>
      <c r="K2334">
        <v>1420643071</v>
      </c>
      <c r="L2334" s="14">
        <f t="shared" si="181"/>
        <v>42011.628136574072</v>
      </c>
      <c r="M2334" s="16">
        <f t="shared" si="182"/>
        <v>2015</v>
      </c>
      <c r="N2334" t="b">
        <v>1</v>
      </c>
      <c r="O2334">
        <v>352</v>
      </c>
      <c r="P2334" t="b">
        <v>1</v>
      </c>
      <c r="Q2334" t="s">
        <v>8292</v>
      </c>
      <c r="R2334" t="s">
        <v>8308</v>
      </c>
      <c r="S2334" s="11">
        <f t="shared" si="183"/>
        <v>106</v>
      </c>
      <c r="T2334" s="11">
        <f t="shared" si="184"/>
        <v>75.5</v>
      </c>
    </row>
    <row r="2335" spans="1:20" ht="60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180"/>
        <v>41788.743055555555</v>
      </c>
      <c r="K2335">
        <v>1399563390</v>
      </c>
      <c r="L2335" s="14">
        <f t="shared" si="181"/>
        <v>41767.650347222225</v>
      </c>
      <c r="M2335" s="16">
        <f t="shared" si="182"/>
        <v>2014</v>
      </c>
      <c r="N2335" t="b">
        <v>1</v>
      </c>
      <c r="O2335">
        <v>94</v>
      </c>
      <c r="P2335" t="b">
        <v>1</v>
      </c>
      <c r="Q2335" t="s">
        <v>8292</v>
      </c>
      <c r="R2335" t="s">
        <v>8308</v>
      </c>
      <c r="S2335" s="11">
        <f t="shared" si="183"/>
        <v>212</v>
      </c>
      <c r="T2335" s="11">
        <f t="shared" si="184"/>
        <v>13.54</v>
      </c>
    </row>
    <row r="2336" spans="1:20" ht="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180"/>
        <v>41948.731944444444</v>
      </c>
      <c r="K2336">
        <v>1412611498</v>
      </c>
      <c r="L2336" s="14">
        <f t="shared" si="181"/>
        <v>41918.670115740737</v>
      </c>
      <c r="M2336" s="16">
        <f t="shared" si="182"/>
        <v>2014</v>
      </c>
      <c r="N2336" t="b">
        <v>1</v>
      </c>
      <c r="O2336">
        <v>67</v>
      </c>
      <c r="P2336" t="b">
        <v>1</v>
      </c>
      <c r="Q2336" t="s">
        <v>8292</v>
      </c>
      <c r="R2336" t="s">
        <v>8308</v>
      </c>
      <c r="S2336" s="11">
        <f t="shared" si="183"/>
        <v>102</v>
      </c>
      <c r="T2336" s="11">
        <f t="shared" si="184"/>
        <v>60.87</v>
      </c>
    </row>
    <row r="2337" spans="1:20" ht="60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180"/>
        <v>41801.572256944448</v>
      </c>
      <c r="K2337">
        <v>1399902243</v>
      </c>
      <c r="L2337" s="14">
        <f t="shared" si="181"/>
        <v>41771.572256944448</v>
      </c>
      <c r="M2337" s="16">
        <f t="shared" si="182"/>
        <v>2014</v>
      </c>
      <c r="N2337" t="b">
        <v>1</v>
      </c>
      <c r="O2337">
        <v>221</v>
      </c>
      <c r="P2337" t="b">
        <v>1</v>
      </c>
      <c r="Q2337" t="s">
        <v>8292</v>
      </c>
      <c r="R2337" t="s">
        <v>8308</v>
      </c>
      <c r="S2337" s="11">
        <f t="shared" si="183"/>
        <v>102</v>
      </c>
      <c r="T2337" s="11">
        <f t="shared" si="184"/>
        <v>115.69</v>
      </c>
    </row>
    <row r="2338" spans="1:20" ht="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180"/>
        <v>41706.924710648149</v>
      </c>
      <c r="K2338">
        <v>1390860695</v>
      </c>
      <c r="L2338" s="14">
        <f t="shared" si="181"/>
        <v>41666.924710648149</v>
      </c>
      <c r="M2338" s="16">
        <f t="shared" si="182"/>
        <v>2014</v>
      </c>
      <c r="N2338" t="b">
        <v>1</v>
      </c>
      <c r="O2338">
        <v>2165</v>
      </c>
      <c r="P2338" t="b">
        <v>1</v>
      </c>
      <c r="Q2338" t="s">
        <v>8292</v>
      </c>
      <c r="R2338" t="s">
        <v>8308</v>
      </c>
      <c r="S2338" s="11">
        <f t="shared" si="183"/>
        <v>521</v>
      </c>
      <c r="T2338" s="11">
        <f t="shared" si="184"/>
        <v>48.1</v>
      </c>
    </row>
    <row r="2339" spans="1:20" ht="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180"/>
        <v>41816.640543981484</v>
      </c>
      <c r="K2339">
        <v>1401204143</v>
      </c>
      <c r="L2339" s="14">
        <f t="shared" si="181"/>
        <v>41786.640543981484</v>
      </c>
      <c r="M2339" s="16">
        <f t="shared" si="182"/>
        <v>2014</v>
      </c>
      <c r="N2339" t="b">
        <v>1</v>
      </c>
      <c r="O2339">
        <v>179</v>
      </c>
      <c r="P2339" t="b">
        <v>1</v>
      </c>
      <c r="Q2339" t="s">
        <v>8292</v>
      </c>
      <c r="R2339" t="s">
        <v>8308</v>
      </c>
      <c r="S2339" s="11">
        <f t="shared" si="183"/>
        <v>111</v>
      </c>
      <c r="T2339" s="11">
        <f t="shared" si="184"/>
        <v>74.180000000000007</v>
      </c>
    </row>
    <row r="2340" spans="1:20" ht="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180"/>
        <v>41819.896805555552</v>
      </c>
      <c r="K2340">
        <v>1401485484</v>
      </c>
      <c r="L2340" s="14">
        <f t="shared" si="181"/>
        <v>41789.896805555552</v>
      </c>
      <c r="M2340" s="16">
        <f t="shared" si="182"/>
        <v>2014</v>
      </c>
      <c r="N2340" t="b">
        <v>1</v>
      </c>
      <c r="O2340">
        <v>123</v>
      </c>
      <c r="P2340" t="b">
        <v>1</v>
      </c>
      <c r="Q2340" t="s">
        <v>8292</v>
      </c>
      <c r="R2340" t="s">
        <v>8308</v>
      </c>
      <c r="S2340" s="11">
        <f t="shared" si="183"/>
        <v>101</v>
      </c>
      <c r="T2340" s="11">
        <f t="shared" si="184"/>
        <v>123.35</v>
      </c>
    </row>
    <row r="2341" spans="1:20" ht="60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180"/>
        <v>42723.332638888889</v>
      </c>
      <c r="K2341">
        <v>1479496309</v>
      </c>
      <c r="L2341" s="14">
        <f t="shared" si="181"/>
        <v>42692.79987268518</v>
      </c>
      <c r="M2341" s="16">
        <f t="shared" si="182"/>
        <v>2016</v>
      </c>
      <c r="N2341" t="b">
        <v>1</v>
      </c>
      <c r="O2341">
        <v>1104</v>
      </c>
      <c r="P2341" t="b">
        <v>1</v>
      </c>
      <c r="Q2341" t="s">
        <v>8292</v>
      </c>
      <c r="R2341" t="s">
        <v>8308</v>
      </c>
      <c r="S2341" s="11">
        <f t="shared" si="183"/>
        <v>294</v>
      </c>
      <c r="T2341" s="11">
        <f t="shared" si="184"/>
        <v>66.62</v>
      </c>
    </row>
    <row r="2342" spans="1:20" ht="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180"/>
        <v>42673.642800925925</v>
      </c>
      <c r="K2342">
        <v>1475249138</v>
      </c>
      <c r="L2342" s="14">
        <f t="shared" si="181"/>
        <v>42643.642800925925</v>
      </c>
      <c r="M2342" s="16">
        <f t="shared" si="182"/>
        <v>2016</v>
      </c>
      <c r="N2342" t="b">
        <v>1</v>
      </c>
      <c r="O2342">
        <v>403</v>
      </c>
      <c r="P2342" t="b">
        <v>1</v>
      </c>
      <c r="Q2342" t="s">
        <v>8292</v>
      </c>
      <c r="R2342" t="s">
        <v>8308</v>
      </c>
      <c r="S2342" s="11">
        <f t="shared" si="183"/>
        <v>106</v>
      </c>
      <c r="T2342" s="11">
        <f t="shared" si="184"/>
        <v>104.99</v>
      </c>
    </row>
    <row r="2343" spans="1:20" ht="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180"/>
        <v>42197.813703703709</v>
      </c>
      <c r="K2343">
        <v>1434137504</v>
      </c>
      <c r="L2343" s="14">
        <f t="shared" si="181"/>
        <v>42167.813703703709</v>
      </c>
      <c r="M2343" s="16">
        <f t="shared" si="182"/>
        <v>2015</v>
      </c>
      <c r="N2343" t="b">
        <v>0</v>
      </c>
      <c r="O2343">
        <v>0</v>
      </c>
      <c r="P2343" t="b">
        <v>0</v>
      </c>
      <c r="Q2343" t="s">
        <v>8275</v>
      </c>
      <c r="R2343" t="s">
        <v>8276</v>
      </c>
      <c r="S2343" s="11">
        <f t="shared" si="183"/>
        <v>0</v>
      </c>
      <c r="T2343" s="11">
        <f t="shared" si="184"/>
        <v>0</v>
      </c>
    </row>
    <row r="2344" spans="1:20" ht="60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180"/>
        <v>41918.208333333336</v>
      </c>
      <c r="K2344">
        <v>1410799870</v>
      </c>
      <c r="L2344" s="14">
        <f t="shared" si="181"/>
        <v>41897.702199074076</v>
      </c>
      <c r="M2344" s="16">
        <f t="shared" si="182"/>
        <v>2014</v>
      </c>
      <c r="N2344" t="b">
        <v>0</v>
      </c>
      <c r="O2344">
        <v>0</v>
      </c>
      <c r="P2344" t="b">
        <v>0</v>
      </c>
      <c r="Q2344" t="s">
        <v>8275</v>
      </c>
      <c r="R2344" t="s">
        <v>8276</v>
      </c>
      <c r="S2344" s="11">
        <f t="shared" si="183"/>
        <v>0</v>
      </c>
      <c r="T2344" s="11">
        <f t="shared" si="184"/>
        <v>0</v>
      </c>
    </row>
    <row r="2345" spans="1:20" ht="60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180"/>
        <v>42377.82430555555</v>
      </c>
      <c r="K2345">
        <v>1447962505</v>
      </c>
      <c r="L2345" s="14">
        <f t="shared" si="181"/>
        <v>42327.825289351851</v>
      </c>
      <c r="M2345" s="16">
        <f t="shared" si="182"/>
        <v>2015</v>
      </c>
      <c r="N2345" t="b">
        <v>0</v>
      </c>
      <c r="O2345">
        <v>1</v>
      </c>
      <c r="P2345" t="b">
        <v>0</v>
      </c>
      <c r="Q2345" t="s">
        <v>8275</v>
      </c>
      <c r="R2345" t="s">
        <v>8276</v>
      </c>
      <c r="S2345" s="11">
        <f t="shared" si="183"/>
        <v>3</v>
      </c>
      <c r="T2345" s="11">
        <f t="shared" si="184"/>
        <v>300</v>
      </c>
    </row>
    <row r="2346" spans="1:20" ht="60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180"/>
        <v>42545.727650462963</v>
      </c>
      <c r="K2346">
        <v>1464197269</v>
      </c>
      <c r="L2346" s="14">
        <f t="shared" si="181"/>
        <v>42515.727650462963</v>
      </c>
      <c r="M2346" s="16">
        <f t="shared" si="182"/>
        <v>2016</v>
      </c>
      <c r="N2346" t="b">
        <v>0</v>
      </c>
      <c r="O2346">
        <v>1</v>
      </c>
      <c r="P2346" t="b">
        <v>0</v>
      </c>
      <c r="Q2346" t="s">
        <v>8275</v>
      </c>
      <c r="R2346" t="s">
        <v>8276</v>
      </c>
      <c r="S2346" s="11">
        <f t="shared" si="183"/>
        <v>0</v>
      </c>
      <c r="T2346" s="11">
        <f t="shared" si="184"/>
        <v>1</v>
      </c>
    </row>
    <row r="2347" spans="1:20" ht="60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180"/>
        <v>42094.985416666663</v>
      </c>
      <c r="K2347">
        <v>1424822556</v>
      </c>
      <c r="L2347" s="14">
        <f t="shared" si="181"/>
        <v>42060.001805555556</v>
      </c>
      <c r="M2347" s="16">
        <f t="shared" si="182"/>
        <v>2015</v>
      </c>
      <c r="N2347" t="b">
        <v>0</v>
      </c>
      <c r="O2347">
        <v>0</v>
      </c>
      <c r="P2347" t="b">
        <v>0</v>
      </c>
      <c r="Q2347" t="s">
        <v>8275</v>
      </c>
      <c r="R2347" t="s">
        <v>8276</v>
      </c>
      <c r="S2347" s="11">
        <f t="shared" si="183"/>
        <v>0</v>
      </c>
      <c r="T2347" s="11">
        <f t="shared" si="184"/>
        <v>0</v>
      </c>
    </row>
    <row r="2348" spans="1:20" ht="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180"/>
        <v>42660.79896990741</v>
      </c>
      <c r="K2348">
        <v>1472843431</v>
      </c>
      <c r="L2348" s="14">
        <f t="shared" si="181"/>
        <v>42615.79896990741</v>
      </c>
      <c r="M2348" s="16">
        <f t="shared" si="182"/>
        <v>2016</v>
      </c>
      <c r="N2348" t="b">
        <v>0</v>
      </c>
      <c r="O2348">
        <v>3</v>
      </c>
      <c r="P2348" t="b">
        <v>0</v>
      </c>
      <c r="Q2348" t="s">
        <v>8275</v>
      </c>
      <c r="R2348" t="s">
        <v>8276</v>
      </c>
      <c r="S2348" s="11">
        <f t="shared" si="183"/>
        <v>0</v>
      </c>
      <c r="T2348" s="11">
        <f t="shared" si="184"/>
        <v>13</v>
      </c>
    </row>
    <row r="2349" spans="1:20" ht="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180"/>
        <v>42607.607361111113</v>
      </c>
      <c r="K2349">
        <v>1469543676</v>
      </c>
      <c r="L2349" s="14">
        <f t="shared" si="181"/>
        <v>42577.607361111113</v>
      </c>
      <c r="M2349" s="16">
        <f t="shared" si="182"/>
        <v>2016</v>
      </c>
      <c r="N2349" t="b">
        <v>0</v>
      </c>
      <c r="O2349">
        <v>1</v>
      </c>
      <c r="P2349" t="b">
        <v>0</v>
      </c>
      <c r="Q2349" t="s">
        <v>8275</v>
      </c>
      <c r="R2349" t="s">
        <v>8276</v>
      </c>
      <c r="S2349" s="11">
        <f t="shared" si="183"/>
        <v>2</v>
      </c>
      <c r="T2349" s="11">
        <f t="shared" si="184"/>
        <v>15</v>
      </c>
    </row>
    <row r="2350" spans="1:20" ht="60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180"/>
        <v>42420.932152777779</v>
      </c>
      <c r="K2350">
        <v>1450822938</v>
      </c>
      <c r="L2350" s="14">
        <f t="shared" si="181"/>
        <v>42360.932152777779</v>
      </c>
      <c r="M2350" s="16">
        <f t="shared" si="182"/>
        <v>2015</v>
      </c>
      <c r="N2350" t="b">
        <v>0</v>
      </c>
      <c r="O2350">
        <v>5</v>
      </c>
      <c r="P2350" t="b">
        <v>0</v>
      </c>
      <c r="Q2350" t="s">
        <v>8275</v>
      </c>
      <c r="R2350" t="s">
        <v>8276</v>
      </c>
      <c r="S2350" s="11">
        <f t="shared" si="183"/>
        <v>0</v>
      </c>
      <c r="T2350" s="11">
        <f t="shared" si="184"/>
        <v>54</v>
      </c>
    </row>
    <row r="2351" spans="1:20" ht="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180"/>
        <v>42227.775787037041</v>
      </c>
      <c r="K2351">
        <v>1436812628</v>
      </c>
      <c r="L2351" s="14">
        <f t="shared" si="181"/>
        <v>42198.775787037041</v>
      </c>
      <c r="M2351" s="16">
        <f t="shared" si="182"/>
        <v>2015</v>
      </c>
      <c r="N2351" t="b">
        <v>0</v>
      </c>
      <c r="O2351">
        <v>0</v>
      </c>
      <c r="P2351" t="b">
        <v>0</v>
      </c>
      <c r="Q2351" t="s">
        <v>8275</v>
      </c>
      <c r="R2351" t="s">
        <v>8276</v>
      </c>
      <c r="S2351" s="11">
        <f t="shared" si="183"/>
        <v>0</v>
      </c>
      <c r="T2351" s="11">
        <f t="shared" si="184"/>
        <v>0</v>
      </c>
    </row>
    <row r="2352" spans="1:20" ht="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180"/>
        <v>42738.842245370368</v>
      </c>
      <c r="K2352">
        <v>1480882370</v>
      </c>
      <c r="L2352" s="14">
        <f t="shared" si="181"/>
        <v>42708.842245370368</v>
      </c>
      <c r="M2352" s="16">
        <f t="shared" si="182"/>
        <v>2016</v>
      </c>
      <c r="N2352" t="b">
        <v>0</v>
      </c>
      <c r="O2352">
        <v>0</v>
      </c>
      <c r="P2352" t="b">
        <v>0</v>
      </c>
      <c r="Q2352" t="s">
        <v>8275</v>
      </c>
      <c r="R2352" t="s">
        <v>8276</v>
      </c>
      <c r="S2352" s="11">
        <f t="shared" si="183"/>
        <v>0</v>
      </c>
      <c r="T2352" s="11">
        <f t="shared" si="184"/>
        <v>0</v>
      </c>
    </row>
    <row r="2353" spans="1:20" ht="30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180"/>
        <v>42124.101145833338</v>
      </c>
      <c r="K2353">
        <v>1427768739</v>
      </c>
      <c r="L2353" s="14">
        <f t="shared" si="181"/>
        <v>42094.101145833338</v>
      </c>
      <c r="M2353" s="16">
        <f t="shared" si="182"/>
        <v>2015</v>
      </c>
      <c r="N2353" t="b">
        <v>0</v>
      </c>
      <c r="O2353">
        <v>7</v>
      </c>
      <c r="P2353" t="b">
        <v>0</v>
      </c>
      <c r="Q2353" t="s">
        <v>8275</v>
      </c>
      <c r="R2353" t="s">
        <v>8276</v>
      </c>
      <c r="S2353" s="11">
        <f t="shared" si="183"/>
        <v>1</v>
      </c>
      <c r="T2353" s="11">
        <f t="shared" si="184"/>
        <v>15.43</v>
      </c>
    </row>
    <row r="2354" spans="1:20" ht="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180"/>
        <v>42161.633703703701</v>
      </c>
      <c r="K2354">
        <v>1428419552</v>
      </c>
      <c r="L2354" s="14">
        <f t="shared" si="181"/>
        <v>42101.633703703701</v>
      </c>
      <c r="M2354" s="16">
        <f t="shared" si="182"/>
        <v>2015</v>
      </c>
      <c r="N2354" t="b">
        <v>0</v>
      </c>
      <c r="O2354">
        <v>0</v>
      </c>
      <c r="P2354" t="b">
        <v>0</v>
      </c>
      <c r="Q2354" t="s">
        <v>8275</v>
      </c>
      <c r="R2354" t="s">
        <v>8276</v>
      </c>
      <c r="S2354" s="11">
        <f t="shared" si="183"/>
        <v>0</v>
      </c>
      <c r="T2354" s="11">
        <f t="shared" si="184"/>
        <v>0</v>
      </c>
    </row>
    <row r="2355" spans="1:20" ht="60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180"/>
        <v>42115.676180555558</v>
      </c>
      <c r="K2355">
        <v>1428596022</v>
      </c>
      <c r="L2355" s="14">
        <f t="shared" si="181"/>
        <v>42103.676180555558</v>
      </c>
      <c r="M2355" s="16">
        <f t="shared" si="182"/>
        <v>2015</v>
      </c>
      <c r="N2355" t="b">
        <v>0</v>
      </c>
      <c r="O2355">
        <v>0</v>
      </c>
      <c r="P2355" t="b">
        <v>0</v>
      </c>
      <c r="Q2355" t="s">
        <v>8275</v>
      </c>
      <c r="R2355" t="s">
        <v>8276</v>
      </c>
      <c r="S2355" s="11">
        <f t="shared" si="183"/>
        <v>0</v>
      </c>
      <c r="T2355" s="11">
        <f t="shared" si="184"/>
        <v>0</v>
      </c>
    </row>
    <row r="2356" spans="1:20" ht="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180"/>
        <v>42014.722916666666</v>
      </c>
      <c r="K2356">
        <v>1415726460</v>
      </c>
      <c r="L2356" s="14">
        <f t="shared" si="181"/>
        <v>41954.722916666666</v>
      </c>
      <c r="M2356" s="16">
        <f t="shared" si="182"/>
        <v>2014</v>
      </c>
      <c r="N2356" t="b">
        <v>0</v>
      </c>
      <c r="O2356">
        <v>1</v>
      </c>
      <c r="P2356" t="b">
        <v>0</v>
      </c>
      <c r="Q2356" t="s">
        <v>8275</v>
      </c>
      <c r="R2356" t="s">
        <v>8276</v>
      </c>
      <c r="S2356" s="11">
        <f t="shared" si="183"/>
        <v>0</v>
      </c>
      <c r="T2356" s="11">
        <f t="shared" si="184"/>
        <v>25</v>
      </c>
    </row>
    <row r="2357" spans="1:20" ht="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180"/>
        <v>42126.918240740735</v>
      </c>
      <c r="K2357">
        <v>1428012136</v>
      </c>
      <c r="L2357" s="14">
        <f t="shared" si="181"/>
        <v>42096.918240740735</v>
      </c>
      <c r="M2357" s="16">
        <f t="shared" si="182"/>
        <v>2015</v>
      </c>
      <c r="N2357" t="b">
        <v>0</v>
      </c>
      <c r="O2357">
        <v>2</v>
      </c>
      <c r="P2357" t="b">
        <v>0</v>
      </c>
      <c r="Q2357" t="s">
        <v>8275</v>
      </c>
      <c r="R2357" t="s">
        <v>8276</v>
      </c>
      <c r="S2357" s="11">
        <f t="shared" si="183"/>
        <v>1</v>
      </c>
      <c r="T2357" s="11">
        <f t="shared" si="184"/>
        <v>27.5</v>
      </c>
    </row>
    <row r="2358" spans="1:20" ht="30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180"/>
        <v>42160.78361111111</v>
      </c>
      <c r="K2358">
        <v>1430938104</v>
      </c>
      <c r="L2358" s="14">
        <f t="shared" si="181"/>
        <v>42130.78361111111</v>
      </c>
      <c r="M2358" s="16">
        <f t="shared" si="182"/>
        <v>2015</v>
      </c>
      <c r="N2358" t="b">
        <v>0</v>
      </c>
      <c r="O2358">
        <v>0</v>
      </c>
      <c r="P2358" t="b">
        <v>0</v>
      </c>
      <c r="Q2358" t="s">
        <v>8275</v>
      </c>
      <c r="R2358" t="s">
        <v>8276</v>
      </c>
      <c r="S2358" s="11">
        <f t="shared" si="183"/>
        <v>0</v>
      </c>
      <c r="T2358" s="11">
        <f t="shared" si="184"/>
        <v>0</v>
      </c>
    </row>
    <row r="2359" spans="1:20" ht="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180"/>
        <v>42294.620115740734</v>
      </c>
      <c r="K2359">
        <v>1442501578</v>
      </c>
      <c r="L2359" s="14">
        <f t="shared" si="181"/>
        <v>42264.620115740734</v>
      </c>
      <c r="M2359" s="16">
        <f t="shared" si="182"/>
        <v>2015</v>
      </c>
      <c r="N2359" t="b">
        <v>0</v>
      </c>
      <c r="O2359">
        <v>0</v>
      </c>
      <c r="P2359" t="b">
        <v>0</v>
      </c>
      <c r="Q2359" t="s">
        <v>8275</v>
      </c>
      <c r="R2359" t="s">
        <v>8276</v>
      </c>
      <c r="S2359" s="11">
        <f t="shared" si="183"/>
        <v>0</v>
      </c>
      <c r="T2359" s="11">
        <f t="shared" si="184"/>
        <v>0</v>
      </c>
    </row>
    <row r="2360" spans="1:20" ht="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180"/>
        <v>42035.027083333334</v>
      </c>
      <c r="K2360">
        <v>1417818036</v>
      </c>
      <c r="L2360" s="14">
        <f t="shared" si="181"/>
        <v>41978.930972222224</v>
      </c>
      <c r="M2360" s="16">
        <f t="shared" si="182"/>
        <v>2014</v>
      </c>
      <c r="N2360" t="b">
        <v>0</v>
      </c>
      <c r="O2360">
        <v>0</v>
      </c>
      <c r="P2360" t="b">
        <v>0</v>
      </c>
      <c r="Q2360" t="s">
        <v>8275</v>
      </c>
      <c r="R2360" t="s">
        <v>8276</v>
      </c>
      <c r="S2360" s="11">
        <f t="shared" si="183"/>
        <v>0</v>
      </c>
      <c r="T2360" s="11">
        <f t="shared" si="184"/>
        <v>0</v>
      </c>
    </row>
    <row r="2361" spans="1:20" ht="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180"/>
        <v>42219.649583333332</v>
      </c>
      <c r="K2361">
        <v>1433432124</v>
      </c>
      <c r="L2361" s="14">
        <f t="shared" si="181"/>
        <v>42159.649583333332</v>
      </c>
      <c r="M2361" s="16">
        <f t="shared" si="182"/>
        <v>2015</v>
      </c>
      <c r="N2361" t="b">
        <v>0</v>
      </c>
      <c r="O2361">
        <v>3</v>
      </c>
      <c r="P2361" t="b">
        <v>0</v>
      </c>
      <c r="Q2361" t="s">
        <v>8275</v>
      </c>
      <c r="R2361" t="s">
        <v>8276</v>
      </c>
      <c r="S2361" s="11">
        <f t="shared" si="183"/>
        <v>15</v>
      </c>
      <c r="T2361" s="11">
        <f t="shared" si="184"/>
        <v>367</v>
      </c>
    </row>
    <row r="2362" spans="1:20" ht="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180"/>
        <v>42407.70694444445</v>
      </c>
      <c r="K2362">
        <v>1452272280</v>
      </c>
      <c r="L2362" s="14">
        <f t="shared" si="181"/>
        <v>42377.70694444445</v>
      </c>
      <c r="M2362" s="16">
        <f t="shared" si="182"/>
        <v>2016</v>
      </c>
      <c r="N2362" t="b">
        <v>0</v>
      </c>
      <c r="O2362">
        <v>1</v>
      </c>
      <c r="P2362" t="b">
        <v>0</v>
      </c>
      <c r="Q2362" t="s">
        <v>8275</v>
      </c>
      <c r="R2362" t="s">
        <v>8276</v>
      </c>
      <c r="S2362" s="11">
        <f t="shared" si="183"/>
        <v>0</v>
      </c>
      <c r="T2362" s="11">
        <f t="shared" si="184"/>
        <v>2</v>
      </c>
    </row>
    <row r="2363" spans="1:20" ht="60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180"/>
        <v>42490.916666666672</v>
      </c>
      <c r="K2363">
        <v>1459975008</v>
      </c>
      <c r="L2363" s="14">
        <f t="shared" si="181"/>
        <v>42466.858888888892</v>
      </c>
      <c r="M2363" s="16">
        <f t="shared" si="182"/>
        <v>2016</v>
      </c>
      <c r="N2363" t="b">
        <v>0</v>
      </c>
      <c r="O2363">
        <v>0</v>
      </c>
      <c r="P2363" t="b">
        <v>0</v>
      </c>
      <c r="Q2363" t="s">
        <v>8275</v>
      </c>
      <c r="R2363" t="s">
        <v>8276</v>
      </c>
      <c r="S2363" s="11">
        <f t="shared" si="183"/>
        <v>0</v>
      </c>
      <c r="T2363" s="11">
        <f t="shared" si="184"/>
        <v>0</v>
      </c>
    </row>
    <row r="2364" spans="1:20" ht="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180"/>
        <v>41984.688310185185</v>
      </c>
      <c r="K2364">
        <v>1415723470</v>
      </c>
      <c r="L2364" s="14">
        <f t="shared" si="181"/>
        <v>41954.688310185185</v>
      </c>
      <c r="M2364" s="16">
        <f t="shared" si="182"/>
        <v>2014</v>
      </c>
      <c r="N2364" t="b">
        <v>0</v>
      </c>
      <c r="O2364">
        <v>2</v>
      </c>
      <c r="P2364" t="b">
        <v>0</v>
      </c>
      <c r="Q2364" t="s">
        <v>8275</v>
      </c>
      <c r="R2364" t="s">
        <v>8276</v>
      </c>
      <c r="S2364" s="11">
        <f t="shared" si="183"/>
        <v>29</v>
      </c>
      <c r="T2364" s="11">
        <f t="shared" si="184"/>
        <v>60</v>
      </c>
    </row>
    <row r="2365" spans="1:20" ht="60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180"/>
        <v>42367.011574074073</v>
      </c>
      <c r="K2365">
        <v>1447460200</v>
      </c>
      <c r="L2365" s="14">
        <f t="shared" si="181"/>
        <v>42322.011574074073</v>
      </c>
      <c r="M2365" s="16">
        <f t="shared" si="182"/>
        <v>2015</v>
      </c>
      <c r="N2365" t="b">
        <v>0</v>
      </c>
      <c r="O2365">
        <v>0</v>
      </c>
      <c r="P2365" t="b">
        <v>0</v>
      </c>
      <c r="Q2365" t="s">
        <v>8275</v>
      </c>
      <c r="R2365" t="s">
        <v>8276</v>
      </c>
      <c r="S2365" s="11">
        <f t="shared" si="183"/>
        <v>0</v>
      </c>
      <c r="T2365" s="11">
        <f t="shared" si="184"/>
        <v>0</v>
      </c>
    </row>
    <row r="2366" spans="1:20" ht="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180"/>
        <v>42303.934675925921</v>
      </c>
      <c r="K2366">
        <v>1441146356</v>
      </c>
      <c r="L2366" s="14">
        <f t="shared" si="181"/>
        <v>42248.934675925921</v>
      </c>
      <c r="M2366" s="16">
        <f t="shared" si="182"/>
        <v>2015</v>
      </c>
      <c r="N2366" t="b">
        <v>0</v>
      </c>
      <c r="O2366">
        <v>0</v>
      </c>
      <c r="P2366" t="b">
        <v>0</v>
      </c>
      <c r="Q2366" t="s">
        <v>8275</v>
      </c>
      <c r="R2366" t="s">
        <v>8276</v>
      </c>
      <c r="S2366" s="11">
        <f t="shared" si="183"/>
        <v>0</v>
      </c>
      <c r="T2366" s="11">
        <f t="shared" si="184"/>
        <v>0</v>
      </c>
    </row>
    <row r="2367" spans="1:20" ht="60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180"/>
        <v>42386.958333333328</v>
      </c>
      <c r="K2367">
        <v>1449596425</v>
      </c>
      <c r="L2367" s="14">
        <f t="shared" si="181"/>
        <v>42346.736400462964</v>
      </c>
      <c r="M2367" s="16">
        <f t="shared" si="182"/>
        <v>2015</v>
      </c>
      <c r="N2367" t="b">
        <v>0</v>
      </c>
      <c r="O2367">
        <v>0</v>
      </c>
      <c r="P2367" t="b">
        <v>0</v>
      </c>
      <c r="Q2367" t="s">
        <v>8275</v>
      </c>
      <c r="R2367" t="s">
        <v>8276</v>
      </c>
      <c r="S2367" s="11">
        <f t="shared" si="183"/>
        <v>0</v>
      </c>
      <c r="T2367" s="11">
        <f t="shared" si="184"/>
        <v>0</v>
      </c>
    </row>
    <row r="2368" spans="1:20" ht="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180"/>
        <v>42298.531631944439</v>
      </c>
      <c r="K2368">
        <v>1442839533</v>
      </c>
      <c r="L2368" s="14">
        <f t="shared" si="181"/>
        <v>42268.531631944439</v>
      </c>
      <c r="M2368" s="16">
        <f t="shared" si="182"/>
        <v>2015</v>
      </c>
      <c r="N2368" t="b">
        <v>0</v>
      </c>
      <c r="O2368">
        <v>27</v>
      </c>
      <c r="P2368" t="b">
        <v>0</v>
      </c>
      <c r="Q2368" t="s">
        <v>8275</v>
      </c>
      <c r="R2368" t="s">
        <v>8276</v>
      </c>
      <c r="S2368" s="11">
        <f t="shared" si="183"/>
        <v>11</v>
      </c>
      <c r="T2368" s="11">
        <f t="shared" si="184"/>
        <v>97.41</v>
      </c>
    </row>
    <row r="2369" spans="1:20" ht="60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180"/>
        <v>42485.928425925929</v>
      </c>
      <c r="K2369">
        <v>1456442216</v>
      </c>
      <c r="L2369" s="14">
        <f t="shared" si="181"/>
        <v>42425.970092592594</v>
      </c>
      <c r="M2369" s="16">
        <f t="shared" si="182"/>
        <v>2016</v>
      </c>
      <c r="N2369" t="b">
        <v>0</v>
      </c>
      <c r="O2369">
        <v>14</v>
      </c>
      <c r="P2369" t="b">
        <v>0</v>
      </c>
      <c r="Q2369" t="s">
        <v>8275</v>
      </c>
      <c r="R2369" t="s">
        <v>8276</v>
      </c>
      <c r="S2369" s="11">
        <f t="shared" si="183"/>
        <v>1</v>
      </c>
      <c r="T2369" s="11">
        <f t="shared" si="184"/>
        <v>47.86</v>
      </c>
    </row>
    <row r="2370" spans="1:20" ht="60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ref="J2370:J2433" si="185">(((I2370/60)/60)/24)+DATE(1970,1,1)</f>
        <v>42108.680150462969</v>
      </c>
      <c r="K2370">
        <v>1425143965</v>
      </c>
      <c r="L2370" s="14">
        <f t="shared" ref="L2370:L2433" si="186">(((K2370/60)/60)/24)+DATE(1970,1,1)</f>
        <v>42063.721817129626</v>
      </c>
      <c r="M2370" s="16">
        <f t="shared" ref="M2370:M2433" si="187">YEAR(L2370)</f>
        <v>2015</v>
      </c>
      <c r="N2370" t="b">
        <v>0</v>
      </c>
      <c r="O2370">
        <v>2</v>
      </c>
      <c r="P2370" t="b">
        <v>0</v>
      </c>
      <c r="Q2370" t="s">
        <v>8275</v>
      </c>
      <c r="R2370" t="s">
        <v>8276</v>
      </c>
      <c r="S2370" s="11">
        <f t="shared" ref="S2370:S2433" si="188">ROUND(E2370/D2370*100,0)</f>
        <v>0</v>
      </c>
      <c r="T2370" s="11">
        <f t="shared" ref="T2370:T2433" si="189">IFERROR(ROUND(E2370/O2370,2),0)</f>
        <v>50</v>
      </c>
    </row>
    <row r="2371" spans="1:20" ht="60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si="185"/>
        <v>42410.812627314815</v>
      </c>
      <c r="K2371">
        <v>1452540611</v>
      </c>
      <c r="L2371" s="14">
        <f t="shared" si="186"/>
        <v>42380.812627314815</v>
      </c>
      <c r="M2371" s="16">
        <f t="shared" si="187"/>
        <v>2016</v>
      </c>
      <c r="N2371" t="b">
        <v>0</v>
      </c>
      <c r="O2371">
        <v>0</v>
      </c>
      <c r="P2371" t="b">
        <v>0</v>
      </c>
      <c r="Q2371" t="s">
        <v>8275</v>
      </c>
      <c r="R2371" t="s">
        <v>8276</v>
      </c>
      <c r="S2371" s="11">
        <f t="shared" si="188"/>
        <v>0</v>
      </c>
      <c r="T2371" s="11">
        <f t="shared" si="189"/>
        <v>0</v>
      </c>
    </row>
    <row r="2372" spans="1:20" ht="60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185"/>
        <v>41991.18913194444</v>
      </c>
      <c r="K2372">
        <v>1416285141</v>
      </c>
      <c r="L2372" s="14">
        <f t="shared" si="186"/>
        <v>41961.18913194444</v>
      </c>
      <c r="M2372" s="16">
        <f t="shared" si="187"/>
        <v>2014</v>
      </c>
      <c r="N2372" t="b">
        <v>0</v>
      </c>
      <c r="O2372">
        <v>4</v>
      </c>
      <c r="P2372" t="b">
        <v>0</v>
      </c>
      <c r="Q2372" t="s">
        <v>8275</v>
      </c>
      <c r="R2372" t="s">
        <v>8276</v>
      </c>
      <c r="S2372" s="11">
        <f t="shared" si="188"/>
        <v>0</v>
      </c>
      <c r="T2372" s="11">
        <f t="shared" si="189"/>
        <v>20.5</v>
      </c>
    </row>
    <row r="2373" spans="1:20" ht="60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185"/>
        <v>42180.777731481481</v>
      </c>
      <c r="K2373">
        <v>1432665596</v>
      </c>
      <c r="L2373" s="14">
        <f t="shared" si="186"/>
        <v>42150.777731481481</v>
      </c>
      <c r="M2373" s="16">
        <f t="shared" si="187"/>
        <v>2015</v>
      </c>
      <c r="N2373" t="b">
        <v>0</v>
      </c>
      <c r="O2373">
        <v>0</v>
      </c>
      <c r="P2373" t="b">
        <v>0</v>
      </c>
      <c r="Q2373" t="s">
        <v>8275</v>
      </c>
      <c r="R2373" t="s">
        <v>8276</v>
      </c>
      <c r="S2373" s="11">
        <f t="shared" si="188"/>
        <v>0</v>
      </c>
      <c r="T2373" s="11">
        <f t="shared" si="189"/>
        <v>0</v>
      </c>
    </row>
    <row r="2374" spans="1:20" ht="60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185"/>
        <v>42118.069108796291</v>
      </c>
      <c r="K2374">
        <v>1427247571</v>
      </c>
      <c r="L2374" s="14">
        <f t="shared" si="186"/>
        <v>42088.069108796291</v>
      </c>
      <c r="M2374" s="16">
        <f t="shared" si="187"/>
        <v>2015</v>
      </c>
      <c r="N2374" t="b">
        <v>0</v>
      </c>
      <c r="O2374">
        <v>6</v>
      </c>
      <c r="P2374" t="b">
        <v>0</v>
      </c>
      <c r="Q2374" t="s">
        <v>8275</v>
      </c>
      <c r="R2374" t="s">
        <v>8276</v>
      </c>
      <c r="S2374" s="11">
        <f t="shared" si="188"/>
        <v>3</v>
      </c>
      <c r="T2374" s="11">
        <f t="shared" si="189"/>
        <v>30</v>
      </c>
    </row>
    <row r="2375" spans="1:20" ht="30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185"/>
        <v>42245.662314814821</v>
      </c>
      <c r="K2375">
        <v>1438271624</v>
      </c>
      <c r="L2375" s="14">
        <f t="shared" si="186"/>
        <v>42215.662314814821</v>
      </c>
      <c r="M2375" s="16">
        <f t="shared" si="187"/>
        <v>2015</v>
      </c>
      <c r="N2375" t="b">
        <v>0</v>
      </c>
      <c r="O2375">
        <v>1</v>
      </c>
      <c r="P2375" t="b">
        <v>0</v>
      </c>
      <c r="Q2375" t="s">
        <v>8275</v>
      </c>
      <c r="R2375" t="s">
        <v>8276</v>
      </c>
      <c r="S2375" s="11">
        <f t="shared" si="188"/>
        <v>0</v>
      </c>
      <c r="T2375" s="11">
        <f t="shared" si="189"/>
        <v>50</v>
      </c>
    </row>
    <row r="2376" spans="1:20" ht="60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185"/>
        <v>42047.843287037031</v>
      </c>
      <c r="K2376">
        <v>1421180060</v>
      </c>
      <c r="L2376" s="14">
        <f t="shared" si="186"/>
        <v>42017.843287037031</v>
      </c>
      <c r="M2376" s="16">
        <f t="shared" si="187"/>
        <v>2015</v>
      </c>
      <c r="N2376" t="b">
        <v>0</v>
      </c>
      <c r="O2376">
        <v>1</v>
      </c>
      <c r="P2376" t="b">
        <v>0</v>
      </c>
      <c r="Q2376" t="s">
        <v>8275</v>
      </c>
      <c r="R2376" t="s">
        <v>8276</v>
      </c>
      <c r="S2376" s="11">
        <f t="shared" si="188"/>
        <v>0</v>
      </c>
      <c r="T2376" s="11">
        <f t="shared" si="189"/>
        <v>10</v>
      </c>
    </row>
    <row r="2377" spans="1:20" ht="60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185"/>
        <v>42622.836076388892</v>
      </c>
      <c r="K2377">
        <v>1470859437</v>
      </c>
      <c r="L2377" s="14">
        <f t="shared" si="186"/>
        <v>42592.836076388892</v>
      </c>
      <c r="M2377" s="16">
        <f t="shared" si="187"/>
        <v>2016</v>
      </c>
      <c r="N2377" t="b">
        <v>0</v>
      </c>
      <c r="O2377">
        <v>0</v>
      </c>
      <c r="P2377" t="b">
        <v>0</v>
      </c>
      <c r="Q2377" t="s">
        <v>8275</v>
      </c>
      <c r="R2377" t="s">
        <v>8276</v>
      </c>
      <c r="S2377" s="11">
        <f t="shared" si="188"/>
        <v>0</v>
      </c>
      <c r="T2377" s="11">
        <f t="shared" si="189"/>
        <v>0</v>
      </c>
    </row>
    <row r="2378" spans="1:20" ht="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185"/>
        <v>42348.925532407404</v>
      </c>
      <c r="K2378">
        <v>1447193566</v>
      </c>
      <c r="L2378" s="14">
        <f t="shared" si="186"/>
        <v>42318.925532407404</v>
      </c>
      <c r="M2378" s="16">
        <f t="shared" si="187"/>
        <v>2015</v>
      </c>
      <c r="N2378" t="b">
        <v>0</v>
      </c>
      <c r="O2378">
        <v>4</v>
      </c>
      <c r="P2378" t="b">
        <v>0</v>
      </c>
      <c r="Q2378" t="s">
        <v>8275</v>
      </c>
      <c r="R2378" t="s">
        <v>8276</v>
      </c>
      <c r="S2378" s="11">
        <f t="shared" si="188"/>
        <v>11</v>
      </c>
      <c r="T2378" s="11">
        <f t="shared" si="189"/>
        <v>81.58</v>
      </c>
    </row>
    <row r="2379" spans="1:20" ht="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185"/>
        <v>42699.911840277782</v>
      </c>
      <c r="K2379">
        <v>1477515183</v>
      </c>
      <c r="L2379" s="14">
        <f t="shared" si="186"/>
        <v>42669.870173611111</v>
      </c>
      <c r="M2379" s="16">
        <f t="shared" si="187"/>
        <v>2016</v>
      </c>
      <c r="N2379" t="b">
        <v>0</v>
      </c>
      <c r="O2379">
        <v>0</v>
      </c>
      <c r="P2379" t="b">
        <v>0</v>
      </c>
      <c r="Q2379" t="s">
        <v>8275</v>
      </c>
      <c r="R2379" t="s">
        <v>8276</v>
      </c>
      <c r="S2379" s="11">
        <f t="shared" si="188"/>
        <v>0</v>
      </c>
      <c r="T2379" s="11">
        <f t="shared" si="189"/>
        <v>0</v>
      </c>
    </row>
    <row r="2380" spans="1:20" ht="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185"/>
        <v>42242.013078703705</v>
      </c>
      <c r="K2380">
        <v>1438042730</v>
      </c>
      <c r="L2380" s="14">
        <f t="shared" si="186"/>
        <v>42213.013078703705</v>
      </c>
      <c r="M2380" s="16">
        <f t="shared" si="187"/>
        <v>2015</v>
      </c>
      <c r="N2380" t="b">
        <v>0</v>
      </c>
      <c r="O2380">
        <v>0</v>
      </c>
      <c r="P2380" t="b">
        <v>0</v>
      </c>
      <c r="Q2380" t="s">
        <v>8275</v>
      </c>
      <c r="R2380" t="s">
        <v>8276</v>
      </c>
      <c r="S2380" s="11">
        <f t="shared" si="188"/>
        <v>0</v>
      </c>
      <c r="T2380" s="11">
        <f t="shared" si="189"/>
        <v>0</v>
      </c>
    </row>
    <row r="2381" spans="1:20" ht="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185"/>
        <v>42282.016388888893</v>
      </c>
      <c r="K2381">
        <v>1440116616</v>
      </c>
      <c r="L2381" s="14">
        <f t="shared" si="186"/>
        <v>42237.016388888893</v>
      </c>
      <c r="M2381" s="16">
        <f t="shared" si="187"/>
        <v>2015</v>
      </c>
      <c r="N2381" t="b">
        <v>0</v>
      </c>
      <c r="O2381">
        <v>0</v>
      </c>
      <c r="P2381" t="b">
        <v>0</v>
      </c>
      <c r="Q2381" t="s">
        <v>8275</v>
      </c>
      <c r="R2381" t="s">
        <v>8276</v>
      </c>
      <c r="S2381" s="11">
        <f t="shared" si="188"/>
        <v>0</v>
      </c>
      <c r="T2381" s="11">
        <f t="shared" si="189"/>
        <v>0</v>
      </c>
    </row>
    <row r="2382" spans="1:20" ht="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185"/>
        <v>42278.793310185181</v>
      </c>
      <c r="K2382">
        <v>1441134142</v>
      </c>
      <c r="L2382" s="14">
        <f t="shared" si="186"/>
        <v>42248.793310185181</v>
      </c>
      <c r="M2382" s="16">
        <f t="shared" si="187"/>
        <v>2015</v>
      </c>
      <c r="N2382" t="b">
        <v>0</v>
      </c>
      <c r="O2382">
        <v>3</v>
      </c>
      <c r="P2382" t="b">
        <v>0</v>
      </c>
      <c r="Q2382" t="s">
        <v>8275</v>
      </c>
      <c r="R2382" t="s">
        <v>8276</v>
      </c>
      <c r="S2382" s="11">
        <f t="shared" si="188"/>
        <v>0</v>
      </c>
      <c r="T2382" s="11">
        <f t="shared" si="189"/>
        <v>18.329999999999998</v>
      </c>
    </row>
    <row r="2383" spans="1:20" ht="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185"/>
        <v>42104.935740740737</v>
      </c>
      <c r="K2383">
        <v>1426112848</v>
      </c>
      <c r="L2383" s="14">
        <f t="shared" si="186"/>
        <v>42074.935740740737</v>
      </c>
      <c r="M2383" s="16">
        <f t="shared" si="187"/>
        <v>2015</v>
      </c>
      <c r="N2383" t="b">
        <v>0</v>
      </c>
      <c r="O2383">
        <v>7</v>
      </c>
      <c r="P2383" t="b">
        <v>0</v>
      </c>
      <c r="Q2383" t="s">
        <v>8275</v>
      </c>
      <c r="R2383" t="s">
        <v>8276</v>
      </c>
      <c r="S2383" s="11">
        <f t="shared" si="188"/>
        <v>2</v>
      </c>
      <c r="T2383" s="11">
        <f t="shared" si="189"/>
        <v>224.43</v>
      </c>
    </row>
    <row r="2384" spans="1:20" ht="60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185"/>
        <v>42220.187534722223</v>
      </c>
      <c r="K2384">
        <v>1436502603</v>
      </c>
      <c r="L2384" s="14">
        <f t="shared" si="186"/>
        <v>42195.187534722223</v>
      </c>
      <c r="M2384" s="16">
        <f t="shared" si="187"/>
        <v>2015</v>
      </c>
      <c r="N2384" t="b">
        <v>0</v>
      </c>
      <c r="O2384">
        <v>2</v>
      </c>
      <c r="P2384" t="b">
        <v>0</v>
      </c>
      <c r="Q2384" t="s">
        <v>8275</v>
      </c>
      <c r="R2384" t="s">
        <v>8276</v>
      </c>
      <c r="S2384" s="11">
        <f t="shared" si="188"/>
        <v>3</v>
      </c>
      <c r="T2384" s="11">
        <f t="shared" si="189"/>
        <v>37.5</v>
      </c>
    </row>
    <row r="2385" spans="1:20" ht="60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185"/>
        <v>42057.056793981479</v>
      </c>
      <c r="K2385">
        <v>1421976107</v>
      </c>
      <c r="L2385" s="14">
        <f t="shared" si="186"/>
        <v>42027.056793981479</v>
      </c>
      <c r="M2385" s="16">
        <f t="shared" si="187"/>
        <v>2015</v>
      </c>
      <c r="N2385" t="b">
        <v>0</v>
      </c>
      <c r="O2385">
        <v>3</v>
      </c>
      <c r="P2385" t="b">
        <v>0</v>
      </c>
      <c r="Q2385" t="s">
        <v>8275</v>
      </c>
      <c r="R2385" t="s">
        <v>8276</v>
      </c>
      <c r="S2385" s="11">
        <f t="shared" si="188"/>
        <v>4</v>
      </c>
      <c r="T2385" s="11">
        <f t="shared" si="189"/>
        <v>145</v>
      </c>
    </row>
    <row r="2386" spans="1:20" ht="60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185"/>
        <v>41957.109293981484</v>
      </c>
      <c r="K2386">
        <v>1413337043</v>
      </c>
      <c r="L2386" s="14">
        <f t="shared" si="186"/>
        <v>41927.067627314813</v>
      </c>
      <c r="M2386" s="16">
        <f t="shared" si="187"/>
        <v>2014</v>
      </c>
      <c r="N2386" t="b">
        <v>0</v>
      </c>
      <c r="O2386">
        <v>8</v>
      </c>
      <c r="P2386" t="b">
        <v>0</v>
      </c>
      <c r="Q2386" t="s">
        <v>8275</v>
      </c>
      <c r="R2386" t="s">
        <v>8276</v>
      </c>
      <c r="S2386" s="11">
        <f t="shared" si="188"/>
        <v>1</v>
      </c>
      <c r="T2386" s="11">
        <f t="shared" si="189"/>
        <v>1</v>
      </c>
    </row>
    <row r="2387" spans="1:20" ht="60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185"/>
        <v>42221.70175925926</v>
      </c>
      <c r="K2387">
        <v>1436201432</v>
      </c>
      <c r="L2387" s="14">
        <f t="shared" si="186"/>
        <v>42191.70175925926</v>
      </c>
      <c r="M2387" s="16">
        <f t="shared" si="187"/>
        <v>2015</v>
      </c>
      <c r="N2387" t="b">
        <v>0</v>
      </c>
      <c r="O2387">
        <v>7</v>
      </c>
      <c r="P2387" t="b">
        <v>0</v>
      </c>
      <c r="Q2387" t="s">
        <v>8275</v>
      </c>
      <c r="R2387" t="s">
        <v>8276</v>
      </c>
      <c r="S2387" s="11">
        <f t="shared" si="188"/>
        <v>1</v>
      </c>
      <c r="T2387" s="11">
        <f t="shared" si="189"/>
        <v>112.57</v>
      </c>
    </row>
    <row r="2388" spans="1:20" ht="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185"/>
        <v>42014.838240740741</v>
      </c>
      <c r="K2388">
        <v>1415736424</v>
      </c>
      <c r="L2388" s="14">
        <f t="shared" si="186"/>
        <v>41954.838240740741</v>
      </c>
      <c r="M2388" s="16">
        <f t="shared" si="187"/>
        <v>2014</v>
      </c>
      <c r="N2388" t="b">
        <v>0</v>
      </c>
      <c r="O2388">
        <v>0</v>
      </c>
      <c r="P2388" t="b">
        <v>0</v>
      </c>
      <c r="Q2388" t="s">
        <v>8275</v>
      </c>
      <c r="R2388" t="s">
        <v>8276</v>
      </c>
      <c r="S2388" s="11">
        <f t="shared" si="188"/>
        <v>0</v>
      </c>
      <c r="T2388" s="11">
        <f t="shared" si="189"/>
        <v>0</v>
      </c>
    </row>
    <row r="2389" spans="1:20" ht="60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185"/>
        <v>42573.626620370371</v>
      </c>
      <c r="K2389">
        <v>1465311740</v>
      </c>
      <c r="L2389" s="14">
        <f t="shared" si="186"/>
        <v>42528.626620370371</v>
      </c>
      <c r="M2389" s="16">
        <f t="shared" si="187"/>
        <v>2016</v>
      </c>
      <c r="N2389" t="b">
        <v>0</v>
      </c>
      <c r="O2389">
        <v>3</v>
      </c>
      <c r="P2389" t="b">
        <v>0</v>
      </c>
      <c r="Q2389" t="s">
        <v>8275</v>
      </c>
      <c r="R2389" t="s">
        <v>8276</v>
      </c>
      <c r="S2389" s="11">
        <f t="shared" si="188"/>
        <v>1</v>
      </c>
      <c r="T2389" s="11">
        <f t="shared" si="189"/>
        <v>342</v>
      </c>
    </row>
    <row r="2390" spans="1:20" ht="60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185"/>
        <v>42019.811805555553</v>
      </c>
      <c r="K2390">
        <v>1418761759</v>
      </c>
      <c r="L2390" s="14">
        <f t="shared" si="186"/>
        <v>41989.853692129633</v>
      </c>
      <c r="M2390" s="16">
        <f t="shared" si="187"/>
        <v>2014</v>
      </c>
      <c r="N2390" t="b">
        <v>0</v>
      </c>
      <c r="O2390">
        <v>8</v>
      </c>
      <c r="P2390" t="b">
        <v>0</v>
      </c>
      <c r="Q2390" t="s">
        <v>8275</v>
      </c>
      <c r="R2390" t="s">
        <v>8276</v>
      </c>
      <c r="S2390" s="11">
        <f t="shared" si="188"/>
        <v>1</v>
      </c>
      <c r="T2390" s="11">
        <f t="shared" si="189"/>
        <v>57.88</v>
      </c>
    </row>
    <row r="2391" spans="1:20" ht="60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185"/>
        <v>42210.915972222225</v>
      </c>
      <c r="K2391">
        <v>1435160452</v>
      </c>
      <c r="L2391" s="14">
        <f t="shared" si="186"/>
        <v>42179.653379629628</v>
      </c>
      <c r="M2391" s="16">
        <f t="shared" si="187"/>
        <v>2015</v>
      </c>
      <c r="N2391" t="b">
        <v>0</v>
      </c>
      <c r="O2391">
        <v>1</v>
      </c>
      <c r="P2391" t="b">
        <v>0</v>
      </c>
      <c r="Q2391" t="s">
        <v>8275</v>
      </c>
      <c r="R2391" t="s">
        <v>8276</v>
      </c>
      <c r="S2391" s="11">
        <f t="shared" si="188"/>
        <v>0</v>
      </c>
      <c r="T2391" s="11">
        <f t="shared" si="189"/>
        <v>30</v>
      </c>
    </row>
    <row r="2392" spans="1:20" ht="60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185"/>
        <v>42008.262314814812</v>
      </c>
      <c r="K2392">
        <v>1416896264</v>
      </c>
      <c r="L2392" s="14">
        <f t="shared" si="186"/>
        <v>41968.262314814812</v>
      </c>
      <c r="M2392" s="16">
        <f t="shared" si="187"/>
        <v>2014</v>
      </c>
      <c r="N2392" t="b">
        <v>0</v>
      </c>
      <c r="O2392">
        <v>0</v>
      </c>
      <c r="P2392" t="b">
        <v>0</v>
      </c>
      <c r="Q2392" t="s">
        <v>8275</v>
      </c>
      <c r="R2392" t="s">
        <v>8276</v>
      </c>
      <c r="S2392" s="11">
        <f t="shared" si="188"/>
        <v>0</v>
      </c>
      <c r="T2392" s="11">
        <f t="shared" si="189"/>
        <v>0</v>
      </c>
    </row>
    <row r="2393" spans="1:20" ht="30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185"/>
        <v>42094.752824074079</v>
      </c>
      <c r="K2393">
        <v>1425236644</v>
      </c>
      <c r="L2393" s="14">
        <f t="shared" si="186"/>
        <v>42064.794490740736</v>
      </c>
      <c r="M2393" s="16">
        <f t="shared" si="187"/>
        <v>2015</v>
      </c>
      <c r="N2393" t="b">
        <v>0</v>
      </c>
      <c r="O2393">
        <v>1</v>
      </c>
      <c r="P2393" t="b">
        <v>0</v>
      </c>
      <c r="Q2393" t="s">
        <v>8275</v>
      </c>
      <c r="R2393" t="s">
        <v>8276</v>
      </c>
      <c r="S2393" s="11">
        <f t="shared" si="188"/>
        <v>0</v>
      </c>
      <c r="T2393" s="11">
        <f t="shared" si="189"/>
        <v>25</v>
      </c>
    </row>
    <row r="2394" spans="1:20" ht="60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185"/>
        <v>42306.120636574073</v>
      </c>
      <c r="K2394">
        <v>1443495223</v>
      </c>
      <c r="L2394" s="14">
        <f t="shared" si="186"/>
        <v>42276.120636574073</v>
      </c>
      <c r="M2394" s="16">
        <f t="shared" si="187"/>
        <v>2015</v>
      </c>
      <c r="N2394" t="b">
        <v>0</v>
      </c>
      <c r="O2394">
        <v>0</v>
      </c>
      <c r="P2394" t="b">
        <v>0</v>
      </c>
      <c r="Q2394" t="s">
        <v>8275</v>
      </c>
      <c r="R2394" t="s">
        <v>8276</v>
      </c>
      <c r="S2394" s="11">
        <f t="shared" si="188"/>
        <v>0</v>
      </c>
      <c r="T2394" s="11">
        <f t="shared" si="189"/>
        <v>0</v>
      </c>
    </row>
    <row r="2395" spans="1:20" ht="60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185"/>
        <v>42224.648344907408</v>
      </c>
      <c r="K2395">
        <v>1436456017</v>
      </c>
      <c r="L2395" s="14">
        <f t="shared" si="186"/>
        <v>42194.648344907408</v>
      </c>
      <c r="M2395" s="16">
        <f t="shared" si="187"/>
        <v>2015</v>
      </c>
      <c r="N2395" t="b">
        <v>0</v>
      </c>
      <c r="O2395">
        <v>1</v>
      </c>
      <c r="P2395" t="b">
        <v>0</v>
      </c>
      <c r="Q2395" t="s">
        <v>8275</v>
      </c>
      <c r="R2395" t="s">
        <v>8276</v>
      </c>
      <c r="S2395" s="11">
        <f t="shared" si="188"/>
        <v>0</v>
      </c>
      <c r="T2395" s="11">
        <f t="shared" si="189"/>
        <v>50</v>
      </c>
    </row>
    <row r="2396" spans="1:20" ht="60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185"/>
        <v>42061.362187499995</v>
      </c>
      <c r="K2396">
        <v>1422348093</v>
      </c>
      <c r="L2396" s="14">
        <f t="shared" si="186"/>
        <v>42031.362187499995</v>
      </c>
      <c r="M2396" s="16">
        <f t="shared" si="187"/>
        <v>2015</v>
      </c>
      <c r="N2396" t="b">
        <v>0</v>
      </c>
      <c r="O2396">
        <v>2</v>
      </c>
      <c r="P2396" t="b">
        <v>0</v>
      </c>
      <c r="Q2396" t="s">
        <v>8275</v>
      </c>
      <c r="R2396" t="s">
        <v>8276</v>
      </c>
      <c r="S2396" s="11">
        <f t="shared" si="188"/>
        <v>0</v>
      </c>
      <c r="T2396" s="11">
        <f t="shared" si="189"/>
        <v>1.5</v>
      </c>
    </row>
    <row r="2397" spans="1:20" ht="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185"/>
        <v>42745.372916666667</v>
      </c>
      <c r="K2397">
        <v>1481597687</v>
      </c>
      <c r="L2397" s="14">
        <f t="shared" si="186"/>
        <v>42717.121377314819</v>
      </c>
      <c r="M2397" s="16">
        <f t="shared" si="187"/>
        <v>2016</v>
      </c>
      <c r="N2397" t="b">
        <v>0</v>
      </c>
      <c r="O2397">
        <v>0</v>
      </c>
      <c r="P2397" t="b">
        <v>0</v>
      </c>
      <c r="Q2397" t="s">
        <v>8275</v>
      </c>
      <c r="R2397" t="s">
        <v>8276</v>
      </c>
      <c r="S2397" s="11">
        <f t="shared" si="188"/>
        <v>0</v>
      </c>
      <c r="T2397" s="11">
        <f t="shared" si="189"/>
        <v>0</v>
      </c>
    </row>
    <row r="2398" spans="1:20" ht="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185"/>
        <v>42292.849050925928</v>
      </c>
      <c r="K2398">
        <v>1442348558</v>
      </c>
      <c r="L2398" s="14">
        <f t="shared" si="186"/>
        <v>42262.849050925928</v>
      </c>
      <c r="M2398" s="16">
        <f t="shared" si="187"/>
        <v>2015</v>
      </c>
      <c r="N2398" t="b">
        <v>0</v>
      </c>
      <c r="O2398">
        <v>1</v>
      </c>
      <c r="P2398" t="b">
        <v>0</v>
      </c>
      <c r="Q2398" t="s">
        <v>8275</v>
      </c>
      <c r="R2398" t="s">
        <v>8276</v>
      </c>
      <c r="S2398" s="11">
        <f t="shared" si="188"/>
        <v>0</v>
      </c>
      <c r="T2398" s="11">
        <f t="shared" si="189"/>
        <v>10</v>
      </c>
    </row>
    <row r="2399" spans="1:20" ht="60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185"/>
        <v>42006.88490740741</v>
      </c>
      <c r="K2399">
        <v>1417641256</v>
      </c>
      <c r="L2399" s="14">
        <f t="shared" si="186"/>
        <v>41976.88490740741</v>
      </c>
      <c r="M2399" s="16">
        <f t="shared" si="187"/>
        <v>2014</v>
      </c>
      <c r="N2399" t="b">
        <v>0</v>
      </c>
      <c r="O2399">
        <v>0</v>
      </c>
      <c r="P2399" t="b">
        <v>0</v>
      </c>
      <c r="Q2399" t="s">
        <v>8275</v>
      </c>
      <c r="R2399" t="s">
        <v>8276</v>
      </c>
      <c r="S2399" s="11">
        <f t="shared" si="188"/>
        <v>0</v>
      </c>
      <c r="T2399" s="11">
        <f t="shared" si="189"/>
        <v>0</v>
      </c>
    </row>
    <row r="2400" spans="1:20" ht="60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185"/>
        <v>42187.916481481487</v>
      </c>
      <c r="K2400">
        <v>1433282384</v>
      </c>
      <c r="L2400" s="14">
        <f t="shared" si="186"/>
        <v>42157.916481481487</v>
      </c>
      <c r="M2400" s="16">
        <f t="shared" si="187"/>
        <v>2015</v>
      </c>
      <c r="N2400" t="b">
        <v>0</v>
      </c>
      <c r="O2400">
        <v>0</v>
      </c>
      <c r="P2400" t="b">
        <v>0</v>
      </c>
      <c r="Q2400" t="s">
        <v>8275</v>
      </c>
      <c r="R2400" t="s">
        <v>8276</v>
      </c>
      <c r="S2400" s="11">
        <f t="shared" si="188"/>
        <v>0</v>
      </c>
      <c r="T2400" s="11">
        <f t="shared" si="189"/>
        <v>0</v>
      </c>
    </row>
    <row r="2401" spans="1:20" ht="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185"/>
        <v>41991.853078703702</v>
      </c>
      <c r="K2401">
        <v>1415910506</v>
      </c>
      <c r="L2401" s="14">
        <f t="shared" si="186"/>
        <v>41956.853078703702</v>
      </c>
      <c r="M2401" s="16">
        <f t="shared" si="187"/>
        <v>2014</v>
      </c>
      <c r="N2401" t="b">
        <v>0</v>
      </c>
      <c r="O2401">
        <v>0</v>
      </c>
      <c r="P2401" t="b">
        <v>0</v>
      </c>
      <c r="Q2401" t="s">
        <v>8275</v>
      </c>
      <c r="R2401" t="s">
        <v>8276</v>
      </c>
      <c r="S2401" s="11">
        <f t="shared" si="188"/>
        <v>0</v>
      </c>
      <c r="T2401" s="11">
        <f t="shared" si="189"/>
        <v>0</v>
      </c>
    </row>
    <row r="2402" spans="1:20" ht="60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185"/>
        <v>42474.268101851849</v>
      </c>
      <c r="K2402">
        <v>1458023164</v>
      </c>
      <c r="L2402" s="14">
        <f t="shared" si="186"/>
        <v>42444.268101851849</v>
      </c>
      <c r="M2402" s="16">
        <f t="shared" si="187"/>
        <v>2016</v>
      </c>
      <c r="N2402" t="b">
        <v>0</v>
      </c>
      <c r="O2402">
        <v>0</v>
      </c>
      <c r="P2402" t="b">
        <v>0</v>
      </c>
      <c r="Q2402" t="s">
        <v>8275</v>
      </c>
      <c r="R2402" t="s">
        <v>8276</v>
      </c>
      <c r="S2402" s="11">
        <f t="shared" si="188"/>
        <v>0</v>
      </c>
      <c r="T2402" s="11">
        <f t="shared" si="189"/>
        <v>0</v>
      </c>
    </row>
    <row r="2403" spans="1:20" ht="60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185"/>
        <v>42434.822870370372</v>
      </c>
      <c r="K2403">
        <v>1452023096</v>
      </c>
      <c r="L2403" s="14">
        <f t="shared" si="186"/>
        <v>42374.822870370372</v>
      </c>
      <c r="M2403" s="16">
        <f t="shared" si="187"/>
        <v>2016</v>
      </c>
      <c r="N2403" t="b">
        <v>0</v>
      </c>
      <c r="O2403">
        <v>9</v>
      </c>
      <c r="P2403" t="b">
        <v>0</v>
      </c>
      <c r="Q2403" t="s">
        <v>8292</v>
      </c>
      <c r="R2403" t="s">
        <v>8293</v>
      </c>
      <c r="S2403" s="11">
        <f t="shared" si="188"/>
        <v>1</v>
      </c>
      <c r="T2403" s="11">
        <f t="shared" si="189"/>
        <v>22.33</v>
      </c>
    </row>
    <row r="2404" spans="1:20" ht="30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185"/>
        <v>42137.679756944446</v>
      </c>
      <c r="K2404">
        <v>1428941931</v>
      </c>
      <c r="L2404" s="14">
        <f t="shared" si="186"/>
        <v>42107.679756944446</v>
      </c>
      <c r="M2404" s="16">
        <f t="shared" si="187"/>
        <v>2015</v>
      </c>
      <c r="N2404" t="b">
        <v>0</v>
      </c>
      <c r="O2404">
        <v>1</v>
      </c>
      <c r="P2404" t="b">
        <v>0</v>
      </c>
      <c r="Q2404" t="s">
        <v>8292</v>
      </c>
      <c r="R2404" t="s">
        <v>8293</v>
      </c>
      <c r="S2404" s="11">
        <f t="shared" si="188"/>
        <v>0</v>
      </c>
      <c r="T2404" s="11">
        <f t="shared" si="189"/>
        <v>52</v>
      </c>
    </row>
    <row r="2405" spans="1:20" ht="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185"/>
        <v>42459.840949074074</v>
      </c>
      <c r="K2405">
        <v>1454188258</v>
      </c>
      <c r="L2405" s="14">
        <f t="shared" si="186"/>
        <v>42399.882615740738</v>
      </c>
      <c r="M2405" s="16">
        <f t="shared" si="187"/>
        <v>2016</v>
      </c>
      <c r="N2405" t="b">
        <v>0</v>
      </c>
      <c r="O2405">
        <v>12</v>
      </c>
      <c r="P2405" t="b">
        <v>0</v>
      </c>
      <c r="Q2405" t="s">
        <v>8292</v>
      </c>
      <c r="R2405" t="s">
        <v>8293</v>
      </c>
      <c r="S2405" s="11">
        <f t="shared" si="188"/>
        <v>17</v>
      </c>
      <c r="T2405" s="11">
        <f t="shared" si="189"/>
        <v>16.829999999999998</v>
      </c>
    </row>
    <row r="2406" spans="1:20" ht="60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185"/>
        <v>42372.03943287037</v>
      </c>
      <c r="K2406">
        <v>1449190607</v>
      </c>
      <c r="L2406" s="14">
        <f t="shared" si="186"/>
        <v>42342.03943287037</v>
      </c>
      <c r="M2406" s="16">
        <f t="shared" si="187"/>
        <v>2015</v>
      </c>
      <c r="N2406" t="b">
        <v>0</v>
      </c>
      <c r="O2406">
        <v>0</v>
      </c>
      <c r="P2406" t="b">
        <v>0</v>
      </c>
      <c r="Q2406" t="s">
        <v>8292</v>
      </c>
      <c r="R2406" t="s">
        <v>8293</v>
      </c>
      <c r="S2406" s="11">
        <f t="shared" si="188"/>
        <v>0</v>
      </c>
      <c r="T2406" s="11">
        <f t="shared" si="189"/>
        <v>0</v>
      </c>
    </row>
    <row r="2407" spans="1:20" ht="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185"/>
        <v>42616.585358796292</v>
      </c>
      <c r="K2407">
        <v>1471096975</v>
      </c>
      <c r="L2407" s="14">
        <f t="shared" si="186"/>
        <v>42595.585358796292</v>
      </c>
      <c r="M2407" s="16">
        <f t="shared" si="187"/>
        <v>2016</v>
      </c>
      <c r="N2407" t="b">
        <v>0</v>
      </c>
      <c r="O2407">
        <v>20</v>
      </c>
      <c r="P2407" t="b">
        <v>0</v>
      </c>
      <c r="Q2407" t="s">
        <v>8292</v>
      </c>
      <c r="R2407" t="s">
        <v>8293</v>
      </c>
      <c r="S2407" s="11">
        <f t="shared" si="188"/>
        <v>23</v>
      </c>
      <c r="T2407" s="11">
        <f t="shared" si="189"/>
        <v>56.3</v>
      </c>
    </row>
    <row r="2408" spans="1:20" ht="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185"/>
        <v>42023.110995370371</v>
      </c>
      <c r="K2408">
        <v>1418179190</v>
      </c>
      <c r="L2408" s="14">
        <f t="shared" si="186"/>
        <v>41983.110995370371</v>
      </c>
      <c r="M2408" s="16">
        <f t="shared" si="187"/>
        <v>2014</v>
      </c>
      <c r="N2408" t="b">
        <v>0</v>
      </c>
      <c r="O2408">
        <v>16</v>
      </c>
      <c r="P2408" t="b">
        <v>0</v>
      </c>
      <c r="Q2408" t="s">
        <v>8292</v>
      </c>
      <c r="R2408" t="s">
        <v>8293</v>
      </c>
      <c r="S2408" s="11">
        <f t="shared" si="188"/>
        <v>41</v>
      </c>
      <c r="T2408" s="11">
        <f t="shared" si="189"/>
        <v>84.06</v>
      </c>
    </row>
    <row r="2409" spans="1:20" ht="60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185"/>
        <v>42105.25</v>
      </c>
      <c r="K2409">
        <v>1426772928</v>
      </c>
      <c r="L2409" s="14">
        <f t="shared" si="186"/>
        <v>42082.575555555552</v>
      </c>
      <c r="M2409" s="16">
        <f t="shared" si="187"/>
        <v>2015</v>
      </c>
      <c r="N2409" t="b">
        <v>0</v>
      </c>
      <c r="O2409">
        <v>33</v>
      </c>
      <c r="P2409" t="b">
        <v>0</v>
      </c>
      <c r="Q2409" t="s">
        <v>8292</v>
      </c>
      <c r="R2409" t="s">
        <v>8293</v>
      </c>
      <c r="S2409" s="11">
        <f t="shared" si="188"/>
        <v>25</v>
      </c>
      <c r="T2409" s="11">
        <f t="shared" si="189"/>
        <v>168.39</v>
      </c>
    </row>
    <row r="2410" spans="1:20" ht="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185"/>
        <v>41949.182372685187</v>
      </c>
      <c r="K2410">
        <v>1412652157</v>
      </c>
      <c r="L2410" s="14">
        <f t="shared" si="186"/>
        <v>41919.140706018516</v>
      </c>
      <c r="M2410" s="16">
        <f t="shared" si="187"/>
        <v>2014</v>
      </c>
      <c r="N2410" t="b">
        <v>0</v>
      </c>
      <c r="O2410">
        <v>2</v>
      </c>
      <c r="P2410" t="b">
        <v>0</v>
      </c>
      <c r="Q2410" t="s">
        <v>8292</v>
      </c>
      <c r="R2410" t="s">
        <v>8293</v>
      </c>
      <c r="S2410" s="11">
        <f t="shared" si="188"/>
        <v>0</v>
      </c>
      <c r="T2410" s="11">
        <f t="shared" si="189"/>
        <v>15</v>
      </c>
    </row>
    <row r="2411" spans="1:20" ht="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185"/>
        <v>42234.875868055555</v>
      </c>
      <c r="K2411">
        <v>1437339675</v>
      </c>
      <c r="L2411" s="14">
        <f t="shared" si="186"/>
        <v>42204.875868055555</v>
      </c>
      <c r="M2411" s="16">
        <f t="shared" si="187"/>
        <v>2015</v>
      </c>
      <c r="N2411" t="b">
        <v>0</v>
      </c>
      <c r="O2411">
        <v>6</v>
      </c>
      <c r="P2411" t="b">
        <v>0</v>
      </c>
      <c r="Q2411" t="s">
        <v>8292</v>
      </c>
      <c r="R2411" t="s">
        <v>8293</v>
      </c>
      <c r="S2411" s="11">
        <f t="shared" si="188"/>
        <v>2</v>
      </c>
      <c r="T2411" s="11">
        <f t="shared" si="189"/>
        <v>76.67</v>
      </c>
    </row>
    <row r="2412" spans="1:20" ht="60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185"/>
        <v>42254.408275462964</v>
      </c>
      <c r="K2412">
        <v>1439027275</v>
      </c>
      <c r="L2412" s="14">
        <f t="shared" si="186"/>
        <v>42224.408275462964</v>
      </c>
      <c r="M2412" s="16">
        <f t="shared" si="187"/>
        <v>2015</v>
      </c>
      <c r="N2412" t="b">
        <v>0</v>
      </c>
      <c r="O2412">
        <v>0</v>
      </c>
      <c r="P2412" t="b">
        <v>0</v>
      </c>
      <c r="Q2412" t="s">
        <v>8292</v>
      </c>
      <c r="R2412" t="s">
        <v>8293</v>
      </c>
      <c r="S2412" s="11">
        <f t="shared" si="188"/>
        <v>0</v>
      </c>
      <c r="T2412" s="11">
        <f t="shared" si="189"/>
        <v>0</v>
      </c>
    </row>
    <row r="2413" spans="1:20" ht="60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185"/>
        <v>42241.732430555552</v>
      </c>
      <c r="K2413">
        <v>1437932082</v>
      </c>
      <c r="L2413" s="14">
        <f t="shared" si="186"/>
        <v>42211.732430555552</v>
      </c>
      <c r="M2413" s="16">
        <f t="shared" si="187"/>
        <v>2015</v>
      </c>
      <c r="N2413" t="b">
        <v>0</v>
      </c>
      <c r="O2413">
        <v>3</v>
      </c>
      <c r="P2413" t="b">
        <v>0</v>
      </c>
      <c r="Q2413" t="s">
        <v>8292</v>
      </c>
      <c r="R2413" t="s">
        <v>8293</v>
      </c>
      <c r="S2413" s="11">
        <f t="shared" si="188"/>
        <v>1</v>
      </c>
      <c r="T2413" s="11">
        <f t="shared" si="189"/>
        <v>50.33</v>
      </c>
    </row>
    <row r="2414" spans="1:20" ht="60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185"/>
        <v>42700.778622685189</v>
      </c>
      <c r="K2414">
        <v>1476294073</v>
      </c>
      <c r="L2414" s="14">
        <f t="shared" si="186"/>
        <v>42655.736956018518</v>
      </c>
      <c r="M2414" s="16">
        <f t="shared" si="187"/>
        <v>2016</v>
      </c>
      <c r="N2414" t="b">
        <v>0</v>
      </c>
      <c r="O2414">
        <v>0</v>
      </c>
      <c r="P2414" t="b">
        <v>0</v>
      </c>
      <c r="Q2414" t="s">
        <v>8292</v>
      </c>
      <c r="R2414" t="s">
        <v>8293</v>
      </c>
      <c r="S2414" s="11">
        <f t="shared" si="188"/>
        <v>0</v>
      </c>
      <c r="T2414" s="11">
        <f t="shared" si="189"/>
        <v>0</v>
      </c>
    </row>
    <row r="2415" spans="1:20" ht="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185"/>
        <v>41790.979166666664</v>
      </c>
      <c r="K2415">
        <v>1398911882</v>
      </c>
      <c r="L2415" s="14">
        <f t="shared" si="186"/>
        <v>41760.10974537037</v>
      </c>
      <c r="M2415" s="16">
        <f t="shared" si="187"/>
        <v>2014</v>
      </c>
      <c r="N2415" t="b">
        <v>0</v>
      </c>
      <c r="O2415">
        <v>3</v>
      </c>
      <c r="P2415" t="b">
        <v>0</v>
      </c>
      <c r="Q2415" t="s">
        <v>8292</v>
      </c>
      <c r="R2415" t="s">
        <v>8293</v>
      </c>
      <c r="S2415" s="11">
        <f t="shared" si="188"/>
        <v>1</v>
      </c>
      <c r="T2415" s="11">
        <f t="shared" si="189"/>
        <v>8.33</v>
      </c>
    </row>
    <row r="2416" spans="1:20" ht="60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185"/>
        <v>42238.165972222225</v>
      </c>
      <c r="K2416">
        <v>1436805660</v>
      </c>
      <c r="L2416" s="14">
        <f t="shared" si="186"/>
        <v>42198.695138888885</v>
      </c>
      <c r="M2416" s="16">
        <f t="shared" si="187"/>
        <v>2015</v>
      </c>
      <c r="N2416" t="b">
        <v>0</v>
      </c>
      <c r="O2416">
        <v>13</v>
      </c>
      <c r="P2416" t="b">
        <v>0</v>
      </c>
      <c r="Q2416" t="s">
        <v>8292</v>
      </c>
      <c r="R2416" t="s">
        <v>8293</v>
      </c>
      <c r="S2416" s="11">
        <f t="shared" si="188"/>
        <v>3</v>
      </c>
      <c r="T2416" s="11">
        <f t="shared" si="189"/>
        <v>35.380000000000003</v>
      </c>
    </row>
    <row r="2417" spans="1:20" ht="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185"/>
        <v>42566.862800925926</v>
      </c>
      <c r="K2417">
        <v>1466023346</v>
      </c>
      <c r="L2417" s="14">
        <f t="shared" si="186"/>
        <v>42536.862800925926</v>
      </c>
      <c r="M2417" s="16">
        <f t="shared" si="187"/>
        <v>2016</v>
      </c>
      <c r="N2417" t="b">
        <v>0</v>
      </c>
      <c r="O2417">
        <v>6</v>
      </c>
      <c r="P2417" t="b">
        <v>0</v>
      </c>
      <c r="Q2417" t="s">
        <v>8292</v>
      </c>
      <c r="R2417" t="s">
        <v>8293</v>
      </c>
      <c r="S2417" s="11">
        <f t="shared" si="188"/>
        <v>1</v>
      </c>
      <c r="T2417" s="11">
        <f t="shared" si="189"/>
        <v>55.83</v>
      </c>
    </row>
    <row r="2418" spans="1:20" ht="60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185"/>
        <v>42077.625</v>
      </c>
      <c r="K2418">
        <v>1421343743</v>
      </c>
      <c r="L2418" s="14">
        <f t="shared" si="186"/>
        <v>42019.737766203703</v>
      </c>
      <c r="M2418" s="16">
        <f t="shared" si="187"/>
        <v>2015</v>
      </c>
      <c r="N2418" t="b">
        <v>0</v>
      </c>
      <c r="O2418">
        <v>1</v>
      </c>
      <c r="P2418" t="b">
        <v>0</v>
      </c>
      <c r="Q2418" t="s">
        <v>8292</v>
      </c>
      <c r="R2418" t="s">
        <v>8293</v>
      </c>
      <c r="S2418" s="11">
        <f t="shared" si="188"/>
        <v>0</v>
      </c>
      <c r="T2418" s="11">
        <f t="shared" si="189"/>
        <v>5</v>
      </c>
    </row>
    <row r="2419" spans="1:20" ht="60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185"/>
        <v>41861.884108796294</v>
      </c>
      <c r="K2419">
        <v>1405113187</v>
      </c>
      <c r="L2419" s="14">
        <f t="shared" si="186"/>
        <v>41831.884108796294</v>
      </c>
      <c r="M2419" s="16">
        <f t="shared" si="187"/>
        <v>2014</v>
      </c>
      <c r="N2419" t="b">
        <v>0</v>
      </c>
      <c r="O2419">
        <v>0</v>
      </c>
      <c r="P2419" t="b">
        <v>0</v>
      </c>
      <c r="Q2419" t="s">
        <v>8292</v>
      </c>
      <c r="R2419" t="s">
        <v>8293</v>
      </c>
      <c r="S2419" s="11">
        <f t="shared" si="188"/>
        <v>0</v>
      </c>
      <c r="T2419" s="11">
        <f t="shared" si="189"/>
        <v>0</v>
      </c>
    </row>
    <row r="2420" spans="1:20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185"/>
        <v>42087.815324074079</v>
      </c>
      <c r="K2420">
        <v>1422045244</v>
      </c>
      <c r="L2420" s="14">
        <f t="shared" si="186"/>
        <v>42027.856990740736</v>
      </c>
      <c r="M2420" s="16">
        <f t="shared" si="187"/>
        <v>2015</v>
      </c>
      <c r="N2420" t="b">
        <v>0</v>
      </c>
      <c r="O2420">
        <v>5</v>
      </c>
      <c r="P2420" t="b">
        <v>0</v>
      </c>
      <c r="Q2420" t="s">
        <v>8292</v>
      </c>
      <c r="R2420" t="s">
        <v>8293</v>
      </c>
      <c r="S2420" s="11">
        <f t="shared" si="188"/>
        <v>0</v>
      </c>
      <c r="T2420" s="11">
        <f t="shared" si="189"/>
        <v>1</v>
      </c>
    </row>
    <row r="2421" spans="1:20" ht="60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185"/>
        <v>42053.738298611104</v>
      </c>
      <c r="K2421">
        <v>1419097389</v>
      </c>
      <c r="L2421" s="14">
        <f t="shared" si="186"/>
        <v>41993.738298611104</v>
      </c>
      <c r="M2421" s="16">
        <f t="shared" si="187"/>
        <v>2014</v>
      </c>
      <c r="N2421" t="b">
        <v>0</v>
      </c>
      <c r="O2421">
        <v>0</v>
      </c>
      <c r="P2421" t="b">
        <v>0</v>
      </c>
      <c r="Q2421" t="s">
        <v>8292</v>
      </c>
      <c r="R2421" t="s">
        <v>8293</v>
      </c>
      <c r="S2421" s="11">
        <f t="shared" si="188"/>
        <v>0</v>
      </c>
      <c r="T2421" s="11">
        <f t="shared" si="189"/>
        <v>0</v>
      </c>
    </row>
    <row r="2422" spans="1:20" ht="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185"/>
        <v>41953.070543981477</v>
      </c>
      <c r="K2422">
        <v>1410396095</v>
      </c>
      <c r="L2422" s="14">
        <f t="shared" si="186"/>
        <v>41893.028877314813</v>
      </c>
      <c r="M2422" s="16">
        <f t="shared" si="187"/>
        <v>2014</v>
      </c>
      <c r="N2422" t="b">
        <v>0</v>
      </c>
      <c r="O2422">
        <v>36</v>
      </c>
      <c r="P2422" t="b">
        <v>0</v>
      </c>
      <c r="Q2422" t="s">
        <v>8292</v>
      </c>
      <c r="R2422" t="s">
        <v>8293</v>
      </c>
      <c r="S2422" s="11">
        <f t="shared" si="188"/>
        <v>15</v>
      </c>
      <c r="T2422" s="11">
        <f t="shared" si="189"/>
        <v>69.47</v>
      </c>
    </row>
    <row r="2423" spans="1:20" ht="30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185"/>
        <v>42056.687453703707</v>
      </c>
      <c r="K2423">
        <v>1421944196</v>
      </c>
      <c r="L2423" s="14">
        <f t="shared" si="186"/>
        <v>42026.687453703707</v>
      </c>
      <c r="M2423" s="16">
        <f t="shared" si="187"/>
        <v>2015</v>
      </c>
      <c r="N2423" t="b">
        <v>0</v>
      </c>
      <c r="O2423">
        <v>1</v>
      </c>
      <c r="P2423" t="b">
        <v>0</v>
      </c>
      <c r="Q2423" t="s">
        <v>8292</v>
      </c>
      <c r="R2423" t="s">
        <v>8293</v>
      </c>
      <c r="S2423" s="11">
        <f t="shared" si="188"/>
        <v>0</v>
      </c>
      <c r="T2423" s="11">
        <f t="shared" si="189"/>
        <v>1</v>
      </c>
    </row>
    <row r="2424" spans="1:20" ht="30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185"/>
        <v>42074.683287037042</v>
      </c>
      <c r="K2424">
        <v>1423502636</v>
      </c>
      <c r="L2424" s="14">
        <f t="shared" si="186"/>
        <v>42044.724953703699</v>
      </c>
      <c r="M2424" s="16">
        <f t="shared" si="187"/>
        <v>2015</v>
      </c>
      <c r="N2424" t="b">
        <v>0</v>
      </c>
      <c r="O2424">
        <v>1</v>
      </c>
      <c r="P2424" t="b">
        <v>0</v>
      </c>
      <c r="Q2424" t="s">
        <v>8292</v>
      </c>
      <c r="R2424" t="s">
        <v>8293</v>
      </c>
      <c r="S2424" s="11">
        <f t="shared" si="188"/>
        <v>0</v>
      </c>
      <c r="T2424" s="11">
        <f t="shared" si="189"/>
        <v>1</v>
      </c>
    </row>
    <row r="2425" spans="1:20" ht="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185"/>
        <v>42004.704745370371</v>
      </c>
      <c r="K2425">
        <v>1417452890</v>
      </c>
      <c r="L2425" s="14">
        <f t="shared" si="186"/>
        <v>41974.704745370371</v>
      </c>
      <c r="M2425" s="16">
        <f t="shared" si="187"/>
        <v>2014</v>
      </c>
      <c r="N2425" t="b">
        <v>0</v>
      </c>
      <c r="O2425">
        <v>1</v>
      </c>
      <c r="P2425" t="b">
        <v>0</v>
      </c>
      <c r="Q2425" t="s">
        <v>8292</v>
      </c>
      <c r="R2425" t="s">
        <v>8293</v>
      </c>
      <c r="S2425" s="11">
        <f t="shared" si="188"/>
        <v>0</v>
      </c>
      <c r="T2425" s="11">
        <f t="shared" si="189"/>
        <v>8</v>
      </c>
    </row>
    <row r="2426" spans="1:20" ht="30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185"/>
        <v>41939.892453703702</v>
      </c>
      <c r="K2426">
        <v>1411853108</v>
      </c>
      <c r="L2426" s="14">
        <f t="shared" si="186"/>
        <v>41909.892453703702</v>
      </c>
      <c r="M2426" s="16">
        <f t="shared" si="187"/>
        <v>2014</v>
      </c>
      <c r="N2426" t="b">
        <v>0</v>
      </c>
      <c r="O2426">
        <v>9</v>
      </c>
      <c r="P2426" t="b">
        <v>0</v>
      </c>
      <c r="Q2426" t="s">
        <v>8292</v>
      </c>
      <c r="R2426" t="s">
        <v>8293</v>
      </c>
      <c r="S2426" s="11">
        <f t="shared" si="188"/>
        <v>1</v>
      </c>
      <c r="T2426" s="11">
        <f t="shared" si="189"/>
        <v>34.44</v>
      </c>
    </row>
    <row r="2427" spans="1:20" ht="60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185"/>
        <v>42517.919444444444</v>
      </c>
      <c r="K2427">
        <v>1463090149</v>
      </c>
      <c r="L2427" s="14">
        <f t="shared" si="186"/>
        <v>42502.913761574076</v>
      </c>
      <c r="M2427" s="16">
        <f t="shared" si="187"/>
        <v>2016</v>
      </c>
      <c r="N2427" t="b">
        <v>0</v>
      </c>
      <c r="O2427">
        <v>1</v>
      </c>
      <c r="P2427" t="b">
        <v>0</v>
      </c>
      <c r="Q2427" t="s">
        <v>8292</v>
      </c>
      <c r="R2427" t="s">
        <v>8293</v>
      </c>
      <c r="S2427" s="11">
        <f t="shared" si="188"/>
        <v>0</v>
      </c>
      <c r="T2427" s="11">
        <f t="shared" si="189"/>
        <v>1</v>
      </c>
    </row>
    <row r="2428" spans="1:20" ht="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185"/>
        <v>42224.170046296291</v>
      </c>
      <c r="K2428">
        <v>1433822692</v>
      </c>
      <c r="L2428" s="14">
        <f t="shared" si="186"/>
        <v>42164.170046296291</v>
      </c>
      <c r="M2428" s="16">
        <f t="shared" si="187"/>
        <v>2015</v>
      </c>
      <c r="N2428" t="b">
        <v>0</v>
      </c>
      <c r="O2428">
        <v>0</v>
      </c>
      <c r="P2428" t="b">
        <v>0</v>
      </c>
      <c r="Q2428" t="s">
        <v>8292</v>
      </c>
      <c r="R2428" t="s">
        <v>8293</v>
      </c>
      <c r="S2428" s="11">
        <f t="shared" si="188"/>
        <v>0</v>
      </c>
      <c r="T2428" s="11">
        <f t="shared" si="189"/>
        <v>0</v>
      </c>
    </row>
    <row r="2429" spans="1:20" ht="30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185"/>
        <v>42452.277002314819</v>
      </c>
      <c r="K2429">
        <v>1455262733</v>
      </c>
      <c r="L2429" s="14">
        <f t="shared" si="186"/>
        <v>42412.318668981476</v>
      </c>
      <c r="M2429" s="16">
        <f t="shared" si="187"/>
        <v>2016</v>
      </c>
      <c r="N2429" t="b">
        <v>0</v>
      </c>
      <c r="O2429">
        <v>1</v>
      </c>
      <c r="P2429" t="b">
        <v>0</v>
      </c>
      <c r="Q2429" t="s">
        <v>8292</v>
      </c>
      <c r="R2429" t="s">
        <v>8293</v>
      </c>
      <c r="S2429" s="11">
        <f t="shared" si="188"/>
        <v>0</v>
      </c>
      <c r="T2429" s="11">
        <f t="shared" si="189"/>
        <v>1</v>
      </c>
    </row>
    <row r="2430" spans="1:20" ht="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185"/>
        <v>42075.742488425924</v>
      </c>
      <c r="K2430">
        <v>1423594151</v>
      </c>
      <c r="L2430" s="14">
        <f t="shared" si="186"/>
        <v>42045.784155092595</v>
      </c>
      <c r="M2430" s="16">
        <f t="shared" si="187"/>
        <v>2015</v>
      </c>
      <c r="N2430" t="b">
        <v>0</v>
      </c>
      <c r="O2430">
        <v>1</v>
      </c>
      <c r="P2430" t="b">
        <v>0</v>
      </c>
      <c r="Q2430" t="s">
        <v>8292</v>
      </c>
      <c r="R2430" t="s">
        <v>8293</v>
      </c>
      <c r="S2430" s="11">
        <f t="shared" si="188"/>
        <v>0</v>
      </c>
      <c r="T2430" s="11">
        <f t="shared" si="189"/>
        <v>1</v>
      </c>
    </row>
    <row r="2431" spans="1:20" ht="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185"/>
        <v>42771.697222222225</v>
      </c>
      <c r="K2431">
        <v>1483131966</v>
      </c>
      <c r="L2431" s="14">
        <f t="shared" si="186"/>
        <v>42734.879236111112</v>
      </c>
      <c r="M2431" s="16">
        <f t="shared" si="187"/>
        <v>2016</v>
      </c>
      <c r="N2431" t="b">
        <v>0</v>
      </c>
      <c r="O2431">
        <v>4</v>
      </c>
      <c r="P2431" t="b">
        <v>0</v>
      </c>
      <c r="Q2431" t="s">
        <v>8292</v>
      </c>
      <c r="R2431" t="s">
        <v>8293</v>
      </c>
      <c r="S2431" s="11">
        <f t="shared" si="188"/>
        <v>1</v>
      </c>
      <c r="T2431" s="11">
        <f t="shared" si="189"/>
        <v>501.25</v>
      </c>
    </row>
    <row r="2432" spans="1:20" ht="60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185"/>
        <v>42412.130833333329</v>
      </c>
      <c r="K2432">
        <v>1452654504</v>
      </c>
      <c r="L2432" s="14">
        <f t="shared" si="186"/>
        <v>42382.130833333329</v>
      </c>
      <c r="M2432" s="16">
        <f t="shared" si="187"/>
        <v>2016</v>
      </c>
      <c r="N2432" t="b">
        <v>0</v>
      </c>
      <c r="O2432">
        <v>2</v>
      </c>
      <c r="P2432" t="b">
        <v>0</v>
      </c>
      <c r="Q2432" t="s">
        <v>8292</v>
      </c>
      <c r="R2432" t="s">
        <v>8293</v>
      </c>
      <c r="S2432" s="11">
        <f t="shared" si="188"/>
        <v>1</v>
      </c>
      <c r="T2432" s="11">
        <f t="shared" si="189"/>
        <v>10.5</v>
      </c>
    </row>
    <row r="2433" spans="1:20" ht="30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185"/>
        <v>42549.099687499998</v>
      </c>
      <c r="K2433">
        <v>1461896613</v>
      </c>
      <c r="L2433" s="14">
        <f t="shared" si="186"/>
        <v>42489.099687499998</v>
      </c>
      <c r="M2433" s="16">
        <f t="shared" si="187"/>
        <v>2016</v>
      </c>
      <c r="N2433" t="b">
        <v>0</v>
      </c>
      <c r="O2433">
        <v>2</v>
      </c>
      <c r="P2433" t="b">
        <v>0</v>
      </c>
      <c r="Q2433" t="s">
        <v>8292</v>
      </c>
      <c r="R2433" t="s">
        <v>8293</v>
      </c>
      <c r="S2433" s="11">
        <f t="shared" si="188"/>
        <v>0</v>
      </c>
      <c r="T2433" s="11">
        <f t="shared" si="189"/>
        <v>1</v>
      </c>
    </row>
    <row r="2434" spans="1:20" ht="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ref="J2434:J2497" si="190">(((I2434/60)/60)/24)+DATE(1970,1,1)</f>
        <v>42071.218715277777</v>
      </c>
      <c r="K2434">
        <v>1423199697</v>
      </c>
      <c r="L2434" s="14">
        <f t="shared" ref="L2434:L2497" si="191">(((K2434/60)/60)/24)+DATE(1970,1,1)</f>
        <v>42041.218715277777</v>
      </c>
      <c r="M2434" s="16">
        <f t="shared" ref="M2434:M2497" si="192">YEAR(L2434)</f>
        <v>2015</v>
      </c>
      <c r="N2434" t="b">
        <v>0</v>
      </c>
      <c r="O2434">
        <v>2</v>
      </c>
      <c r="P2434" t="b">
        <v>0</v>
      </c>
      <c r="Q2434" t="s">
        <v>8292</v>
      </c>
      <c r="R2434" t="s">
        <v>8293</v>
      </c>
      <c r="S2434" s="11">
        <f t="shared" ref="S2434:S2497" si="193">ROUND(E2434/D2434*100,0)</f>
        <v>0</v>
      </c>
      <c r="T2434" s="11">
        <f t="shared" ref="T2434:T2497" si="194">IFERROR(ROUND(E2434/O2434,2),0)</f>
        <v>1</v>
      </c>
    </row>
    <row r="2435" spans="1:20" ht="60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si="190"/>
        <v>42427.89980324074</v>
      </c>
      <c r="K2435">
        <v>1454016943</v>
      </c>
      <c r="L2435" s="14">
        <f t="shared" si="191"/>
        <v>42397.89980324074</v>
      </c>
      <c r="M2435" s="16">
        <f t="shared" si="192"/>
        <v>2016</v>
      </c>
      <c r="N2435" t="b">
        <v>0</v>
      </c>
      <c r="O2435">
        <v>0</v>
      </c>
      <c r="P2435" t="b">
        <v>0</v>
      </c>
      <c r="Q2435" t="s">
        <v>8292</v>
      </c>
      <c r="R2435" t="s">
        <v>8293</v>
      </c>
      <c r="S2435" s="11">
        <f t="shared" si="193"/>
        <v>0</v>
      </c>
      <c r="T2435" s="11">
        <f t="shared" si="194"/>
        <v>0</v>
      </c>
    </row>
    <row r="2436" spans="1:20" ht="60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190"/>
        <v>42220.18604166666</v>
      </c>
      <c r="K2436">
        <v>1435206474</v>
      </c>
      <c r="L2436" s="14">
        <f t="shared" si="191"/>
        <v>42180.18604166666</v>
      </c>
      <c r="M2436" s="16">
        <f t="shared" si="192"/>
        <v>2015</v>
      </c>
      <c r="N2436" t="b">
        <v>0</v>
      </c>
      <c r="O2436">
        <v>2</v>
      </c>
      <c r="P2436" t="b">
        <v>0</v>
      </c>
      <c r="Q2436" t="s">
        <v>8292</v>
      </c>
      <c r="R2436" t="s">
        <v>8293</v>
      </c>
      <c r="S2436" s="11">
        <f t="shared" si="193"/>
        <v>0</v>
      </c>
      <c r="T2436" s="11">
        <f t="shared" si="194"/>
        <v>13</v>
      </c>
    </row>
    <row r="2437" spans="1:20" ht="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190"/>
        <v>42282.277615740735</v>
      </c>
      <c r="K2437">
        <v>1441435186</v>
      </c>
      <c r="L2437" s="14">
        <f t="shared" si="191"/>
        <v>42252.277615740735</v>
      </c>
      <c r="M2437" s="16">
        <f t="shared" si="192"/>
        <v>2015</v>
      </c>
      <c r="N2437" t="b">
        <v>0</v>
      </c>
      <c r="O2437">
        <v>4</v>
      </c>
      <c r="P2437" t="b">
        <v>0</v>
      </c>
      <c r="Q2437" t="s">
        <v>8292</v>
      </c>
      <c r="R2437" t="s">
        <v>8293</v>
      </c>
      <c r="S2437" s="11">
        <f t="shared" si="193"/>
        <v>0</v>
      </c>
      <c r="T2437" s="11">
        <f t="shared" si="194"/>
        <v>306</v>
      </c>
    </row>
    <row r="2438" spans="1:20" ht="60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190"/>
        <v>42398.615393518514</v>
      </c>
      <c r="K2438">
        <v>1448894770</v>
      </c>
      <c r="L2438" s="14">
        <f t="shared" si="191"/>
        <v>42338.615393518514</v>
      </c>
      <c r="M2438" s="16">
        <f t="shared" si="192"/>
        <v>2015</v>
      </c>
      <c r="N2438" t="b">
        <v>0</v>
      </c>
      <c r="O2438">
        <v>2</v>
      </c>
      <c r="P2438" t="b">
        <v>0</v>
      </c>
      <c r="Q2438" t="s">
        <v>8292</v>
      </c>
      <c r="R2438" t="s">
        <v>8293</v>
      </c>
      <c r="S2438" s="11">
        <f t="shared" si="193"/>
        <v>0</v>
      </c>
      <c r="T2438" s="11">
        <f t="shared" si="194"/>
        <v>22.5</v>
      </c>
    </row>
    <row r="2439" spans="1:20" ht="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190"/>
        <v>42080.75</v>
      </c>
      <c r="K2439">
        <v>1422400188</v>
      </c>
      <c r="L2439" s="14">
        <f t="shared" si="191"/>
        <v>42031.965138888889</v>
      </c>
      <c r="M2439" s="16">
        <f t="shared" si="192"/>
        <v>2015</v>
      </c>
      <c r="N2439" t="b">
        <v>0</v>
      </c>
      <c r="O2439">
        <v>0</v>
      </c>
      <c r="P2439" t="b">
        <v>0</v>
      </c>
      <c r="Q2439" t="s">
        <v>8292</v>
      </c>
      <c r="R2439" t="s">
        <v>8293</v>
      </c>
      <c r="S2439" s="11">
        <f t="shared" si="193"/>
        <v>0</v>
      </c>
      <c r="T2439" s="11">
        <f t="shared" si="194"/>
        <v>0</v>
      </c>
    </row>
    <row r="2440" spans="1:20" ht="60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190"/>
        <v>42345.956736111111</v>
      </c>
      <c r="K2440">
        <v>1444341462</v>
      </c>
      <c r="L2440" s="14">
        <f t="shared" si="191"/>
        <v>42285.91506944444</v>
      </c>
      <c r="M2440" s="16">
        <f t="shared" si="192"/>
        <v>2015</v>
      </c>
      <c r="N2440" t="b">
        <v>0</v>
      </c>
      <c r="O2440">
        <v>1</v>
      </c>
      <c r="P2440" t="b">
        <v>0</v>
      </c>
      <c r="Q2440" t="s">
        <v>8292</v>
      </c>
      <c r="R2440" t="s">
        <v>8293</v>
      </c>
      <c r="S2440" s="11">
        <f t="shared" si="193"/>
        <v>0</v>
      </c>
      <c r="T2440" s="11">
        <f t="shared" si="194"/>
        <v>50</v>
      </c>
    </row>
    <row r="2441" spans="1:20" ht="60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190"/>
        <v>42295.818622685183</v>
      </c>
      <c r="K2441">
        <v>1442605129</v>
      </c>
      <c r="L2441" s="14">
        <f t="shared" si="191"/>
        <v>42265.818622685183</v>
      </c>
      <c r="M2441" s="16">
        <f t="shared" si="192"/>
        <v>2015</v>
      </c>
      <c r="N2441" t="b">
        <v>0</v>
      </c>
      <c r="O2441">
        <v>0</v>
      </c>
      <c r="P2441" t="b">
        <v>0</v>
      </c>
      <c r="Q2441" t="s">
        <v>8292</v>
      </c>
      <c r="R2441" t="s">
        <v>8293</v>
      </c>
      <c r="S2441" s="11">
        <f t="shared" si="193"/>
        <v>0</v>
      </c>
      <c r="T2441" s="11">
        <f t="shared" si="194"/>
        <v>0</v>
      </c>
    </row>
    <row r="2442" spans="1:20" ht="30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190"/>
        <v>42413.899456018517</v>
      </c>
      <c r="K2442">
        <v>1452807313</v>
      </c>
      <c r="L2442" s="14">
        <f t="shared" si="191"/>
        <v>42383.899456018517</v>
      </c>
      <c r="M2442" s="16">
        <f t="shared" si="192"/>
        <v>2016</v>
      </c>
      <c r="N2442" t="b">
        <v>0</v>
      </c>
      <c r="O2442">
        <v>2</v>
      </c>
      <c r="P2442" t="b">
        <v>0</v>
      </c>
      <c r="Q2442" t="s">
        <v>8292</v>
      </c>
      <c r="R2442" t="s">
        <v>8293</v>
      </c>
      <c r="S2442" s="11">
        <f t="shared" si="193"/>
        <v>0</v>
      </c>
      <c r="T2442" s="11">
        <f t="shared" si="194"/>
        <v>5</v>
      </c>
    </row>
    <row r="2443" spans="1:20" ht="30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190"/>
        <v>42208.207638888889</v>
      </c>
      <c r="K2443">
        <v>1435806054</v>
      </c>
      <c r="L2443" s="14">
        <f t="shared" si="191"/>
        <v>42187.125625000001</v>
      </c>
      <c r="M2443" s="16">
        <f t="shared" si="192"/>
        <v>2015</v>
      </c>
      <c r="N2443" t="b">
        <v>0</v>
      </c>
      <c r="O2443">
        <v>109</v>
      </c>
      <c r="P2443" t="b">
        <v>1</v>
      </c>
      <c r="Q2443" t="s">
        <v>8292</v>
      </c>
      <c r="R2443" t="s">
        <v>8308</v>
      </c>
      <c r="S2443" s="11">
        <f t="shared" si="193"/>
        <v>108</v>
      </c>
      <c r="T2443" s="11">
        <f t="shared" si="194"/>
        <v>74.23</v>
      </c>
    </row>
    <row r="2444" spans="1:20" ht="30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190"/>
        <v>42082.625324074077</v>
      </c>
      <c r="K2444">
        <v>1424188828</v>
      </c>
      <c r="L2444" s="14">
        <f t="shared" si="191"/>
        <v>42052.666990740734</v>
      </c>
      <c r="M2444" s="16">
        <f t="shared" si="192"/>
        <v>2015</v>
      </c>
      <c r="N2444" t="b">
        <v>0</v>
      </c>
      <c r="O2444">
        <v>372</v>
      </c>
      <c r="P2444" t="b">
        <v>1</v>
      </c>
      <c r="Q2444" t="s">
        <v>8292</v>
      </c>
      <c r="R2444" t="s">
        <v>8308</v>
      </c>
      <c r="S2444" s="11">
        <f t="shared" si="193"/>
        <v>126</v>
      </c>
      <c r="T2444" s="11">
        <f t="shared" si="194"/>
        <v>81.25</v>
      </c>
    </row>
    <row r="2445" spans="1:20" ht="60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190"/>
        <v>41866.625254629631</v>
      </c>
      <c r="K2445">
        <v>1405522822</v>
      </c>
      <c r="L2445" s="14">
        <f t="shared" si="191"/>
        <v>41836.625254629631</v>
      </c>
      <c r="M2445" s="16">
        <f t="shared" si="192"/>
        <v>2014</v>
      </c>
      <c r="N2445" t="b">
        <v>0</v>
      </c>
      <c r="O2445">
        <v>311</v>
      </c>
      <c r="P2445" t="b">
        <v>1</v>
      </c>
      <c r="Q2445" t="s">
        <v>8292</v>
      </c>
      <c r="R2445" t="s">
        <v>8308</v>
      </c>
      <c r="S2445" s="11">
        <f t="shared" si="193"/>
        <v>203</v>
      </c>
      <c r="T2445" s="11">
        <f t="shared" si="194"/>
        <v>130.22999999999999</v>
      </c>
    </row>
    <row r="2446" spans="1:20" ht="60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190"/>
        <v>42515.754525462966</v>
      </c>
      <c r="K2446">
        <v>1461607591</v>
      </c>
      <c r="L2446" s="14">
        <f t="shared" si="191"/>
        <v>42485.754525462966</v>
      </c>
      <c r="M2446" s="16">
        <f t="shared" si="192"/>
        <v>2016</v>
      </c>
      <c r="N2446" t="b">
        <v>0</v>
      </c>
      <c r="O2446">
        <v>61</v>
      </c>
      <c r="P2446" t="b">
        <v>1</v>
      </c>
      <c r="Q2446" t="s">
        <v>8292</v>
      </c>
      <c r="R2446" t="s">
        <v>8308</v>
      </c>
      <c r="S2446" s="11">
        <f t="shared" si="193"/>
        <v>109</v>
      </c>
      <c r="T2446" s="11">
        <f t="shared" si="194"/>
        <v>53.41</v>
      </c>
    </row>
    <row r="2447" spans="1:20" ht="60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190"/>
        <v>42273.190057870372</v>
      </c>
      <c r="K2447">
        <v>1440650021</v>
      </c>
      <c r="L2447" s="14">
        <f t="shared" si="191"/>
        <v>42243.190057870372</v>
      </c>
      <c r="M2447" s="16">
        <f t="shared" si="192"/>
        <v>2015</v>
      </c>
      <c r="N2447" t="b">
        <v>0</v>
      </c>
      <c r="O2447">
        <v>115</v>
      </c>
      <c r="P2447" t="b">
        <v>1</v>
      </c>
      <c r="Q2447" t="s">
        <v>8292</v>
      </c>
      <c r="R2447" t="s">
        <v>8308</v>
      </c>
      <c r="S2447" s="11">
        <f t="shared" si="193"/>
        <v>173</v>
      </c>
      <c r="T2447" s="11">
        <f t="shared" si="194"/>
        <v>75.13</v>
      </c>
    </row>
    <row r="2448" spans="1:20" ht="60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190"/>
        <v>42700.64434027778</v>
      </c>
      <c r="K2448">
        <v>1477578471</v>
      </c>
      <c r="L2448" s="14">
        <f t="shared" si="191"/>
        <v>42670.602673611109</v>
      </c>
      <c r="M2448" s="16">
        <f t="shared" si="192"/>
        <v>2016</v>
      </c>
      <c r="N2448" t="b">
        <v>0</v>
      </c>
      <c r="O2448">
        <v>111</v>
      </c>
      <c r="P2448" t="b">
        <v>1</v>
      </c>
      <c r="Q2448" t="s">
        <v>8292</v>
      </c>
      <c r="R2448" t="s">
        <v>8308</v>
      </c>
      <c r="S2448" s="11">
        <f t="shared" si="193"/>
        <v>168</v>
      </c>
      <c r="T2448" s="11">
        <f t="shared" si="194"/>
        <v>75.67</v>
      </c>
    </row>
    <row r="2449" spans="1:20" ht="60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190"/>
        <v>42686.166666666672</v>
      </c>
      <c r="K2449">
        <v>1476184593</v>
      </c>
      <c r="L2449" s="14">
        <f t="shared" si="191"/>
        <v>42654.469826388886</v>
      </c>
      <c r="M2449" s="16">
        <f t="shared" si="192"/>
        <v>2016</v>
      </c>
      <c r="N2449" t="b">
        <v>0</v>
      </c>
      <c r="O2449">
        <v>337</v>
      </c>
      <c r="P2449" t="b">
        <v>1</v>
      </c>
      <c r="Q2449" t="s">
        <v>8292</v>
      </c>
      <c r="R2449" t="s">
        <v>8308</v>
      </c>
      <c r="S2449" s="11">
        <f t="shared" si="193"/>
        <v>427</v>
      </c>
      <c r="T2449" s="11">
        <f t="shared" si="194"/>
        <v>31.69</v>
      </c>
    </row>
    <row r="2450" spans="1:20" ht="60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190"/>
        <v>42613.233333333337</v>
      </c>
      <c r="K2450">
        <v>1472110513</v>
      </c>
      <c r="L2450" s="14">
        <f t="shared" si="191"/>
        <v>42607.316122685181</v>
      </c>
      <c r="M2450" s="16">
        <f t="shared" si="192"/>
        <v>2016</v>
      </c>
      <c r="N2450" t="b">
        <v>0</v>
      </c>
      <c r="O2450">
        <v>9</v>
      </c>
      <c r="P2450" t="b">
        <v>1</v>
      </c>
      <c r="Q2450" t="s">
        <v>8292</v>
      </c>
      <c r="R2450" t="s">
        <v>8308</v>
      </c>
      <c r="S2450" s="11">
        <f t="shared" si="193"/>
        <v>108</v>
      </c>
      <c r="T2450" s="11">
        <f t="shared" si="194"/>
        <v>47.78</v>
      </c>
    </row>
    <row r="2451" spans="1:20" ht="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190"/>
        <v>41973.184201388889</v>
      </c>
      <c r="K2451">
        <v>1414725915</v>
      </c>
      <c r="L2451" s="14">
        <f t="shared" si="191"/>
        <v>41943.142534722225</v>
      </c>
      <c r="M2451" s="16">
        <f t="shared" si="192"/>
        <v>2014</v>
      </c>
      <c r="N2451" t="b">
        <v>0</v>
      </c>
      <c r="O2451">
        <v>120</v>
      </c>
      <c r="P2451" t="b">
        <v>1</v>
      </c>
      <c r="Q2451" t="s">
        <v>8292</v>
      </c>
      <c r="R2451" t="s">
        <v>8308</v>
      </c>
      <c r="S2451" s="11">
        <f t="shared" si="193"/>
        <v>108</v>
      </c>
      <c r="T2451" s="11">
        <f t="shared" si="194"/>
        <v>90</v>
      </c>
    </row>
    <row r="2452" spans="1:20" ht="60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190"/>
        <v>41940.132638888892</v>
      </c>
      <c r="K2452">
        <v>1411177456</v>
      </c>
      <c r="L2452" s="14">
        <f t="shared" si="191"/>
        <v>41902.07240740741</v>
      </c>
      <c r="M2452" s="16">
        <f t="shared" si="192"/>
        <v>2014</v>
      </c>
      <c r="N2452" t="b">
        <v>0</v>
      </c>
      <c r="O2452">
        <v>102</v>
      </c>
      <c r="P2452" t="b">
        <v>1</v>
      </c>
      <c r="Q2452" t="s">
        <v>8292</v>
      </c>
      <c r="R2452" t="s">
        <v>8308</v>
      </c>
      <c r="S2452" s="11">
        <f t="shared" si="193"/>
        <v>102</v>
      </c>
      <c r="T2452" s="11">
        <f t="shared" si="194"/>
        <v>149.31</v>
      </c>
    </row>
    <row r="2453" spans="1:20" ht="60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190"/>
        <v>42799.908449074079</v>
      </c>
      <c r="K2453">
        <v>1487022490</v>
      </c>
      <c r="L2453" s="14">
        <f t="shared" si="191"/>
        <v>42779.908449074079</v>
      </c>
      <c r="M2453" s="16">
        <f t="shared" si="192"/>
        <v>2017</v>
      </c>
      <c r="N2453" t="b">
        <v>0</v>
      </c>
      <c r="O2453">
        <v>186</v>
      </c>
      <c r="P2453" t="b">
        <v>1</v>
      </c>
      <c r="Q2453" t="s">
        <v>8292</v>
      </c>
      <c r="R2453" t="s">
        <v>8308</v>
      </c>
      <c r="S2453" s="11">
        <f t="shared" si="193"/>
        <v>115</v>
      </c>
      <c r="T2453" s="11">
        <f t="shared" si="194"/>
        <v>62.07</v>
      </c>
    </row>
    <row r="2454" spans="1:20" ht="60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190"/>
        <v>42367.958333333328</v>
      </c>
      <c r="K2454">
        <v>1448914500</v>
      </c>
      <c r="L2454" s="14">
        <f t="shared" si="191"/>
        <v>42338.84375</v>
      </c>
      <c r="M2454" s="16">
        <f t="shared" si="192"/>
        <v>2015</v>
      </c>
      <c r="N2454" t="b">
        <v>0</v>
      </c>
      <c r="O2454">
        <v>15</v>
      </c>
      <c r="P2454" t="b">
        <v>1</v>
      </c>
      <c r="Q2454" t="s">
        <v>8292</v>
      </c>
      <c r="R2454" t="s">
        <v>8308</v>
      </c>
      <c r="S2454" s="11">
        <f t="shared" si="193"/>
        <v>134</v>
      </c>
      <c r="T2454" s="11">
        <f t="shared" si="194"/>
        <v>53.4</v>
      </c>
    </row>
    <row r="2455" spans="1:20" ht="60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190"/>
        <v>42768.692233796297</v>
      </c>
      <c r="K2455">
        <v>1483461409</v>
      </c>
      <c r="L2455" s="14">
        <f t="shared" si="191"/>
        <v>42738.692233796297</v>
      </c>
      <c r="M2455" s="16">
        <f t="shared" si="192"/>
        <v>2017</v>
      </c>
      <c r="N2455" t="b">
        <v>0</v>
      </c>
      <c r="O2455">
        <v>67</v>
      </c>
      <c r="P2455" t="b">
        <v>1</v>
      </c>
      <c r="Q2455" t="s">
        <v>8292</v>
      </c>
      <c r="R2455" t="s">
        <v>8308</v>
      </c>
      <c r="S2455" s="11">
        <f t="shared" si="193"/>
        <v>155</v>
      </c>
      <c r="T2455" s="11">
        <f t="shared" si="194"/>
        <v>69.27</v>
      </c>
    </row>
    <row r="2456" spans="1:20" ht="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190"/>
        <v>42805.201481481476</v>
      </c>
      <c r="K2456">
        <v>1486183808</v>
      </c>
      <c r="L2456" s="14">
        <f t="shared" si="191"/>
        <v>42770.201481481476</v>
      </c>
      <c r="M2456" s="16">
        <f t="shared" si="192"/>
        <v>2017</v>
      </c>
      <c r="N2456" t="b">
        <v>0</v>
      </c>
      <c r="O2456">
        <v>130</v>
      </c>
      <c r="P2456" t="b">
        <v>1</v>
      </c>
      <c r="Q2456" t="s">
        <v>8292</v>
      </c>
      <c r="R2456" t="s">
        <v>8308</v>
      </c>
      <c r="S2456" s="11">
        <f t="shared" si="193"/>
        <v>101</v>
      </c>
      <c r="T2456" s="11">
        <f t="shared" si="194"/>
        <v>271.51</v>
      </c>
    </row>
    <row r="2457" spans="1:20" ht="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190"/>
        <v>42480.781828703708</v>
      </c>
      <c r="K2457">
        <v>1458758750</v>
      </c>
      <c r="L2457" s="14">
        <f t="shared" si="191"/>
        <v>42452.781828703708</v>
      </c>
      <c r="M2457" s="16">
        <f t="shared" si="192"/>
        <v>2016</v>
      </c>
      <c r="N2457" t="b">
        <v>0</v>
      </c>
      <c r="O2457">
        <v>16</v>
      </c>
      <c r="P2457" t="b">
        <v>1</v>
      </c>
      <c r="Q2457" t="s">
        <v>8292</v>
      </c>
      <c r="R2457" t="s">
        <v>8308</v>
      </c>
      <c r="S2457" s="11">
        <f t="shared" si="193"/>
        <v>182</v>
      </c>
      <c r="T2457" s="11">
        <f t="shared" si="194"/>
        <v>34.130000000000003</v>
      </c>
    </row>
    <row r="2458" spans="1:20" ht="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190"/>
        <v>42791.961099537039</v>
      </c>
      <c r="K2458">
        <v>1485471839</v>
      </c>
      <c r="L2458" s="14">
        <f t="shared" si="191"/>
        <v>42761.961099537039</v>
      </c>
      <c r="M2458" s="16">
        <f t="shared" si="192"/>
        <v>2017</v>
      </c>
      <c r="N2458" t="b">
        <v>0</v>
      </c>
      <c r="O2458">
        <v>67</v>
      </c>
      <c r="P2458" t="b">
        <v>1</v>
      </c>
      <c r="Q2458" t="s">
        <v>8292</v>
      </c>
      <c r="R2458" t="s">
        <v>8308</v>
      </c>
      <c r="S2458" s="11">
        <f t="shared" si="193"/>
        <v>181</v>
      </c>
      <c r="T2458" s="11">
        <f t="shared" si="194"/>
        <v>40.49</v>
      </c>
    </row>
    <row r="2459" spans="1:20" ht="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190"/>
        <v>42453.560833333337</v>
      </c>
      <c r="K2459">
        <v>1456237656</v>
      </c>
      <c r="L2459" s="14">
        <f t="shared" si="191"/>
        <v>42423.602500000001</v>
      </c>
      <c r="M2459" s="16">
        <f t="shared" si="192"/>
        <v>2016</v>
      </c>
      <c r="N2459" t="b">
        <v>0</v>
      </c>
      <c r="O2459">
        <v>124</v>
      </c>
      <c r="P2459" t="b">
        <v>1</v>
      </c>
      <c r="Q2459" t="s">
        <v>8292</v>
      </c>
      <c r="R2459" t="s">
        <v>8308</v>
      </c>
      <c r="S2459" s="11">
        <f t="shared" si="193"/>
        <v>102</v>
      </c>
      <c r="T2459" s="11">
        <f t="shared" si="194"/>
        <v>189.76</v>
      </c>
    </row>
    <row r="2460" spans="1:20" ht="60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190"/>
        <v>42530.791666666672</v>
      </c>
      <c r="K2460">
        <v>1462481718</v>
      </c>
      <c r="L2460" s="14">
        <f t="shared" si="191"/>
        <v>42495.871736111112</v>
      </c>
      <c r="M2460" s="16">
        <f t="shared" si="192"/>
        <v>2016</v>
      </c>
      <c r="N2460" t="b">
        <v>0</v>
      </c>
      <c r="O2460">
        <v>80</v>
      </c>
      <c r="P2460" t="b">
        <v>1</v>
      </c>
      <c r="Q2460" t="s">
        <v>8292</v>
      </c>
      <c r="R2460" t="s">
        <v>8308</v>
      </c>
      <c r="S2460" s="11">
        <f t="shared" si="193"/>
        <v>110</v>
      </c>
      <c r="T2460" s="11">
        <f t="shared" si="194"/>
        <v>68.86</v>
      </c>
    </row>
    <row r="2461" spans="1:20" ht="60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190"/>
        <v>42452.595891203702</v>
      </c>
      <c r="K2461">
        <v>1454858285</v>
      </c>
      <c r="L2461" s="14">
        <f t="shared" si="191"/>
        <v>42407.637557870374</v>
      </c>
      <c r="M2461" s="16">
        <f t="shared" si="192"/>
        <v>2016</v>
      </c>
      <c r="N2461" t="b">
        <v>0</v>
      </c>
      <c r="O2461">
        <v>282</v>
      </c>
      <c r="P2461" t="b">
        <v>1</v>
      </c>
      <c r="Q2461" t="s">
        <v>8292</v>
      </c>
      <c r="R2461" t="s">
        <v>8308</v>
      </c>
      <c r="S2461" s="11">
        <f t="shared" si="193"/>
        <v>102</v>
      </c>
      <c r="T2461" s="11">
        <f t="shared" si="194"/>
        <v>108.78</v>
      </c>
    </row>
    <row r="2462" spans="1:20" ht="60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190"/>
        <v>42738.178472222222</v>
      </c>
      <c r="K2462">
        <v>1480480167</v>
      </c>
      <c r="L2462" s="14">
        <f t="shared" si="191"/>
        <v>42704.187118055561</v>
      </c>
      <c r="M2462" s="16">
        <f t="shared" si="192"/>
        <v>2016</v>
      </c>
      <c r="N2462" t="b">
        <v>0</v>
      </c>
      <c r="O2462">
        <v>68</v>
      </c>
      <c r="P2462" t="b">
        <v>1</v>
      </c>
      <c r="Q2462" t="s">
        <v>8292</v>
      </c>
      <c r="R2462" t="s">
        <v>8308</v>
      </c>
      <c r="S2462" s="11">
        <f t="shared" si="193"/>
        <v>101</v>
      </c>
      <c r="T2462" s="11">
        <f t="shared" si="194"/>
        <v>125.99</v>
      </c>
    </row>
    <row r="2463" spans="1:20" ht="60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190"/>
        <v>40817.125</v>
      </c>
      <c r="K2463">
        <v>1314577097</v>
      </c>
      <c r="L2463" s="14">
        <f t="shared" si="191"/>
        <v>40784.012696759259</v>
      </c>
      <c r="M2463" s="16">
        <f t="shared" si="192"/>
        <v>2011</v>
      </c>
      <c r="N2463" t="b">
        <v>0</v>
      </c>
      <c r="O2463">
        <v>86</v>
      </c>
      <c r="P2463" t="b">
        <v>1</v>
      </c>
      <c r="Q2463" t="s">
        <v>8281</v>
      </c>
      <c r="R2463" t="s">
        <v>8285</v>
      </c>
      <c r="S2463" s="11">
        <f t="shared" si="193"/>
        <v>104</v>
      </c>
      <c r="T2463" s="11">
        <f t="shared" si="194"/>
        <v>90.52</v>
      </c>
    </row>
    <row r="2464" spans="1:20" ht="60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190"/>
        <v>41109.186296296299</v>
      </c>
      <c r="K2464">
        <v>1340944096</v>
      </c>
      <c r="L2464" s="14">
        <f t="shared" si="191"/>
        <v>41089.186296296299</v>
      </c>
      <c r="M2464" s="16">
        <f t="shared" si="192"/>
        <v>2012</v>
      </c>
      <c r="N2464" t="b">
        <v>0</v>
      </c>
      <c r="O2464">
        <v>115</v>
      </c>
      <c r="P2464" t="b">
        <v>1</v>
      </c>
      <c r="Q2464" t="s">
        <v>8281</v>
      </c>
      <c r="R2464" t="s">
        <v>8285</v>
      </c>
      <c r="S2464" s="11">
        <f t="shared" si="193"/>
        <v>111</v>
      </c>
      <c r="T2464" s="11">
        <f t="shared" si="194"/>
        <v>28.88</v>
      </c>
    </row>
    <row r="2465" spans="1:20" ht="30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190"/>
        <v>41380.791666666664</v>
      </c>
      <c r="K2465">
        <v>1362710425</v>
      </c>
      <c r="L2465" s="14">
        <f t="shared" si="191"/>
        <v>41341.111400462964</v>
      </c>
      <c r="M2465" s="16">
        <f t="shared" si="192"/>
        <v>2013</v>
      </c>
      <c r="N2465" t="b">
        <v>0</v>
      </c>
      <c r="O2465">
        <v>75</v>
      </c>
      <c r="P2465" t="b">
        <v>1</v>
      </c>
      <c r="Q2465" t="s">
        <v>8281</v>
      </c>
      <c r="R2465" t="s">
        <v>8285</v>
      </c>
      <c r="S2465" s="11">
        <f t="shared" si="193"/>
        <v>116</v>
      </c>
      <c r="T2465" s="11">
        <f t="shared" si="194"/>
        <v>31</v>
      </c>
    </row>
    <row r="2466" spans="1:20" ht="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190"/>
        <v>42277.811805555553</v>
      </c>
      <c r="K2466">
        <v>1441143397</v>
      </c>
      <c r="L2466" s="14">
        <f t="shared" si="191"/>
        <v>42248.90042824074</v>
      </c>
      <c r="M2466" s="16">
        <f t="shared" si="192"/>
        <v>2015</v>
      </c>
      <c r="N2466" t="b">
        <v>0</v>
      </c>
      <c r="O2466">
        <v>43</v>
      </c>
      <c r="P2466" t="b">
        <v>1</v>
      </c>
      <c r="Q2466" t="s">
        <v>8281</v>
      </c>
      <c r="R2466" t="s">
        <v>8285</v>
      </c>
      <c r="S2466" s="11">
        <f t="shared" si="193"/>
        <v>111</v>
      </c>
      <c r="T2466" s="11">
        <f t="shared" si="194"/>
        <v>51.67</v>
      </c>
    </row>
    <row r="2467" spans="1:20" ht="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190"/>
        <v>41175.719305555554</v>
      </c>
      <c r="K2467">
        <v>1345828548</v>
      </c>
      <c r="L2467" s="14">
        <f t="shared" si="191"/>
        <v>41145.719305555554</v>
      </c>
      <c r="M2467" s="16">
        <f t="shared" si="192"/>
        <v>2012</v>
      </c>
      <c r="N2467" t="b">
        <v>0</v>
      </c>
      <c r="O2467">
        <v>48</v>
      </c>
      <c r="P2467" t="b">
        <v>1</v>
      </c>
      <c r="Q2467" t="s">
        <v>8281</v>
      </c>
      <c r="R2467" t="s">
        <v>8285</v>
      </c>
      <c r="S2467" s="11">
        <f t="shared" si="193"/>
        <v>180</v>
      </c>
      <c r="T2467" s="11">
        <f t="shared" si="194"/>
        <v>26.27</v>
      </c>
    </row>
    <row r="2468" spans="1:20" ht="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190"/>
        <v>41403.102465277778</v>
      </c>
      <c r="K2468">
        <v>1365474453</v>
      </c>
      <c r="L2468" s="14">
        <f t="shared" si="191"/>
        <v>41373.102465277778</v>
      </c>
      <c r="M2468" s="16">
        <f t="shared" si="192"/>
        <v>2013</v>
      </c>
      <c r="N2468" t="b">
        <v>0</v>
      </c>
      <c r="O2468">
        <v>52</v>
      </c>
      <c r="P2468" t="b">
        <v>1</v>
      </c>
      <c r="Q2468" t="s">
        <v>8281</v>
      </c>
      <c r="R2468" t="s">
        <v>8285</v>
      </c>
      <c r="S2468" s="11">
        <f t="shared" si="193"/>
        <v>100</v>
      </c>
      <c r="T2468" s="11">
        <f t="shared" si="194"/>
        <v>48.08</v>
      </c>
    </row>
    <row r="2469" spans="1:20" ht="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190"/>
        <v>41039.708333333336</v>
      </c>
      <c r="K2469">
        <v>1335473931</v>
      </c>
      <c r="L2469" s="14">
        <f t="shared" si="191"/>
        <v>41025.874201388891</v>
      </c>
      <c r="M2469" s="16">
        <f t="shared" si="192"/>
        <v>2012</v>
      </c>
      <c r="N2469" t="b">
        <v>0</v>
      </c>
      <c r="O2469">
        <v>43</v>
      </c>
      <c r="P2469" t="b">
        <v>1</v>
      </c>
      <c r="Q2469" t="s">
        <v>8281</v>
      </c>
      <c r="R2469" t="s">
        <v>8285</v>
      </c>
      <c r="S2469" s="11">
        <f t="shared" si="193"/>
        <v>119</v>
      </c>
      <c r="T2469" s="11">
        <f t="shared" si="194"/>
        <v>27.56</v>
      </c>
    </row>
    <row r="2470" spans="1:20" ht="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190"/>
        <v>41210.208333333336</v>
      </c>
      <c r="K2470">
        <v>1348285321</v>
      </c>
      <c r="L2470" s="14">
        <f t="shared" si="191"/>
        <v>41174.154178240737</v>
      </c>
      <c r="M2470" s="16">
        <f t="shared" si="192"/>
        <v>2012</v>
      </c>
      <c r="N2470" t="b">
        <v>0</v>
      </c>
      <c r="O2470">
        <v>58</v>
      </c>
      <c r="P2470" t="b">
        <v>1</v>
      </c>
      <c r="Q2470" t="s">
        <v>8281</v>
      </c>
      <c r="R2470" t="s">
        <v>8285</v>
      </c>
      <c r="S2470" s="11">
        <f t="shared" si="193"/>
        <v>107</v>
      </c>
      <c r="T2470" s="11">
        <f t="shared" si="194"/>
        <v>36.97</v>
      </c>
    </row>
    <row r="2471" spans="1:20" ht="60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190"/>
        <v>40582.429733796293</v>
      </c>
      <c r="K2471">
        <v>1295000329</v>
      </c>
      <c r="L2471" s="14">
        <f t="shared" si="191"/>
        <v>40557.429733796293</v>
      </c>
      <c r="M2471" s="16">
        <f t="shared" si="192"/>
        <v>2011</v>
      </c>
      <c r="N2471" t="b">
        <v>0</v>
      </c>
      <c r="O2471">
        <v>47</v>
      </c>
      <c r="P2471" t="b">
        <v>1</v>
      </c>
      <c r="Q2471" t="s">
        <v>8281</v>
      </c>
      <c r="R2471" t="s">
        <v>8285</v>
      </c>
      <c r="S2471" s="11">
        <f t="shared" si="193"/>
        <v>114</v>
      </c>
      <c r="T2471" s="11">
        <f t="shared" si="194"/>
        <v>29.02</v>
      </c>
    </row>
    <row r="2472" spans="1:20" ht="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190"/>
        <v>41053.07471064815</v>
      </c>
      <c r="K2472">
        <v>1335232055</v>
      </c>
      <c r="L2472" s="14">
        <f t="shared" si="191"/>
        <v>41023.07471064815</v>
      </c>
      <c r="M2472" s="16">
        <f t="shared" si="192"/>
        <v>2012</v>
      </c>
      <c r="N2472" t="b">
        <v>0</v>
      </c>
      <c r="O2472">
        <v>36</v>
      </c>
      <c r="P2472" t="b">
        <v>1</v>
      </c>
      <c r="Q2472" t="s">
        <v>8281</v>
      </c>
      <c r="R2472" t="s">
        <v>8285</v>
      </c>
      <c r="S2472" s="11">
        <f t="shared" si="193"/>
        <v>103</v>
      </c>
      <c r="T2472" s="11">
        <f t="shared" si="194"/>
        <v>28.66</v>
      </c>
    </row>
    <row r="2473" spans="1:20" ht="60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190"/>
        <v>40933.992962962962</v>
      </c>
      <c r="K2473">
        <v>1324079392</v>
      </c>
      <c r="L2473" s="14">
        <f t="shared" si="191"/>
        <v>40893.992962962962</v>
      </c>
      <c r="M2473" s="16">
        <f t="shared" si="192"/>
        <v>2011</v>
      </c>
      <c r="N2473" t="b">
        <v>0</v>
      </c>
      <c r="O2473">
        <v>17</v>
      </c>
      <c r="P2473" t="b">
        <v>1</v>
      </c>
      <c r="Q2473" t="s">
        <v>8281</v>
      </c>
      <c r="R2473" t="s">
        <v>8285</v>
      </c>
      <c r="S2473" s="11">
        <f t="shared" si="193"/>
        <v>128</v>
      </c>
      <c r="T2473" s="11">
        <f t="shared" si="194"/>
        <v>37.65</v>
      </c>
    </row>
    <row r="2474" spans="1:20" ht="60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190"/>
        <v>40425.043749999997</v>
      </c>
      <c r="K2474">
        <v>1277433980</v>
      </c>
      <c r="L2474" s="14">
        <f t="shared" si="191"/>
        <v>40354.11550925926</v>
      </c>
      <c r="M2474" s="16">
        <f t="shared" si="192"/>
        <v>2010</v>
      </c>
      <c r="N2474" t="b">
        <v>0</v>
      </c>
      <c r="O2474">
        <v>104</v>
      </c>
      <c r="P2474" t="b">
        <v>1</v>
      </c>
      <c r="Q2474" t="s">
        <v>8281</v>
      </c>
      <c r="R2474" t="s">
        <v>8285</v>
      </c>
      <c r="S2474" s="11">
        <f t="shared" si="193"/>
        <v>136</v>
      </c>
      <c r="T2474" s="11">
        <f t="shared" si="194"/>
        <v>97.9</v>
      </c>
    </row>
    <row r="2475" spans="1:20" ht="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190"/>
        <v>41223.790150462963</v>
      </c>
      <c r="K2475">
        <v>1349978269</v>
      </c>
      <c r="L2475" s="14">
        <f t="shared" si="191"/>
        <v>41193.748483796298</v>
      </c>
      <c r="M2475" s="16">
        <f t="shared" si="192"/>
        <v>2012</v>
      </c>
      <c r="N2475" t="b">
        <v>0</v>
      </c>
      <c r="O2475">
        <v>47</v>
      </c>
      <c r="P2475" t="b">
        <v>1</v>
      </c>
      <c r="Q2475" t="s">
        <v>8281</v>
      </c>
      <c r="R2475" t="s">
        <v>8285</v>
      </c>
      <c r="S2475" s="11">
        <f t="shared" si="193"/>
        <v>100</v>
      </c>
      <c r="T2475" s="11">
        <f t="shared" si="194"/>
        <v>42.55</v>
      </c>
    </row>
    <row r="2476" spans="1:20" ht="60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190"/>
        <v>40462.011296296296</v>
      </c>
      <c r="K2476">
        <v>1282868176</v>
      </c>
      <c r="L2476" s="14">
        <f t="shared" si="191"/>
        <v>40417.011296296296</v>
      </c>
      <c r="M2476" s="16">
        <f t="shared" si="192"/>
        <v>2010</v>
      </c>
      <c r="N2476" t="b">
        <v>0</v>
      </c>
      <c r="O2476">
        <v>38</v>
      </c>
      <c r="P2476" t="b">
        <v>1</v>
      </c>
      <c r="Q2476" t="s">
        <v>8281</v>
      </c>
      <c r="R2476" t="s">
        <v>8285</v>
      </c>
      <c r="S2476" s="11">
        <f t="shared" si="193"/>
        <v>100</v>
      </c>
      <c r="T2476" s="11">
        <f t="shared" si="194"/>
        <v>131.58000000000001</v>
      </c>
    </row>
    <row r="2477" spans="1:20" ht="30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190"/>
        <v>40369.916666666664</v>
      </c>
      <c r="K2477">
        <v>1273647255</v>
      </c>
      <c r="L2477" s="14">
        <f t="shared" si="191"/>
        <v>40310.287673611114</v>
      </c>
      <c r="M2477" s="16">
        <f t="shared" si="192"/>
        <v>2010</v>
      </c>
      <c r="N2477" t="b">
        <v>0</v>
      </c>
      <c r="O2477">
        <v>81</v>
      </c>
      <c r="P2477" t="b">
        <v>1</v>
      </c>
      <c r="Q2477" t="s">
        <v>8281</v>
      </c>
      <c r="R2477" t="s">
        <v>8285</v>
      </c>
      <c r="S2477" s="11">
        <f t="shared" si="193"/>
        <v>105</v>
      </c>
      <c r="T2477" s="11">
        <f t="shared" si="194"/>
        <v>32.32</v>
      </c>
    </row>
    <row r="2478" spans="1:20" ht="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190"/>
        <v>41946.370023148149</v>
      </c>
      <c r="K2478">
        <v>1412149970</v>
      </c>
      <c r="L2478" s="14">
        <f t="shared" si="191"/>
        <v>41913.328356481477</v>
      </c>
      <c r="M2478" s="16">
        <f t="shared" si="192"/>
        <v>2014</v>
      </c>
      <c r="N2478" t="b">
        <v>0</v>
      </c>
      <c r="O2478">
        <v>55</v>
      </c>
      <c r="P2478" t="b">
        <v>1</v>
      </c>
      <c r="Q2478" t="s">
        <v>8281</v>
      </c>
      <c r="R2478" t="s">
        <v>8285</v>
      </c>
      <c r="S2478" s="11">
        <f t="shared" si="193"/>
        <v>105</v>
      </c>
      <c r="T2478" s="11">
        <f t="shared" si="194"/>
        <v>61.1</v>
      </c>
    </row>
    <row r="2479" spans="1:20" ht="30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190"/>
        <v>41133.691493055558</v>
      </c>
      <c r="K2479">
        <v>1340901345</v>
      </c>
      <c r="L2479" s="14">
        <f t="shared" si="191"/>
        <v>41088.691493055558</v>
      </c>
      <c r="M2479" s="16">
        <f t="shared" si="192"/>
        <v>2012</v>
      </c>
      <c r="N2479" t="b">
        <v>0</v>
      </c>
      <c r="O2479">
        <v>41</v>
      </c>
      <c r="P2479" t="b">
        <v>1</v>
      </c>
      <c r="Q2479" t="s">
        <v>8281</v>
      </c>
      <c r="R2479" t="s">
        <v>8285</v>
      </c>
      <c r="S2479" s="11">
        <f t="shared" si="193"/>
        <v>171</v>
      </c>
      <c r="T2479" s="11">
        <f t="shared" si="194"/>
        <v>31.34</v>
      </c>
    </row>
    <row r="2480" spans="1:20" ht="60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190"/>
        <v>41287.950381944444</v>
      </c>
      <c r="K2480">
        <v>1355525313</v>
      </c>
      <c r="L2480" s="14">
        <f t="shared" si="191"/>
        <v>41257.950381944444</v>
      </c>
      <c r="M2480" s="16">
        <f t="shared" si="192"/>
        <v>2012</v>
      </c>
      <c r="N2480" t="b">
        <v>0</v>
      </c>
      <c r="O2480">
        <v>79</v>
      </c>
      <c r="P2480" t="b">
        <v>1</v>
      </c>
      <c r="Q2480" t="s">
        <v>8281</v>
      </c>
      <c r="R2480" t="s">
        <v>8285</v>
      </c>
      <c r="S2480" s="11">
        <f t="shared" si="193"/>
        <v>128</v>
      </c>
      <c r="T2480" s="11">
        <f t="shared" si="194"/>
        <v>129.11000000000001</v>
      </c>
    </row>
    <row r="2481" spans="1:20" ht="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190"/>
        <v>41118.083333333336</v>
      </c>
      <c r="K2481">
        <v>1342545994</v>
      </c>
      <c r="L2481" s="14">
        <f t="shared" si="191"/>
        <v>41107.726782407408</v>
      </c>
      <c r="M2481" s="16">
        <f t="shared" si="192"/>
        <v>2012</v>
      </c>
      <c r="N2481" t="b">
        <v>0</v>
      </c>
      <c r="O2481">
        <v>16</v>
      </c>
      <c r="P2481" t="b">
        <v>1</v>
      </c>
      <c r="Q2481" t="s">
        <v>8281</v>
      </c>
      <c r="R2481" t="s">
        <v>8285</v>
      </c>
      <c r="S2481" s="11">
        <f t="shared" si="193"/>
        <v>133</v>
      </c>
      <c r="T2481" s="11">
        <f t="shared" si="194"/>
        <v>25.02</v>
      </c>
    </row>
    <row r="2482" spans="1:20" ht="60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190"/>
        <v>42287.936157407406</v>
      </c>
      <c r="K2482">
        <v>1439332084</v>
      </c>
      <c r="L2482" s="14">
        <f t="shared" si="191"/>
        <v>42227.936157407406</v>
      </c>
      <c r="M2482" s="16">
        <f t="shared" si="192"/>
        <v>2015</v>
      </c>
      <c r="N2482" t="b">
        <v>0</v>
      </c>
      <c r="O2482">
        <v>8</v>
      </c>
      <c r="P2482" t="b">
        <v>1</v>
      </c>
      <c r="Q2482" t="s">
        <v>8281</v>
      </c>
      <c r="R2482" t="s">
        <v>8285</v>
      </c>
      <c r="S2482" s="11">
        <f t="shared" si="193"/>
        <v>100</v>
      </c>
      <c r="T2482" s="11">
        <f t="shared" si="194"/>
        <v>250</v>
      </c>
    </row>
    <row r="2483" spans="1:20" ht="60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190"/>
        <v>41029.645925925928</v>
      </c>
      <c r="K2483">
        <v>1333207808</v>
      </c>
      <c r="L2483" s="14">
        <f t="shared" si="191"/>
        <v>40999.645925925928</v>
      </c>
      <c r="M2483" s="16">
        <f t="shared" si="192"/>
        <v>2012</v>
      </c>
      <c r="N2483" t="b">
        <v>0</v>
      </c>
      <c r="O2483">
        <v>95</v>
      </c>
      <c r="P2483" t="b">
        <v>1</v>
      </c>
      <c r="Q2483" t="s">
        <v>8281</v>
      </c>
      <c r="R2483" t="s">
        <v>8285</v>
      </c>
      <c r="S2483" s="11">
        <f t="shared" si="193"/>
        <v>113</v>
      </c>
      <c r="T2483" s="11">
        <f t="shared" si="194"/>
        <v>47.54</v>
      </c>
    </row>
    <row r="2484" spans="1:20" ht="60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190"/>
        <v>40756.782210648147</v>
      </c>
      <c r="K2484">
        <v>1308336383</v>
      </c>
      <c r="L2484" s="14">
        <f t="shared" si="191"/>
        <v>40711.782210648147</v>
      </c>
      <c r="M2484" s="16">
        <f t="shared" si="192"/>
        <v>2011</v>
      </c>
      <c r="N2484" t="b">
        <v>0</v>
      </c>
      <c r="O2484">
        <v>25</v>
      </c>
      <c r="P2484" t="b">
        <v>1</v>
      </c>
      <c r="Q2484" t="s">
        <v>8281</v>
      </c>
      <c r="R2484" t="s">
        <v>8285</v>
      </c>
      <c r="S2484" s="11">
        <f t="shared" si="193"/>
        <v>100</v>
      </c>
      <c r="T2484" s="11">
        <f t="shared" si="194"/>
        <v>40.04</v>
      </c>
    </row>
    <row r="2485" spans="1:20" ht="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190"/>
        <v>41030.708368055559</v>
      </c>
      <c r="K2485">
        <v>1330711203</v>
      </c>
      <c r="L2485" s="14">
        <f t="shared" si="191"/>
        <v>40970.750034722223</v>
      </c>
      <c r="M2485" s="16">
        <f t="shared" si="192"/>
        <v>2012</v>
      </c>
      <c r="N2485" t="b">
        <v>0</v>
      </c>
      <c r="O2485">
        <v>19</v>
      </c>
      <c r="P2485" t="b">
        <v>1</v>
      </c>
      <c r="Q2485" t="s">
        <v>8281</v>
      </c>
      <c r="R2485" t="s">
        <v>8285</v>
      </c>
      <c r="S2485" s="11">
        <f t="shared" si="193"/>
        <v>114</v>
      </c>
      <c r="T2485" s="11">
        <f t="shared" si="194"/>
        <v>65.84</v>
      </c>
    </row>
    <row r="2486" spans="1:20" ht="60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190"/>
        <v>40801.916701388887</v>
      </c>
      <c r="K2486">
        <v>1313532003</v>
      </c>
      <c r="L2486" s="14">
        <f t="shared" si="191"/>
        <v>40771.916701388887</v>
      </c>
      <c r="M2486" s="16">
        <f t="shared" si="192"/>
        <v>2011</v>
      </c>
      <c r="N2486" t="b">
        <v>0</v>
      </c>
      <c r="O2486">
        <v>90</v>
      </c>
      <c r="P2486" t="b">
        <v>1</v>
      </c>
      <c r="Q2486" t="s">
        <v>8281</v>
      </c>
      <c r="R2486" t="s">
        <v>8285</v>
      </c>
      <c r="S2486" s="11">
        <f t="shared" si="193"/>
        <v>119</v>
      </c>
      <c r="T2486" s="11">
        <f t="shared" si="194"/>
        <v>46.4</v>
      </c>
    </row>
    <row r="2487" spans="1:20" ht="60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190"/>
        <v>40828.998599537037</v>
      </c>
      <c r="K2487">
        <v>1315439879</v>
      </c>
      <c r="L2487" s="14">
        <f t="shared" si="191"/>
        <v>40793.998599537037</v>
      </c>
      <c r="M2487" s="16">
        <f t="shared" si="192"/>
        <v>2011</v>
      </c>
      <c r="N2487" t="b">
        <v>0</v>
      </c>
      <c r="O2487">
        <v>41</v>
      </c>
      <c r="P2487" t="b">
        <v>1</v>
      </c>
      <c r="Q2487" t="s">
        <v>8281</v>
      </c>
      <c r="R2487" t="s">
        <v>8285</v>
      </c>
      <c r="S2487" s="11">
        <f t="shared" si="193"/>
        <v>103</v>
      </c>
      <c r="T2487" s="11">
        <f t="shared" si="194"/>
        <v>50.37</v>
      </c>
    </row>
    <row r="2488" spans="1:20" ht="60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190"/>
        <v>41021.708055555559</v>
      </c>
      <c r="K2488">
        <v>1332521976</v>
      </c>
      <c r="L2488" s="14">
        <f t="shared" si="191"/>
        <v>40991.708055555559</v>
      </c>
      <c r="M2488" s="16">
        <f t="shared" si="192"/>
        <v>2012</v>
      </c>
      <c r="N2488" t="b">
        <v>0</v>
      </c>
      <c r="O2488">
        <v>30</v>
      </c>
      <c r="P2488" t="b">
        <v>1</v>
      </c>
      <c r="Q2488" t="s">
        <v>8281</v>
      </c>
      <c r="R2488" t="s">
        <v>8285</v>
      </c>
      <c r="S2488" s="11">
        <f t="shared" si="193"/>
        <v>266</v>
      </c>
      <c r="T2488" s="11">
        <f t="shared" si="194"/>
        <v>26.57</v>
      </c>
    </row>
    <row r="2489" spans="1:20" ht="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190"/>
        <v>41056.083298611113</v>
      </c>
      <c r="K2489">
        <v>1335491997</v>
      </c>
      <c r="L2489" s="14">
        <f t="shared" si="191"/>
        <v>41026.083298611113</v>
      </c>
      <c r="M2489" s="16">
        <f t="shared" si="192"/>
        <v>2012</v>
      </c>
      <c r="N2489" t="b">
        <v>0</v>
      </c>
      <c r="O2489">
        <v>38</v>
      </c>
      <c r="P2489" t="b">
        <v>1</v>
      </c>
      <c r="Q2489" t="s">
        <v>8281</v>
      </c>
      <c r="R2489" t="s">
        <v>8285</v>
      </c>
      <c r="S2489" s="11">
        <f t="shared" si="193"/>
        <v>100</v>
      </c>
      <c r="T2489" s="11">
        <f t="shared" si="194"/>
        <v>39.49</v>
      </c>
    </row>
    <row r="2490" spans="1:20" ht="60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190"/>
        <v>40863.674861111111</v>
      </c>
      <c r="K2490">
        <v>1318864308</v>
      </c>
      <c r="L2490" s="14">
        <f t="shared" si="191"/>
        <v>40833.633194444446</v>
      </c>
      <c r="M2490" s="16">
        <f t="shared" si="192"/>
        <v>2011</v>
      </c>
      <c r="N2490" t="b">
        <v>0</v>
      </c>
      <c r="O2490">
        <v>65</v>
      </c>
      <c r="P2490" t="b">
        <v>1</v>
      </c>
      <c r="Q2490" t="s">
        <v>8281</v>
      </c>
      <c r="R2490" t="s">
        <v>8285</v>
      </c>
      <c r="S2490" s="11">
        <f t="shared" si="193"/>
        <v>107</v>
      </c>
      <c r="T2490" s="11">
        <f t="shared" si="194"/>
        <v>49.25</v>
      </c>
    </row>
    <row r="2491" spans="1:20" ht="60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190"/>
        <v>41403.690266203703</v>
      </c>
      <c r="K2491">
        <v>1365525239</v>
      </c>
      <c r="L2491" s="14">
        <f t="shared" si="191"/>
        <v>41373.690266203703</v>
      </c>
      <c r="M2491" s="16">
        <f t="shared" si="192"/>
        <v>2013</v>
      </c>
      <c r="N2491" t="b">
        <v>0</v>
      </c>
      <c r="O2491">
        <v>75</v>
      </c>
      <c r="P2491" t="b">
        <v>1</v>
      </c>
      <c r="Q2491" t="s">
        <v>8281</v>
      </c>
      <c r="R2491" t="s">
        <v>8285</v>
      </c>
      <c r="S2491" s="11">
        <f t="shared" si="193"/>
        <v>134</v>
      </c>
      <c r="T2491" s="11">
        <f t="shared" si="194"/>
        <v>62.38</v>
      </c>
    </row>
    <row r="2492" spans="1:20" ht="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190"/>
        <v>41083.227731481478</v>
      </c>
      <c r="K2492">
        <v>1335245276</v>
      </c>
      <c r="L2492" s="14">
        <f t="shared" si="191"/>
        <v>41023.227731481478</v>
      </c>
      <c r="M2492" s="16">
        <f t="shared" si="192"/>
        <v>2012</v>
      </c>
      <c r="N2492" t="b">
        <v>0</v>
      </c>
      <c r="O2492">
        <v>16</v>
      </c>
      <c r="P2492" t="b">
        <v>1</v>
      </c>
      <c r="Q2492" t="s">
        <v>8281</v>
      </c>
      <c r="R2492" t="s">
        <v>8285</v>
      </c>
      <c r="S2492" s="11">
        <f t="shared" si="193"/>
        <v>121</v>
      </c>
      <c r="T2492" s="11">
        <f t="shared" si="194"/>
        <v>37.94</v>
      </c>
    </row>
    <row r="2493" spans="1:20" ht="60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190"/>
        <v>40559.07708333333</v>
      </c>
      <c r="K2493">
        <v>1293739714</v>
      </c>
      <c r="L2493" s="14">
        <f t="shared" si="191"/>
        <v>40542.839282407411</v>
      </c>
      <c r="M2493" s="16">
        <f t="shared" si="192"/>
        <v>2010</v>
      </c>
      <c r="N2493" t="b">
        <v>0</v>
      </c>
      <c r="O2493">
        <v>10</v>
      </c>
      <c r="P2493" t="b">
        <v>1</v>
      </c>
      <c r="Q2493" t="s">
        <v>8281</v>
      </c>
      <c r="R2493" t="s">
        <v>8285</v>
      </c>
      <c r="S2493" s="11">
        <f t="shared" si="193"/>
        <v>103</v>
      </c>
      <c r="T2493" s="11">
        <f t="shared" si="194"/>
        <v>51.6</v>
      </c>
    </row>
    <row r="2494" spans="1:20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90"/>
        <v>41076.415972222225</v>
      </c>
      <c r="K2494">
        <v>1335397188</v>
      </c>
      <c r="L2494" s="14">
        <f t="shared" si="191"/>
        <v>41024.985972222225</v>
      </c>
      <c r="M2494" s="16">
        <f t="shared" si="192"/>
        <v>2012</v>
      </c>
      <c r="N2494" t="b">
        <v>0</v>
      </c>
      <c r="O2494">
        <v>27</v>
      </c>
      <c r="P2494" t="b">
        <v>1</v>
      </c>
      <c r="Q2494" t="s">
        <v>8281</v>
      </c>
      <c r="R2494" t="s">
        <v>8285</v>
      </c>
      <c r="S2494" s="11">
        <f t="shared" si="193"/>
        <v>125</v>
      </c>
      <c r="T2494" s="11">
        <f t="shared" si="194"/>
        <v>27.78</v>
      </c>
    </row>
    <row r="2495" spans="1:20" ht="60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190"/>
        <v>41393.168287037035</v>
      </c>
      <c r="K2495">
        <v>1363320140</v>
      </c>
      <c r="L2495" s="14">
        <f t="shared" si="191"/>
        <v>41348.168287037035</v>
      </c>
      <c r="M2495" s="16">
        <f t="shared" si="192"/>
        <v>2013</v>
      </c>
      <c r="N2495" t="b">
        <v>0</v>
      </c>
      <c r="O2495">
        <v>259</v>
      </c>
      <c r="P2495" t="b">
        <v>1</v>
      </c>
      <c r="Q2495" t="s">
        <v>8281</v>
      </c>
      <c r="R2495" t="s">
        <v>8285</v>
      </c>
      <c r="S2495" s="11">
        <f t="shared" si="193"/>
        <v>129</v>
      </c>
      <c r="T2495" s="11">
        <f t="shared" si="194"/>
        <v>99.38</v>
      </c>
    </row>
    <row r="2496" spans="1:20" ht="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190"/>
        <v>41052.645185185182</v>
      </c>
      <c r="K2496">
        <v>1335194944</v>
      </c>
      <c r="L2496" s="14">
        <f t="shared" si="191"/>
        <v>41022.645185185182</v>
      </c>
      <c r="M2496" s="16">
        <f t="shared" si="192"/>
        <v>2012</v>
      </c>
      <c r="N2496" t="b">
        <v>0</v>
      </c>
      <c r="O2496">
        <v>39</v>
      </c>
      <c r="P2496" t="b">
        <v>1</v>
      </c>
      <c r="Q2496" t="s">
        <v>8281</v>
      </c>
      <c r="R2496" t="s">
        <v>8285</v>
      </c>
      <c r="S2496" s="11">
        <f t="shared" si="193"/>
        <v>101</v>
      </c>
      <c r="T2496" s="11">
        <f t="shared" si="194"/>
        <v>38.85</v>
      </c>
    </row>
    <row r="2497" spans="1:20" ht="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190"/>
        <v>41066.946469907409</v>
      </c>
      <c r="K2497">
        <v>1336430575</v>
      </c>
      <c r="L2497" s="14">
        <f t="shared" si="191"/>
        <v>41036.946469907409</v>
      </c>
      <c r="M2497" s="16">
        <f t="shared" si="192"/>
        <v>2012</v>
      </c>
      <c r="N2497" t="b">
        <v>0</v>
      </c>
      <c r="O2497">
        <v>42</v>
      </c>
      <c r="P2497" t="b">
        <v>1</v>
      </c>
      <c r="Q2497" t="s">
        <v>8281</v>
      </c>
      <c r="R2497" t="s">
        <v>8285</v>
      </c>
      <c r="S2497" s="11">
        <f t="shared" si="193"/>
        <v>128</v>
      </c>
      <c r="T2497" s="11">
        <f t="shared" si="194"/>
        <v>45.55</v>
      </c>
    </row>
    <row r="2498" spans="1:20" ht="30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ref="J2498:J2561" si="195">(((I2498/60)/60)/24)+DATE(1970,1,1)</f>
        <v>41362.954768518517</v>
      </c>
      <c r="K2498">
        <v>1361577292</v>
      </c>
      <c r="L2498" s="14">
        <f t="shared" ref="L2498:L2561" si="196">(((K2498/60)/60)/24)+DATE(1970,1,1)</f>
        <v>41327.996435185189</v>
      </c>
      <c r="M2498" s="16">
        <f t="shared" ref="M2498:M2561" si="197">YEAR(L2498)</f>
        <v>2013</v>
      </c>
      <c r="N2498" t="b">
        <v>0</v>
      </c>
      <c r="O2498">
        <v>10</v>
      </c>
      <c r="P2498" t="b">
        <v>1</v>
      </c>
      <c r="Q2498" t="s">
        <v>8281</v>
      </c>
      <c r="R2498" t="s">
        <v>8285</v>
      </c>
      <c r="S2498" s="11">
        <f t="shared" ref="S2498:S2561" si="198">ROUND(E2498/D2498*100,0)</f>
        <v>100</v>
      </c>
      <c r="T2498" s="11">
        <f t="shared" ref="T2498:T2561" si="199">IFERROR(ROUND(E2498/O2498,2),0)</f>
        <v>600</v>
      </c>
    </row>
    <row r="2499" spans="1:20" ht="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si="195"/>
        <v>40760.878912037035</v>
      </c>
      <c r="K2499">
        <v>1309986338</v>
      </c>
      <c r="L2499" s="14">
        <f t="shared" si="196"/>
        <v>40730.878912037035</v>
      </c>
      <c r="M2499" s="16">
        <f t="shared" si="197"/>
        <v>2011</v>
      </c>
      <c r="N2499" t="b">
        <v>0</v>
      </c>
      <c r="O2499">
        <v>56</v>
      </c>
      <c r="P2499" t="b">
        <v>1</v>
      </c>
      <c r="Q2499" t="s">
        <v>8281</v>
      </c>
      <c r="R2499" t="s">
        <v>8285</v>
      </c>
      <c r="S2499" s="11">
        <f t="shared" si="198"/>
        <v>113</v>
      </c>
      <c r="T2499" s="11">
        <f t="shared" si="199"/>
        <v>80.55</v>
      </c>
    </row>
    <row r="2500" spans="1:20" ht="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195"/>
        <v>42031.967442129629</v>
      </c>
      <c r="K2500">
        <v>1421190787</v>
      </c>
      <c r="L2500" s="14">
        <f t="shared" si="196"/>
        <v>42017.967442129629</v>
      </c>
      <c r="M2500" s="16">
        <f t="shared" si="197"/>
        <v>2015</v>
      </c>
      <c r="N2500" t="b">
        <v>0</v>
      </c>
      <c r="O2500">
        <v>20</v>
      </c>
      <c r="P2500" t="b">
        <v>1</v>
      </c>
      <c r="Q2500" t="s">
        <v>8281</v>
      </c>
      <c r="R2500" t="s">
        <v>8285</v>
      </c>
      <c r="S2500" s="11">
        <f t="shared" si="198"/>
        <v>106</v>
      </c>
      <c r="T2500" s="11">
        <f t="shared" si="199"/>
        <v>52.8</v>
      </c>
    </row>
    <row r="2501" spans="1:20" ht="60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195"/>
        <v>41274.75</v>
      </c>
      <c r="K2501">
        <v>1352820837</v>
      </c>
      <c r="L2501" s="14">
        <f t="shared" si="196"/>
        <v>41226.648576388885</v>
      </c>
      <c r="M2501" s="16">
        <f t="shared" si="197"/>
        <v>2012</v>
      </c>
      <c r="N2501" t="b">
        <v>0</v>
      </c>
      <c r="O2501">
        <v>170</v>
      </c>
      <c r="P2501" t="b">
        <v>1</v>
      </c>
      <c r="Q2501" t="s">
        <v>8281</v>
      </c>
      <c r="R2501" t="s">
        <v>8285</v>
      </c>
      <c r="S2501" s="11">
        <f t="shared" si="198"/>
        <v>203</v>
      </c>
      <c r="T2501" s="11">
        <f t="shared" si="199"/>
        <v>47.68</v>
      </c>
    </row>
    <row r="2502" spans="1:20" ht="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195"/>
        <v>41083.772858796299</v>
      </c>
      <c r="K2502">
        <v>1337884375</v>
      </c>
      <c r="L2502" s="14">
        <f t="shared" si="196"/>
        <v>41053.772858796299</v>
      </c>
      <c r="M2502" s="16">
        <f t="shared" si="197"/>
        <v>2012</v>
      </c>
      <c r="N2502" t="b">
        <v>0</v>
      </c>
      <c r="O2502">
        <v>29</v>
      </c>
      <c r="P2502" t="b">
        <v>1</v>
      </c>
      <c r="Q2502" t="s">
        <v>8281</v>
      </c>
      <c r="R2502" t="s">
        <v>8285</v>
      </c>
      <c r="S2502" s="11">
        <f t="shared" si="198"/>
        <v>113</v>
      </c>
      <c r="T2502" s="11">
        <f t="shared" si="199"/>
        <v>23.45</v>
      </c>
    </row>
    <row r="2503" spans="1:20" ht="60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195"/>
        <v>42274.776666666665</v>
      </c>
      <c r="K2503">
        <v>1440787104</v>
      </c>
      <c r="L2503" s="14">
        <f t="shared" si="196"/>
        <v>42244.776666666665</v>
      </c>
      <c r="M2503" s="16">
        <f t="shared" si="197"/>
        <v>2015</v>
      </c>
      <c r="N2503" t="b">
        <v>0</v>
      </c>
      <c r="O2503">
        <v>7</v>
      </c>
      <c r="P2503" t="b">
        <v>0</v>
      </c>
      <c r="Q2503" t="s">
        <v>8292</v>
      </c>
      <c r="R2503" t="s">
        <v>8309</v>
      </c>
      <c r="S2503" s="11">
        <f t="shared" si="198"/>
        <v>3</v>
      </c>
      <c r="T2503" s="11">
        <f t="shared" si="199"/>
        <v>40.14</v>
      </c>
    </row>
    <row r="2504" spans="1:20" ht="60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195"/>
        <v>41903.825439814813</v>
      </c>
      <c r="K2504">
        <v>1407440918</v>
      </c>
      <c r="L2504" s="14">
        <f t="shared" si="196"/>
        <v>41858.825439814813</v>
      </c>
      <c r="M2504" s="16">
        <f t="shared" si="197"/>
        <v>2014</v>
      </c>
      <c r="N2504" t="b">
        <v>0</v>
      </c>
      <c r="O2504">
        <v>5</v>
      </c>
      <c r="P2504" t="b">
        <v>0</v>
      </c>
      <c r="Q2504" t="s">
        <v>8292</v>
      </c>
      <c r="R2504" t="s">
        <v>8309</v>
      </c>
      <c r="S2504" s="11">
        <f t="shared" si="198"/>
        <v>0</v>
      </c>
      <c r="T2504" s="11">
        <f t="shared" si="199"/>
        <v>17.2</v>
      </c>
    </row>
    <row r="2505" spans="1:20" ht="60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195"/>
        <v>42528.879166666666</v>
      </c>
      <c r="K2505">
        <v>1462743308</v>
      </c>
      <c r="L2505" s="14">
        <f t="shared" si="196"/>
        <v>42498.899398148147</v>
      </c>
      <c r="M2505" s="16">
        <f t="shared" si="197"/>
        <v>2016</v>
      </c>
      <c r="N2505" t="b">
        <v>0</v>
      </c>
      <c r="O2505">
        <v>0</v>
      </c>
      <c r="P2505" t="b">
        <v>0</v>
      </c>
      <c r="Q2505" t="s">
        <v>8292</v>
      </c>
      <c r="R2505" t="s">
        <v>8309</v>
      </c>
      <c r="S2505" s="11">
        <f t="shared" si="198"/>
        <v>0</v>
      </c>
      <c r="T2505" s="11">
        <f t="shared" si="199"/>
        <v>0</v>
      </c>
    </row>
    <row r="2506" spans="1:20" ht="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195"/>
        <v>41958.057106481487</v>
      </c>
      <c r="K2506">
        <v>1413418934</v>
      </c>
      <c r="L2506" s="14">
        <f t="shared" si="196"/>
        <v>41928.015439814815</v>
      </c>
      <c r="M2506" s="16">
        <f t="shared" si="197"/>
        <v>2014</v>
      </c>
      <c r="N2506" t="b">
        <v>0</v>
      </c>
      <c r="O2506">
        <v>0</v>
      </c>
      <c r="P2506" t="b">
        <v>0</v>
      </c>
      <c r="Q2506" t="s">
        <v>8292</v>
      </c>
      <c r="R2506" t="s">
        <v>8309</v>
      </c>
      <c r="S2506" s="11">
        <f t="shared" si="198"/>
        <v>0</v>
      </c>
      <c r="T2506" s="11">
        <f t="shared" si="199"/>
        <v>0</v>
      </c>
    </row>
    <row r="2507" spans="1:20" ht="60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195"/>
        <v>42077.014074074075</v>
      </c>
      <c r="K2507">
        <v>1423704016</v>
      </c>
      <c r="L2507" s="14">
        <f t="shared" si="196"/>
        <v>42047.05574074074</v>
      </c>
      <c r="M2507" s="16">
        <f t="shared" si="197"/>
        <v>2015</v>
      </c>
      <c r="N2507" t="b">
        <v>0</v>
      </c>
      <c r="O2507">
        <v>0</v>
      </c>
      <c r="P2507" t="b">
        <v>0</v>
      </c>
      <c r="Q2507" t="s">
        <v>8292</v>
      </c>
      <c r="R2507" t="s">
        <v>8309</v>
      </c>
      <c r="S2507" s="11">
        <f t="shared" si="198"/>
        <v>0</v>
      </c>
      <c r="T2507" s="11">
        <f t="shared" si="199"/>
        <v>0</v>
      </c>
    </row>
    <row r="2508" spans="1:20" ht="60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195"/>
        <v>42280.875</v>
      </c>
      <c r="K2508">
        <v>1441955269</v>
      </c>
      <c r="L2508" s="14">
        <f t="shared" si="196"/>
        <v>42258.297094907408</v>
      </c>
      <c r="M2508" s="16">
        <f t="shared" si="197"/>
        <v>2015</v>
      </c>
      <c r="N2508" t="b">
        <v>0</v>
      </c>
      <c r="O2508">
        <v>2</v>
      </c>
      <c r="P2508" t="b">
        <v>0</v>
      </c>
      <c r="Q2508" t="s">
        <v>8292</v>
      </c>
      <c r="R2508" t="s">
        <v>8309</v>
      </c>
      <c r="S2508" s="11">
        <f t="shared" si="198"/>
        <v>1</v>
      </c>
      <c r="T2508" s="11">
        <f t="shared" si="199"/>
        <v>15</v>
      </c>
    </row>
    <row r="2509" spans="1:20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195"/>
        <v>42135.072962962964</v>
      </c>
      <c r="K2509">
        <v>1428716704</v>
      </c>
      <c r="L2509" s="14">
        <f t="shared" si="196"/>
        <v>42105.072962962964</v>
      </c>
      <c r="M2509" s="16">
        <f t="shared" si="197"/>
        <v>2015</v>
      </c>
      <c r="N2509" t="b">
        <v>0</v>
      </c>
      <c r="O2509">
        <v>0</v>
      </c>
      <c r="P2509" t="b">
        <v>0</v>
      </c>
      <c r="Q2509" t="s">
        <v>8292</v>
      </c>
      <c r="R2509" t="s">
        <v>8309</v>
      </c>
      <c r="S2509" s="11">
        <f t="shared" si="198"/>
        <v>0</v>
      </c>
      <c r="T2509" s="11">
        <f t="shared" si="199"/>
        <v>0</v>
      </c>
    </row>
    <row r="2510" spans="1:20" ht="60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195"/>
        <v>41865.951782407406</v>
      </c>
      <c r="K2510">
        <v>1405464634</v>
      </c>
      <c r="L2510" s="14">
        <f t="shared" si="196"/>
        <v>41835.951782407406</v>
      </c>
      <c r="M2510" s="16">
        <f t="shared" si="197"/>
        <v>2014</v>
      </c>
      <c r="N2510" t="b">
        <v>0</v>
      </c>
      <c r="O2510">
        <v>0</v>
      </c>
      <c r="P2510" t="b">
        <v>0</v>
      </c>
      <c r="Q2510" t="s">
        <v>8292</v>
      </c>
      <c r="R2510" t="s">
        <v>8309</v>
      </c>
      <c r="S2510" s="11">
        <f t="shared" si="198"/>
        <v>0</v>
      </c>
      <c r="T2510" s="11">
        <f t="shared" si="199"/>
        <v>0</v>
      </c>
    </row>
    <row r="2511" spans="1:20" ht="60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195"/>
        <v>42114.767928240741</v>
      </c>
      <c r="K2511">
        <v>1424719549</v>
      </c>
      <c r="L2511" s="14">
        <f t="shared" si="196"/>
        <v>42058.809594907405</v>
      </c>
      <c r="M2511" s="16">
        <f t="shared" si="197"/>
        <v>2015</v>
      </c>
      <c r="N2511" t="b">
        <v>0</v>
      </c>
      <c r="O2511">
        <v>28</v>
      </c>
      <c r="P2511" t="b">
        <v>0</v>
      </c>
      <c r="Q2511" t="s">
        <v>8292</v>
      </c>
      <c r="R2511" t="s">
        <v>8309</v>
      </c>
      <c r="S2511" s="11">
        <f t="shared" si="198"/>
        <v>1</v>
      </c>
      <c r="T2511" s="11">
        <f t="shared" si="199"/>
        <v>35.71</v>
      </c>
    </row>
    <row r="2512" spans="1:20" ht="60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195"/>
        <v>42138.997361111105</v>
      </c>
      <c r="K2512">
        <v>1426463772</v>
      </c>
      <c r="L2512" s="14">
        <f t="shared" si="196"/>
        <v>42078.997361111105</v>
      </c>
      <c r="M2512" s="16">
        <f t="shared" si="197"/>
        <v>2015</v>
      </c>
      <c r="N2512" t="b">
        <v>0</v>
      </c>
      <c r="O2512">
        <v>2</v>
      </c>
      <c r="P2512" t="b">
        <v>0</v>
      </c>
      <c r="Q2512" t="s">
        <v>8292</v>
      </c>
      <c r="R2512" t="s">
        <v>8309</v>
      </c>
      <c r="S2512" s="11">
        <f t="shared" si="198"/>
        <v>0</v>
      </c>
      <c r="T2512" s="11">
        <f t="shared" si="199"/>
        <v>37.5</v>
      </c>
    </row>
    <row r="2513" spans="1:20" ht="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195"/>
        <v>42401.446909722217</v>
      </c>
      <c r="K2513">
        <v>1451731413</v>
      </c>
      <c r="L2513" s="14">
        <f t="shared" si="196"/>
        <v>42371.446909722217</v>
      </c>
      <c r="M2513" s="16">
        <f t="shared" si="197"/>
        <v>2016</v>
      </c>
      <c r="N2513" t="b">
        <v>0</v>
      </c>
      <c r="O2513">
        <v>0</v>
      </c>
      <c r="P2513" t="b">
        <v>0</v>
      </c>
      <c r="Q2513" t="s">
        <v>8292</v>
      </c>
      <c r="R2513" t="s">
        <v>8309</v>
      </c>
      <c r="S2513" s="11">
        <f t="shared" si="198"/>
        <v>0</v>
      </c>
      <c r="T2513" s="11">
        <f t="shared" si="199"/>
        <v>0</v>
      </c>
    </row>
    <row r="2514" spans="1:20" ht="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195"/>
        <v>41986.876863425925</v>
      </c>
      <c r="K2514">
        <v>1417208561</v>
      </c>
      <c r="L2514" s="14">
        <f t="shared" si="196"/>
        <v>41971.876863425925</v>
      </c>
      <c r="M2514" s="16">
        <f t="shared" si="197"/>
        <v>2014</v>
      </c>
      <c r="N2514" t="b">
        <v>0</v>
      </c>
      <c r="O2514">
        <v>0</v>
      </c>
      <c r="P2514" t="b">
        <v>0</v>
      </c>
      <c r="Q2514" t="s">
        <v>8292</v>
      </c>
      <c r="R2514" t="s">
        <v>8309</v>
      </c>
      <c r="S2514" s="11">
        <f t="shared" si="198"/>
        <v>0</v>
      </c>
      <c r="T2514" s="11">
        <f t="shared" si="199"/>
        <v>0</v>
      </c>
    </row>
    <row r="2515" spans="1:20" ht="60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195"/>
        <v>42792.00681712963</v>
      </c>
      <c r="K2515">
        <v>1482883789</v>
      </c>
      <c r="L2515" s="14">
        <f t="shared" si="196"/>
        <v>42732.00681712963</v>
      </c>
      <c r="M2515" s="16">
        <f t="shared" si="197"/>
        <v>2016</v>
      </c>
      <c r="N2515" t="b">
        <v>0</v>
      </c>
      <c r="O2515">
        <v>0</v>
      </c>
      <c r="P2515" t="b">
        <v>0</v>
      </c>
      <c r="Q2515" t="s">
        <v>8292</v>
      </c>
      <c r="R2515" t="s">
        <v>8309</v>
      </c>
      <c r="S2515" s="11">
        <f t="shared" si="198"/>
        <v>0</v>
      </c>
      <c r="T2515" s="11">
        <f t="shared" si="199"/>
        <v>0</v>
      </c>
    </row>
    <row r="2516" spans="1:20" ht="60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195"/>
        <v>41871.389780092592</v>
      </c>
      <c r="K2516">
        <v>1407057677</v>
      </c>
      <c r="L2516" s="14">
        <f t="shared" si="196"/>
        <v>41854.389780092592</v>
      </c>
      <c r="M2516" s="16">
        <f t="shared" si="197"/>
        <v>2014</v>
      </c>
      <c r="N2516" t="b">
        <v>0</v>
      </c>
      <c r="O2516">
        <v>4</v>
      </c>
      <c r="P2516" t="b">
        <v>0</v>
      </c>
      <c r="Q2516" t="s">
        <v>8292</v>
      </c>
      <c r="R2516" t="s">
        <v>8309</v>
      </c>
      <c r="S2516" s="11">
        <f t="shared" si="198"/>
        <v>2</v>
      </c>
      <c r="T2516" s="11">
        <f t="shared" si="199"/>
        <v>52.5</v>
      </c>
    </row>
    <row r="2517" spans="1:20" ht="60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195"/>
        <v>42057.839733796296</v>
      </c>
      <c r="K2517">
        <v>1422043753</v>
      </c>
      <c r="L2517" s="14">
        <f t="shared" si="196"/>
        <v>42027.839733796296</v>
      </c>
      <c r="M2517" s="16">
        <f t="shared" si="197"/>
        <v>2015</v>
      </c>
      <c r="N2517" t="b">
        <v>0</v>
      </c>
      <c r="O2517">
        <v>12</v>
      </c>
      <c r="P2517" t="b">
        <v>0</v>
      </c>
      <c r="Q2517" t="s">
        <v>8292</v>
      </c>
      <c r="R2517" t="s">
        <v>8309</v>
      </c>
      <c r="S2517" s="11">
        <f t="shared" si="198"/>
        <v>19</v>
      </c>
      <c r="T2517" s="11">
        <f t="shared" si="199"/>
        <v>77.5</v>
      </c>
    </row>
    <row r="2518" spans="1:20" ht="60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195"/>
        <v>41972.6950462963</v>
      </c>
      <c r="K2518">
        <v>1414683652</v>
      </c>
      <c r="L2518" s="14">
        <f t="shared" si="196"/>
        <v>41942.653379629628</v>
      </c>
      <c r="M2518" s="16">
        <f t="shared" si="197"/>
        <v>2014</v>
      </c>
      <c r="N2518" t="b">
        <v>0</v>
      </c>
      <c r="O2518">
        <v>0</v>
      </c>
      <c r="P2518" t="b">
        <v>0</v>
      </c>
      <c r="Q2518" t="s">
        <v>8292</v>
      </c>
      <c r="R2518" t="s">
        <v>8309</v>
      </c>
      <c r="S2518" s="11">
        <f t="shared" si="198"/>
        <v>0</v>
      </c>
      <c r="T2518" s="11">
        <f t="shared" si="199"/>
        <v>0</v>
      </c>
    </row>
    <row r="2519" spans="1:20" ht="60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195"/>
        <v>42082.760763888888</v>
      </c>
      <c r="K2519">
        <v>1424200530</v>
      </c>
      <c r="L2519" s="14">
        <f t="shared" si="196"/>
        <v>42052.802430555559</v>
      </c>
      <c r="M2519" s="16">
        <f t="shared" si="197"/>
        <v>2015</v>
      </c>
      <c r="N2519" t="b">
        <v>0</v>
      </c>
      <c r="O2519">
        <v>33</v>
      </c>
      <c r="P2519" t="b">
        <v>0</v>
      </c>
      <c r="Q2519" t="s">
        <v>8292</v>
      </c>
      <c r="R2519" t="s">
        <v>8309</v>
      </c>
      <c r="S2519" s="11">
        <f t="shared" si="198"/>
        <v>10</v>
      </c>
      <c r="T2519" s="11">
        <f t="shared" si="199"/>
        <v>53.55</v>
      </c>
    </row>
    <row r="2520" spans="1:20" ht="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195"/>
        <v>41956.722546296296</v>
      </c>
      <c r="K2520">
        <v>1413303628</v>
      </c>
      <c r="L2520" s="14">
        <f t="shared" si="196"/>
        <v>41926.680879629632</v>
      </c>
      <c r="M2520" s="16">
        <f t="shared" si="197"/>
        <v>2014</v>
      </c>
      <c r="N2520" t="b">
        <v>0</v>
      </c>
      <c r="O2520">
        <v>0</v>
      </c>
      <c r="P2520" t="b">
        <v>0</v>
      </c>
      <c r="Q2520" t="s">
        <v>8292</v>
      </c>
      <c r="R2520" t="s">
        <v>8309</v>
      </c>
      <c r="S2520" s="11">
        <f t="shared" si="198"/>
        <v>0</v>
      </c>
      <c r="T2520" s="11">
        <f t="shared" si="199"/>
        <v>0</v>
      </c>
    </row>
    <row r="2521" spans="1:20" ht="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195"/>
        <v>41839.155138888891</v>
      </c>
      <c r="K2521">
        <v>1403149404</v>
      </c>
      <c r="L2521" s="14">
        <f t="shared" si="196"/>
        <v>41809.155138888891</v>
      </c>
      <c r="M2521" s="16">
        <f t="shared" si="197"/>
        <v>2014</v>
      </c>
      <c r="N2521" t="b">
        <v>0</v>
      </c>
      <c r="O2521">
        <v>4</v>
      </c>
      <c r="P2521" t="b">
        <v>0</v>
      </c>
      <c r="Q2521" t="s">
        <v>8292</v>
      </c>
      <c r="R2521" t="s">
        <v>8309</v>
      </c>
      <c r="S2521" s="11">
        <f t="shared" si="198"/>
        <v>0</v>
      </c>
      <c r="T2521" s="11">
        <f t="shared" si="199"/>
        <v>16.25</v>
      </c>
    </row>
    <row r="2522" spans="1:20" ht="60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195"/>
        <v>42658.806249999994</v>
      </c>
      <c r="K2522">
        <v>1472567085</v>
      </c>
      <c r="L2522" s="14">
        <f t="shared" si="196"/>
        <v>42612.600520833337</v>
      </c>
      <c r="M2522" s="16">
        <f t="shared" si="197"/>
        <v>2016</v>
      </c>
      <c r="N2522" t="b">
        <v>0</v>
      </c>
      <c r="O2522">
        <v>0</v>
      </c>
      <c r="P2522" t="b">
        <v>0</v>
      </c>
      <c r="Q2522" t="s">
        <v>8292</v>
      </c>
      <c r="R2522" t="s">
        <v>8309</v>
      </c>
      <c r="S2522" s="11">
        <f t="shared" si="198"/>
        <v>0</v>
      </c>
      <c r="T2522" s="11">
        <f t="shared" si="199"/>
        <v>0</v>
      </c>
    </row>
    <row r="2523" spans="1:20" ht="60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195"/>
        <v>42290.967835648145</v>
      </c>
      <c r="K2523">
        <v>1442963621</v>
      </c>
      <c r="L2523" s="14">
        <f t="shared" si="196"/>
        <v>42269.967835648145</v>
      </c>
      <c r="M2523" s="16">
        <f t="shared" si="197"/>
        <v>2015</v>
      </c>
      <c r="N2523" t="b">
        <v>0</v>
      </c>
      <c r="O2523">
        <v>132</v>
      </c>
      <c r="P2523" t="b">
        <v>1</v>
      </c>
      <c r="Q2523" t="s">
        <v>8281</v>
      </c>
      <c r="R2523" t="s">
        <v>8310</v>
      </c>
      <c r="S2523" s="11">
        <f t="shared" si="198"/>
        <v>109</v>
      </c>
      <c r="T2523" s="11">
        <f t="shared" si="199"/>
        <v>103.68</v>
      </c>
    </row>
    <row r="2524" spans="1:20" ht="60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195"/>
        <v>42482.619444444441</v>
      </c>
      <c r="K2524">
        <v>1459431960</v>
      </c>
      <c r="L2524" s="14">
        <f t="shared" si="196"/>
        <v>42460.573611111111</v>
      </c>
      <c r="M2524" s="16">
        <f t="shared" si="197"/>
        <v>2016</v>
      </c>
      <c r="N2524" t="b">
        <v>0</v>
      </c>
      <c r="O2524">
        <v>27</v>
      </c>
      <c r="P2524" t="b">
        <v>1</v>
      </c>
      <c r="Q2524" t="s">
        <v>8281</v>
      </c>
      <c r="R2524" t="s">
        <v>8310</v>
      </c>
      <c r="S2524" s="11">
        <f t="shared" si="198"/>
        <v>100</v>
      </c>
      <c r="T2524" s="11">
        <f t="shared" si="199"/>
        <v>185.19</v>
      </c>
    </row>
    <row r="2525" spans="1:20" ht="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195"/>
        <v>41961.017268518524</v>
      </c>
      <c r="K2525">
        <v>1413674692</v>
      </c>
      <c r="L2525" s="14">
        <f t="shared" si="196"/>
        <v>41930.975601851853</v>
      </c>
      <c r="M2525" s="16">
        <f t="shared" si="197"/>
        <v>2014</v>
      </c>
      <c r="N2525" t="b">
        <v>0</v>
      </c>
      <c r="O2525">
        <v>26</v>
      </c>
      <c r="P2525" t="b">
        <v>1</v>
      </c>
      <c r="Q2525" t="s">
        <v>8281</v>
      </c>
      <c r="R2525" t="s">
        <v>8310</v>
      </c>
      <c r="S2525" s="11">
        <f t="shared" si="198"/>
        <v>156</v>
      </c>
      <c r="T2525" s="11">
        <f t="shared" si="199"/>
        <v>54.15</v>
      </c>
    </row>
    <row r="2526" spans="1:20" ht="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195"/>
        <v>41994.1875</v>
      </c>
      <c r="K2526">
        <v>1416338557</v>
      </c>
      <c r="L2526" s="14">
        <f t="shared" si="196"/>
        <v>41961.807372685187</v>
      </c>
      <c r="M2526" s="16">
        <f t="shared" si="197"/>
        <v>2014</v>
      </c>
      <c r="N2526" t="b">
        <v>0</v>
      </c>
      <c r="O2526">
        <v>43</v>
      </c>
      <c r="P2526" t="b">
        <v>1</v>
      </c>
      <c r="Q2526" t="s">
        <v>8281</v>
      </c>
      <c r="R2526" t="s">
        <v>8310</v>
      </c>
      <c r="S2526" s="11">
        <f t="shared" si="198"/>
        <v>102</v>
      </c>
      <c r="T2526" s="11">
        <f t="shared" si="199"/>
        <v>177.21</v>
      </c>
    </row>
    <row r="2527" spans="1:20" ht="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195"/>
        <v>41088.844571759262</v>
      </c>
      <c r="K2527">
        <v>1338322571</v>
      </c>
      <c r="L2527" s="14">
        <f t="shared" si="196"/>
        <v>41058.844571759262</v>
      </c>
      <c r="M2527" s="16">
        <f t="shared" si="197"/>
        <v>2012</v>
      </c>
      <c r="N2527" t="b">
        <v>0</v>
      </c>
      <c r="O2527">
        <v>80</v>
      </c>
      <c r="P2527" t="b">
        <v>1</v>
      </c>
      <c r="Q2527" t="s">
        <v>8281</v>
      </c>
      <c r="R2527" t="s">
        <v>8310</v>
      </c>
      <c r="S2527" s="11">
        <f t="shared" si="198"/>
        <v>100</v>
      </c>
      <c r="T2527" s="11">
        <f t="shared" si="199"/>
        <v>100.33</v>
      </c>
    </row>
    <row r="2528" spans="1:20" ht="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195"/>
        <v>41981.207638888889</v>
      </c>
      <c r="K2528">
        <v>1415585474</v>
      </c>
      <c r="L2528" s="14">
        <f t="shared" si="196"/>
        <v>41953.091134259259</v>
      </c>
      <c r="M2528" s="16">
        <f t="shared" si="197"/>
        <v>2014</v>
      </c>
      <c r="N2528" t="b">
        <v>0</v>
      </c>
      <c r="O2528">
        <v>33</v>
      </c>
      <c r="P2528" t="b">
        <v>1</v>
      </c>
      <c r="Q2528" t="s">
        <v>8281</v>
      </c>
      <c r="R2528" t="s">
        <v>8310</v>
      </c>
      <c r="S2528" s="11">
        <f t="shared" si="198"/>
        <v>113</v>
      </c>
      <c r="T2528" s="11">
        <f t="shared" si="199"/>
        <v>136.91</v>
      </c>
    </row>
    <row r="2529" spans="1:20" ht="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195"/>
        <v>41565.165972222225</v>
      </c>
      <c r="K2529">
        <v>1380477691</v>
      </c>
      <c r="L2529" s="14">
        <f t="shared" si="196"/>
        <v>41546.75105324074</v>
      </c>
      <c r="M2529" s="16">
        <f t="shared" si="197"/>
        <v>2013</v>
      </c>
      <c r="N2529" t="b">
        <v>0</v>
      </c>
      <c r="O2529">
        <v>71</v>
      </c>
      <c r="P2529" t="b">
        <v>1</v>
      </c>
      <c r="Q2529" t="s">
        <v>8281</v>
      </c>
      <c r="R2529" t="s">
        <v>8310</v>
      </c>
      <c r="S2529" s="11">
        <f t="shared" si="198"/>
        <v>102</v>
      </c>
      <c r="T2529" s="11">
        <f t="shared" si="199"/>
        <v>57.54</v>
      </c>
    </row>
    <row r="2530" spans="1:20" ht="60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195"/>
        <v>42236.458333333328</v>
      </c>
      <c r="K2530">
        <v>1438459303</v>
      </c>
      <c r="L2530" s="14">
        <f t="shared" si="196"/>
        <v>42217.834525462968</v>
      </c>
      <c r="M2530" s="16">
        <f t="shared" si="197"/>
        <v>2015</v>
      </c>
      <c r="N2530" t="b">
        <v>0</v>
      </c>
      <c r="O2530">
        <v>81</v>
      </c>
      <c r="P2530" t="b">
        <v>1</v>
      </c>
      <c r="Q2530" t="s">
        <v>8281</v>
      </c>
      <c r="R2530" t="s">
        <v>8310</v>
      </c>
      <c r="S2530" s="11">
        <f t="shared" si="198"/>
        <v>107</v>
      </c>
      <c r="T2530" s="11">
        <f t="shared" si="199"/>
        <v>52.96</v>
      </c>
    </row>
    <row r="2531" spans="1:20" ht="30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195"/>
        <v>40993.0390625</v>
      </c>
      <c r="K2531">
        <v>1328752575</v>
      </c>
      <c r="L2531" s="14">
        <f t="shared" si="196"/>
        <v>40948.080729166664</v>
      </c>
      <c r="M2531" s="16">
        <f t="shared" si="197"/>
        <v>2012</v>
      </c>
      <c r="N2531" t="b">
        <v>0</v>
      </c>
      <c r="O2531">
        <v>76</v>
      </c>
      <c r="P2531" t="b">
        <v>1</v>
      </c>
      <c r="Q2531" t="s">
        <v>8281</v>
      </c>
      <c r="R2531" t="s">
        <v>8310</v>
      </c>
      <c r="S2531" s="11">
        <f t="shared" si="198"/>
        <v>104</v>
      </c>
      <c r="T2531" s="11">
        <f t="shared" si="199"/>
        <v>82.33</v>
      </c>
    </row>
    <row r="2532" spans="1:20" ht="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195"/>
        <v>42114.201388888891</v>
      </c>
      <c r="K2532">
        <v>1426711505</v>
      </c>
      <c r="L2532" s="14">
        <f t="shared" si="196"/>
        <v>42081.864641203705</v>
      </c>
      <c r="M2532" s="16">
        <f t="shared" si="197"/>
        <v>2015</v>
      </c>
      <c r="N2532" t="b">
        <v>0</v>
      </c>
      <c r="O2532">
        <v>48</v>
      </c>
      <c r="P2532" t="b">
        <v>1</v>
      </c>
      <c r="Q2532" t="s">
        <v>8281</v>
      </c>
      <c r="R2532" t="s">
        <v>8310</v>
      </c>
      <c r="S2532" s="11">
        <f t="shared" si="198"/>
        <v>100</v>
      </c>
      <c r="T2532" s="11">
        <f t="shared" si="199"/>
        <v>135.41999999999999</v>
      </c>
    </row>
    <row r="2533" spans="1:20" ht="60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195"/>
        <v>42231.165972222225</v>
      </c>
      <c r="K2533">
        <v>1437668354</v>
      </c>
      <c r="L2533" s="14">
        <f t="shared" si="196"/>
        <v>42208.680023148147</v>
      </c>
      <c r="M2533" s="16">
        <f t="shared" si="197"/>
        <v>2015</v>
      </c>
      <c r="N2533" t="b">
        <v>0</v>
      </c>
      <c r="O2533">
        <v>61</v>
      </c>
      <c r="P2533" t="b">
        <v>1</v>
      </c>
      <c r="Q2533" t="s">
        <v>8281</v>
      </c>
      <c r="R2533" t="s">
        <v>8310</v>
      </c>
      <c r="S2533" s="11">
        <f t="shared" si="198"/>
        <v>100</v>
      </c>
      <c r="T2533" s="11">
        <f t="shared" si="199"/>
        <v>74.069999999999993</v>
      </c>
    </row>
    <row r="2534" spans="1:20" ht="60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195"/>
        <v>41137.849143518521</v>
      </c>
      <c r="K2534">
        <v>1342556566</v>
      </c>
      <c r="L2534" s="14">
        <f t="shared" si="196"/>
        <v>41107.849143518521</v>
      </c>
      <c r="M2534" s="16">
        <f t="shared" si="197"/>
        <v>2012</v>
      </c>
      <c r="N2534" t="b">
        <v>0</v>
      </c>
      <c r="O2534">
        <v>60</v>
      </c>
      <c r="P2534" t="b">
        <v>1</v>
      </c>
      <c r="Q2534" t="s">
        <v>8281</v>
      </c>
      <c r="R2534" t="s">
        <v>8310</v>
      </c>
      <c r="S2534" s="11">
        <f t="shared" si="198"/>
        <v>126</v>
      </c>
      <c r="T2534" s="11">
        <f t="shared" si="199"/>
        <v>84.08</v>
      </c>
    </row>
    <row r="2535" spans="1:20" ht="60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195"/>
        <v>41334.750787037039</v>
      </c>
      <c r="K2535">
        <v>1359568911</v>
      </c>
      <c r="L2535" s="14">
        <f t="shared" si="196"/>
        <v>41304.751284722224</v>
      </c>
      <c r="M2535" s="16">
        <f t="shared" si="197"/>
        <v>2013</v>
      </c>
      <c r="N2535" t="b">
        <v>0</v>
      </c>
      <c r="O2535">
        <v>136</v>
      </c>
      <c r="P2535" t="b">
        <v>1</v>
      </c>
      <c r="Q2535" t="s">
        <v>8281</v>
      </c>
      <c r="R2535" t="s">
        <v>8310</v>
      </c>
      <c r="S2535" s="11">
        <f t="shared" si="198"/>
        <v>111</v>
      </c>
      <c r="T2535" s="11">
        <f t="shared" si="199"/>
        <v>61.03</v>
      </c>
    </row>
    <row r="2536" spans="1:20" ht="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195"/>
        <v>40179.25</v>
      </c>
      <c r="K2536">
        <v>1257871712</v>
      </c>
      <c r="L2536" s="14">
        <f t="shared" si="196"/>
        <v>40127.700370370374</v>
      </c>
      <c r="M2536" s="16">
        <f t="shared" si="197"/>
        <v>2009</v>
      </c>
      <c r="N2536" t="b">
        <v>0</v>
      </c>
      <c r="O2536">
        <v>14</v>
      </c>
      <c r="P2536" t="b">
        <v>1</v>
      </c>
      <c r="Q2536" t="s">
        <v>8281</v>
      </c>
      <c r="R2536" t="s">
        <v>8310</v>
      </c>
      <c r="S2536" s="11">
        <f t="shared" si="198"/>
        <v>105</v>
      </c>
      <c r="T2536" s="11">
        <f t="shared" si="199"/>
        <v>150</v>
      </c>
    </row>
    <row r="2537" spans="1:20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195"/>
        <v>41974.832696759258</v>
      </c>
      <c r="K2537">
        <v>1414781945</v>
      </c>
      <c r="L2537" s="14">
        <f t="shared" si="196"/>
        <v>41943.791030092594</v>
      </c>
      <c r="M2537" s="16">
        <f t="shared" si="197"/>
        <v>2014</v>
      </c>
      <c r="N2537" t="b">
        <v>0</v>
      </c>
      <c r="O2537">
        <v>78</v>
      </c>
      <c r="P2537" t="b">
        <v>1</v>
      </c>
      <c r="Q2537" t="s">
        <v>8281</v>
      </c>
      <c r="R2537" t="s">
        <v>8310</v>
      </c>
      <c r="S2537" s="11">
        <f t="shared" si="198"/>
        <v>104</v>
      </c>
      <c r="T2537" s="11">
        <f t="shared" si="199"/>
        <v>266.08999999999997</v>
      </c>
    </row>
    <row r="2538" spans="1:20" ht="60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195"/>
        <v>41485.106087962966</v>
      </c>
      <c r="K2538">
        <v>1373337166</v>
      </c>
      <c r="L2538" s="14">
        <f t="shared" si="196"/>
        <v>41464.106087962966</v>
      </c>
      <c r="M2538" s="16">
        <f t="shared" si="197"/>
        <v>2013</v>
      </c>
      <c r="N2538" t="b">
        <v>0</v>
      </c>
      <c r="O2538">
        <v>4</v>
      </c>
      <c r="P2538" t="b">
        <v>1</v>
      </c>
      <c r="Q2538" t="s">
        <v>8281</v>
      </c>
      <c r="R2538" t="s">
        <v>8310</v>
      </c>
      <c r="S2538" s="11">
        <f t="shared" si="198"/>
        <v>116</v>
      </c>
      <c r="T2538" s="11">
        <f t="shared" si="199"/>
        <v>7.25</v>
      </c>
    </row>
    <row r="2539" spans="1:20" ht="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195"/>
        <v>40756.648784722223</v>
      </c>
      <c r="K2539">
        <v>1307028855</v>
      </c>
      <c r="L2539" s="14">
        <f t="shared" si="196"/>
        <v>40696.648784722223</v>
      </c>
      <c r="M2539" s="16">
        <f t="shared" si="197"/>
        <v>2011</v>
      </c>
      <c r="N2539" t="b">
        <v>0</v>
      </c>
      <c r="O2539">
        <v>11</v>
      </c>
      <c r="P2539" t="b">
        <v>1</v>
      </c>
      <c r="Q2539" t="s">
        <v>8281</v>
      </c>
      <c r="R2539" t="s">
        <v>8310</v>
      </c>
      <c r="S2539" s="11">
        <f t="shared" si="198"/>
        <v>110</v>
      </c>
      <c r="T2539" s="11">
        <f t="shared" si="199"/>
        <v>100</v>
      </c>
    </row>
    <row r="2540" spans="1:20" ht="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195"/>
        <v>41329.207638888889</v>
      </c>
      <c r="K2540">
        <v>1359029661</v>
      </c>
      <c r="L2540" s="14">
        <f t="shared" si="196"/>
        <v>41298.509965277779</v>
      </c>
      <c r="M2540" s="16">
        <f t="shared" si="197"/>
        <v>2013</v>
      </c>
      <c r="N2540" t="b">
        <v>0</v>
      </c>
      <c r="O2540">
        <v>185</v>
      </c>
      <c r="P2540" t="b">
        <v>1</v>
      </c>
      <c r="Q2540" t="s">
        <v>8281</v>
      </c>
      <c r="R2540" t="s">
        <v>8310</v>
      </c>
      <c r="S2540" s="11">
        <f t="shared" si="198"/>
        <v>113</v>
      </c>
      <c r="T2540" s="11">
        <f t="shared" si="199"/>
        <v>109.96</v>
      </c>
    </row>
    <row r="2541" spans="1:20" ht="60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195"/>
        <v>42037.902222222227</v>
      </c>
      <c r="K2541">
        <v>1417729152</v>
      </c>
      <c r="L2541" s="14">
        <f t="shared" si="196"/>
        <v>41977.902222222227</v>
      </c>
      <c r="M2541" s="16">
        <f t="shared" si="197"/>
        <v>2014</v>
      </c>
      <c r="N2541" t="b">
        <v>0</v>
      </c>
      <c r="O2541">
        <v>59</v>
      </c>
      <c r="P2541" t="b">
        <v>1</v>
      </c>
      <c r="Q2541" t="s">
        <v>8281</v>
      </c>
      <c r="R2541" t="s">
        <v>8310</v>
      </c>
      <c r="S2541" s="11">
        <f t="shared" si="198"/>
        <v>100</v>
      </c>
      <c r="T2541" s="11">
        <f t="shared" si="199"/>
        <v>169.92</v>
      </c>
    </row>
    <row r="2542" spans="1:20" ht="60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195"/>
        <v>40845.675011574072</v>
      </c>
      <c r="K2542">
        <v>1314720721</v>
      </c>
      <c r="L2542" s="14">
        <f t="shared" si="196"/>
        <v>40785.675011574072</v>
      </c>
      <c r="M2542" s="16">
        <f t="shared" si="197"/>
        <v>2011</v>
      </c>
      <c r="N2542" t="b">
        <v>0</v>
      </c>
      <c r="O2542">
        <v>27</v>
      </c>
      <c r="P2542" t="b">
        <v>1</v>
      </c>
      <c r="Q2542" t="s">
        <v>8281</v>
      </c>
      <c r="R2542" t="s">
        <v>8310</v>
      </c>
      <c r="S2542" s="11">
        <f t="shared" si="198"/>
        <v>103</v>
      </c>
      <c r="T2542" s="11">
        <f t="shared" si="199"/>
        <v>95.74</v>
      </c>
    </row>
    <row r="2543" spans="1:20" ht="60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195"/>
        <v>41543.449282407404</v>
      </c>
      <c r="K2543">
        <v>1375008418</v>
      </c>
      <c r="L2543" s="14">
        <f t="shared" si="196"/>
        <v>41483.449282407404</v>
      </c>
      <c r="M2543" s="16">
        <f t="shared" si="197"/>
        <v>2013</v>
      </c>
      <c r="N2543" t="b">
        <v>0</v>
      </c>
      <c r="O2543">
        <v>63</v>
      </c>
      <c r="P2543" t="b">
        <v>1</v>
      </c>
      <c r="Q2543" t="s">
        <v>8281</v>
      </c>
      <c r="R2543" t="s">
        <v>8310</v>
      </c>
      <c r="S2543" s="11">
        <f t="shared" si="198"/>
        <v>107</v>
      </c>
      <c r="T2543" s="11">
        <f t="shared" si="199"/>
        <v>59.46</v>
      </c>
    </row>
    <row r="2544" spans="1:20" ht="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195"/>
        <v>41548.165972222225</v>
      </c>
      <c r="K2544">
        <v>1377252857</v>
      </c>
      <c r="L2544" s="14">
        <f t="shared" si="196"/>
        <v>41509.426585648151</v>
      </c>
      <c r="M2544" s="16">
        <f t="shared" si="197"/>
        <v>2013</v>
      </c>
      <c r="N2544" t="b">
        <v>0</v>
      </c>
      <c r="O2544">
        <v>13</v>
      </c>
      <c r="P2544" t="b">
        <v>1</v>
      </c>
      <c r="Q2544" t="s">
        <v>8281</v>
      </c>
      <c r="R2544" t="s">
        <v>8310</v>
      </c>
      <c r="S2544" s="11">
        <f t="shared" si="198"/>
        <v>104</v>
      </c>
      <c r="T2544" s="11">
        <f t="shared" si="199"/>
        <v>55.77</v>
      </c>
    </row>
    <row r="2545" spans="1:20" ht="60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195"/>
        <v>40545.125</v>
      </c>
      <c r="K2545">
        <v>1291257298</v>
      </c>
      <c r="L2545" s="14">
        <f t="shared" si="196"/>
        <v>40514.107615740737</v>
      </c>
      <c r="M2545" s="16">
        <f t="shared" si="197"/>
        <v>2010</v>
      </c>
      <c r="N2545" t="b">
        <v>0</v>
      </c>
      <c r="O2545">
        <v>13</v>
      </c>
      <c r="P2545" t="b">
        <v>1</v>
      </c>
      <c r="Q2545" t="s">
        <v>8281</v>
      </c>
      <c r="R2545" t="s">
        <v>8310</v>
      </c>
      <c r="S2545" s="11">
        <f t="shared" si="198"/>
        <v>156</v>
      </c>
      <c r="T2545" s="11">
        <f t="shared" si="199"/>
        <v>30.08</v>
      </c>
    </row>
    <row r="2546" spans="1:20" ht="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195"/>
        <v>41098.520474537036</v>
      </c>
      <c r="K2546">
        <v>1339158569</v>
      </c>
      <c r="L2546" s="14">
        <f t="shared" si="196"/>
        <v>41068.520474537036</v>
      </c>
      <c r="M2546" s="16">
        <f t="shared" si="197"/>
        <v>2012</v>
      </c>
      <c r="N2546" t="b">
        <v>0</v>
      </c>
      <c r="O2546">
        <v>57</v>
      </c>
      <c r="P2546" t="b">
        <v>1</v>
      </c>
      <c r="Q2546" t="s">
        <v>8281</v>
      </c>
      <c r="R2546" t="s">
        <v>8310</v>
      </c>
      <c r="S2546" s="11">
        <f t="shared" si="198"/>
        <v>101</v>
      </c>
      <c r="T2546" s="11">
        <f t="shared" si="199"/>
        <v>88.44</v>
      </c>
    </row>
    <row r="2547" spans="1:20" ht="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195"/>
        <v>42062.020833333328</v>
      </c>
      <c r="K2547">
        <v>1421983138</v>
      </c>
      <c r="L2547" s="14">
        <f t="shared" si="196"/>
        <v>42027.13817129629</v>
      </c>
      <c r="M2547" s="16">
        <f t="shared" si="197"/>
        <v>2015</v>
      </c>
      <c r="N2547" t="b">
        <v>0</v>
      </c>
      <c r="O2547">
        <v>61</v>
      </c>
      <c r="P2547" t="b">
        <v>1</v>
      </c>
      <c r="Q2547" t="s">
        <v>8281</v>
      </c>
      <c r="R2547" t="s">
        <v>8310</v>
      </c>
      <c r="S2547" s="11">
        <f t="shared" si="198"/>
        <v>195</v>
      </c>
      <c r="T2547" s="11">
        <f t="shared" si="199"/>
        <v>64.03</v>
      </c>
    </row>
    <row r="2548" spans="1:20" ht="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195"/>
        <v>41552.208333333336</v>
      </c>
      <c r="K2548">
        <v>1378586179</v>
      </c>
      <c r="L2548" s="14">
        <f t="shared" si="196"/>
        <v>41524.858553240738</v>
      </c>
      <c r="M2548" s="16">
        <f t="shared" si="197"/>
        <v>2013</v>
      </c>
      <c r="N2548" t="b">
        <v>0</v>
      </c>
      <c r="O2548">
        <v>65</v>
      </c>
      <c r="P2548" t="b">
        <v>1</v>
      </c>
      <c r="Q2548" t="s">
        <v>8281</v>
      </c>
      <c r="R2548" t="s">
        <v>8310</v>
      </c>
      <c r="S2548" s="11">
        <f t="shared" si="198"/>
        <v>112</v>
      </c>
      <c r="T2548" s="11">
        <f t="shared" si="199"/>
        <v>60.15</v>
      </c>
    </row>
    <row r="2549" spans="1:20" ht="60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195"/>
        <v>41003.731516203705</v>
      </c>
      <c r="K2549">
        <v>1330972403</v>
      </c>
      <c r="L2549" s="14">
        <f t="shared" si="196"/>
        <v>40973.773182870369</v>
      </c>
      <c r="M2549" s="16">
        <f t="shared" si="197"/>
        <v>2012</v>
      </c>
      <c r="N2549" t="b">
        <v>0</v>
      </c>
      <c r="O2549">
        <v>134</v>
      </c>
      <c r="P2549" t="b">
        <v>1</v>
      </c>
      <c r="Q2549" t="s">
        <v>8281</v>
      </c>
      <c r="R2549" t="s">
        <v>8310</v>
      </c>
      <c r="S2549" s="11">
        <f t="shared" si="198"/>
        <v>120</v>
      </c>
      <c r="T2549" s="11">
        <f t="shared" si="199"/>
        <v>49.19</v>
      </c>
    </row>
    <row r="2550" spans="1:20" ht="60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195"/>
        <v>42643.185416666667</v>
      </c>
      <c r="K2550">
        <v>1473087637</v>
      </c>
      <c r="L2550" s="14">
        <f t="shared" si="196"/>
        <v>42618.625428240746</v>
      </c>
      <c r="M2550" s="16">
        <f t="shared" si="197"/>
        <v>2016</v>
      </c>
      <c r="N2550" t="b">
        <v>0</v>
      </c>
      <c r="O2550">
        <v>37</v>
      </c>
      <c r="P2550" t="b">
        <v>1</v>
      </c>
      <c r="Q2550" t="s">
        <v>8281</v>
      </c>
      <c r="R2550" t="s">
        <v>8310</v>
      </c>
      <c r="S2550" s="11">
        <f t="shared" si="198"/>
        <v>102</v>
      </c>
      <c r="T2550" s="11">
        <f t="shared" si="199"/>
        <v>165.16</v>
      </c>
    </row>
    <row r="2551" spans="1:20" ht="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195"/>
        <v>41425.708333333336</v>
      </c>
      <c r="K2551">
        <v>1366999870</v>
      </c>
      <c r="L2551" s="14">
        <f t="shared" si="196"/>
        <v>41390.757754629631</v>
      </c>
      <c r="M2551" s="16">
        <f t="shared" si="197"/>
        <v>2013</v>
      </c>
      <c r="N2551" t="b">
        <v>0</v>
      </c>
      <c r="O2551">
        <v>37</v>
      </c>
      <c r="P2551" t="b">
        <v>1</v>
      </c>
      <c r="Q2551" t="s">
        <v>8281</v>
      </c>
      <c r="R2551" t="s">
        <v>8310</v>
      </c>
      <c r="S2551" s="11">
        <f t="shared" si="198"/>
        <v>103</v>
      </c>
      <c r="T2551" s="11">
        <f t="shared" si="199"/>
        <v>43.62</v>
      </c>
    </row>
    <row r="2552" spans="1:20" ht="60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195"/>
        <v>42285.165972222225</v>
      </c>
      <c r="K2552">
        <v>1439392406</v>
      </c>
      <c r="L2552" s="14">
        <f t="shared" si="196"/>
        <v>42228.634328703702</v>
      </c>
      <c r="M2552" s="16">
        <f t="shared" si="197"/>
        <v>2015</v>
      </c>
      <c r="N2552" t="b">
        <v>0</v>
      </c>
      <c r="O2552">
        <v>150</v>
      </c>
      <c r="P2552" t="b">
        <v>1</v>
      </c>
      <c r="Q2552" t="s">
        <v>8281</v>
      </c>
      <c r="R2552" t="s">
        <v>8310</v>
      </c>
      <c r="S2552" s="11">
        <f t="shared" si="198"/>
        <v>101</v>
      </c>
      <c r="T2552" s="11">
        <f t="shared" si="199"/>
        <v>43.7</v>
      </c>
    </row>
    <row r="2553" spans="1:20" ht="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195"/>
        <v>40989.866666666669</v>
      </c>
      <c r="K2553">
        <v>1329890585</v>
      </c>
      <c r="L2553" s="14">
        <f t="shared" si="196"/>
        <v>40961.252141203702</v>
      </c>
      <c r="M2553" s="16">
        <f t="shared" si="197"/>
        <v>2012</v>
      </c>
      <c r="N2553" t="b">
        <v>0</v>
      </c>
      <c r="O2553">
        <v>56</v>
      </c>
      <c r="P2553" t="b">
        <v>1</v>
      </c>
      <c r="Q2553" t="s">
        <v>8281</v>
      </c>
      <c r="R2553" t="s">
        <v>8310</v>
      </c>
      <c r="S2553" s="11">
        <f t="shared" si="198"/>
        <v>103</v>
      </c>
      <c r="T2553" s="11">
        <f t="shared" si="199"/>
        <v>67.42</v>
      </c>
    </row>
    <row r="2554" spans="1:20" ht="60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195"/>
        <v>42799.809965277775</v>
      </c>
      <c r="K2554">
        <v>1486149981</v>
      </c>
      <c r="L2554" s="14">
        <f t="shared" si="196"/>
        <v>42769.809965277775</v>
      </c>
      <c r="M2554" s="16">
        <f t="shared" si="197"/>
        <v>2017</v>
      </c>
      <c r="N2554" t="b">
        <v>0</v>
      </c>
      <c r="O2554">
        <v>18</v>
      </c>
      <c r="P2554" t="b">
        <v>1</v>
      </c>
      <c r="Q2554" t="s">
        <v>8281</v>
      </c>
      <c r="R2554" t="s">
        <v>8310</v>
      </c>
      <c r="S2554" s="11">
        <f t="shared" si="198"/>
        <v>107</v>
      </c>
      <c r="T2554" s="11">
        <f t="shared" si="199"/>
        <v>177.5</v>
      </c>
    </row>
    <row r="2555" spans="1:20" ht="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195"/>
        <v>41173.199155092596</v>
      </c>
      <c r="K2555">
        <v>1343018807</v>
      </c>
      <c r="L2555" s="14">
        <f t="shared" si="196"/>
        <v>41113.199155092596</v>
      </c>
      <c r="M2555" s="16">
        <f t="shared" si="197"/>
        <v>2012</v>
      </c>
      <c r="N2555" t="b">
        <v>0</v>
      </c>
      <c r="O2555">
        <v>60</v>
      </c>
      <c r="P2555" t="b">
        <v>1</v>
      </c>
      <c r="Q2555" t="s">
        <v>8281</v>
      </c>
      <c r="R2555" t="s">
        <v>8310</v>
      </c>
      <c r="S2555" s="11">
        <f t="shared" si="198"/>
        <v>156</v>
      </c>
      <c r="T2555" s="11">
        <f t="shared" si="199"/>
        <v>38.880000000000003</v>
      </c>
    </row>
    <row r="2556" spans="1:20" ht="60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195"/>
        <v>42156.165972222225</v>
      </c>
      <c r="K2556">
        <v>1430445163</v>
      </c>
      <c r="L2556" s="14">
        <f t="shared" si="196"/>
        <v>42125.078275462962</v>
      </c>
      <c r="M2556" s="16">
        <f t="shared" si="197"/>
        <v>2015</v>
      </c>
      <c r="N2556" t="b">
        <v>0</v>
      </c>
      <c r="O2556">
        <v>67</v>
      </c>
      <c r="P2556" t="b">
        <v>1</v>
      </c>
      <c r="Q2556" t="s">
        <v>8281</v>
      </c>
      <c r="R2556" t="s">
        <v>8310</v>
      </c>
      <c r="S2556" s="11">
        <f t="shared" si="198"/>
        <v>123</v>
      </c>
      <c r="T2556" s="11">
        <f t="shared" si="199"/>
        <v>54.99</v>
      </c>
    </row>
    <row r="2557" spans="1:20" ht="60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195"/>
        <v>41057.655011574076</v>
      </c>
      <c r="K2557">
        <v>1335541393</v>
      </c>
      <c r="L2557" s="14">
        <f t="shared" si="196"/>
        <v>41026.655011574076</v>
      </c>
      <c r="M2557" s="16">
        <f t="shared" si="197"/>
        <v>2012</v>
      </c>
      <c r="N2557" t="b">
        <v>0</v>
      </c>
      <c r="O2557">
        <v>35</v>
      </c>
      <c r="P2557" t="b">
        <v>1</v>
      </c>
      <c r="Q2557" t="s">
        <v>8281</v>
      </c>
      <c r="R2557" t="s">
        <v>8310</v>
      </c>
      <c r="S2557" s="11">
        <f t="shared" si="198"/>
        <v>107</v>
      </c>
      <c r="T2557" s="11">
        <f t="shared" si="199"/>
        <v>61.34</v>
      </c>
    </row>
    <row r="2558" spans="1:20" ht="60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195"/>
        <v>41267.991400462961</v>
      </c>
      <c r="K2558">
        <v>1352504857</v>
      </c>
      <c r="L2558" s="14">
        <f t="shared" si="196"/>
        <v>41222.991400462961</v>
      </c>
      <c r="M2558" s="16">
        <f t="shared" si="197"/>
        <v>2012</v>
      </c>
      <c r="N2558" t="b">
        <v>0</v>
      </c>
      <c r="O2558">
        <v>34</v>
      </c>
      <c r="P2558" t="b">
        <v>1</v>
      </c>
      <c r="Q2558" t="s">
        <v>8281</v>
      </c>
      <c r="R2558" t="s">
        <v>8310</v>
      </c>
      <c r="S2558" s="11">
        <f t="shared" si="198"/>
        <v>106</v>
      </c>
      <c r="T2558" s="11">
        <f t="shared" si="199"/>
        <v>23.12</v>
      </c>
    </row>
    <row r="2559" spans="1:20" ht="30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195"/>
        <v>41774.745208333334</v>
      </c>
      <c r="K2559">
        <v>1397584386</v>
      </c>
      <c r="L2559" s="14">
        <f t="shared" si="196"/>
        <v>41744.745208333334</v>
      </c>
      <c r="M2559" s="16">
        <f t="shared" si="197"/>
        <v>2014</v>
      </c>
      <c r="N2559" t="b">
        <v>0</v>
      </c>
      <c r="O2559">
        <v>36</v>
      </c>
      <c r="P2559" t="b">
        <v>1</v>
      </c>
      <c r="Q2559" t="s">
        <v>8281</v>
      </c>
      <c r="R2559" t="s">
        <v>8310</v>
      </c>
      <c r="S2559" s="11">
        <f t="shared" si="198"/>
        <v>118</v>
      </c>
      <c r="T2559" s="11">
        <f t="shared" si="199"/>
        <v>29.61</v>
      </c>
    </row>
    <row r="2560" spans="1:20" ht="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195"/>
        <v>42125.582638888889</v>
      </c>
      <c r="K2560">
        <v>1427747906</v>
      </c>
      <c r="L2560" s="14">
        <f t="shared" si="196"/>
        <v>42093.860023148154</v>
      </c>
      <c r="M2560" s="16">
        <f t="shared" si="197"/>
        <v>2015</v>
      </c>
      <c r="N2560" t="b">
        <v>0</v>
      </c>
      <c r="O2560">
        <v>18</v>
      </c>
      <c r="P2560" t="b">
        <v>1</v>
      </c>
      <c r="Q2560" t="s">
        <v>8281</v>
      </c>
      <c r="R2560" t="s">
        <v>8310</v>
      </c>
      <c r="S2560" s="11">
        <f t="shared" si="198"/>
        <v>109</v>
      </c>
      <c r="T2560" s="11">
        <f t="shared" si="199"/>
        <v>75.61</v>
      </c>
    </row>
    <row r="2561" spans="1:20" ht="60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195"/>
        <v>40862.817361111112</v>
      </c>
      <c r="K2561">
        <v>1318539484</v>
      </c>
      <c r="L2561" s="14">
        <f t="shared" si="196"/>
        <v>40829.873657407406</v>
      </c>
      <c r="M2561" s="16">
        <f t="shared" si="197"/>
        <v>2011</v>
      </c>
      <c r="N2561" t="b">
        <v>0</v>
      </c>
      <c r="O2561">
        <v>25</v>
      </c>
      <c r="P2561" t="b">
        <v>1</v>
      </c>
      <c r="Q2561" t="s">
        <v>8281</v>
      </c>
      <c r="R2561" t="s">
        <v>8310</v>
      </c>
      <c r="S2561" s="11">
        <f t="shared" si="198"/>
        <v>111</v>
      </c>
      <c r="T2561" s="11">
        <f t="shared" si="199"/>
        <v>35.6</v>
      </c>
    </row>
    <row r="2562" spans="1:20" ht="60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ref="J2562:J2625" si="200">(((I2562/60)/60)/24)+DATE(1970,1,1)</f>
        <v>42069.951087962967</v>
      </c>
      <c r="K2562">
        <v>1423090174</v>
      </c>
      <c r="L2562" s="14">
        <f t="shared" ref="L2562:L2625" si="201">(((K2562/60)/60)/24)+DATE(1970,1,1)</f>
        <v>42039.951087962967</v>
      </c>
      <c r="M2562" s="16">
        <f t="shared" ref="M2562:M2625" si="202">YEAR(L2562)</f>
        <v>2015</v>
      </c>
      <c r="N2562" t="b">
        <v>0</v>
      </c>
      <c r="O2562">
        <v>21</v>
      </c>
      <c r="P2562" t="b">
        <v>1</v>
      </c>
      <c r="Q2562" t="s">
        <v>8281</v>
      </c>
      <c r="R2562" t="s">
        <v>8310</v>
      </c>
      <c r="S2562" s="11">
        <f t="shared" ref="S2562:S2625" si="203">ROUND(E2562/D2562*100,0)</f>
        <v>100</v>
      </c>
      <c r="T2562" s="11">
        <f t="shared" ref="T2562:T2625" si="204">IFERROR(ROUND(E2562/O2562,2),0)</f>
        <v>143</v>
      </c>
    </row>
    <row r="2563" spans="1:20" ht="60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si="200"/>
        <v>42290.528807870374</v>
      </c>
      <c r="K2563">
        <v>1442148089</v>
      </c>
      <c r="L2563" s="14">
        <f t="shared" si="201"/>
        <v>42260.528807870374</v>
      </c>
      <c r="M2563" s="16">
        <f t="shared" si="202"/>
        <v>2015</v>
      </c>
      <c r="N2563" t="b">
        <v>0</v>
      </c>
      <c r="O2563">
        <v>0</v>
      </c>
      <c r="P2563" t="b">
        <v>0</v>
      </c>
      <c r="Q2563" t="s">
        <v>8292</v>
      </c>
      <c r="R2563" t="s">
        <v>8293</v>
      </c>
      <c r="S2563" s="11">
        <f t="shared" si="203"/>
        <v>0</v>
      </c>
      <c r="T2563" s="11">
        <f t="shared" si="204"/>
        <v>0</v>
      </c>
    </row>
    <row r="2564" spans="1:20" ht="60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200"/>
        <v>42654.524756944447</v>
      </c>
      <c r="K2564">
        <v>1471005339</v>
      </c>
      <c r="L2564" s="14">
        <f t="shared" si="201"/>
        <v>42594.524756944447</v>
      </c>
      <c r="M2564" s="16">
        <f t="shared" si="202"/>
        <v>2016</v>
      </c>
      <c r="N2564" t="b">
        <v>0</v>
      </c>
      <c r="O2564">
        <v>3</v>
      </c>
      <c r="P2564" t="b">
        <v>0</v>
      </c>
      <c r="Q2564" t="s">
        <v>8292</v>
      </c>
      <c r="R2564" t="s">
        <v>8293</v>
      </c>
      <c r="S2564" s="11">
        <f t="shared" si="203"/>
        <v>1</v>
      </c>
      <c r="T2564" s="11">
        <f t="shared" si="204"/>
        <v>25</v>
      </c>
    </row>
    <row r="2565" spans="1:20" ht="30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200"/>
        <v>42215.139479166668</v>
      </c>
      <c r="K2565">
        <v>1433042451</v>
      </c>
      <c r="L2565" s="14">
        <f t="shared" si="201"/>
        <v>42155.139479166668</v>
      </c>
      <c r="M2565" s="16">
        <f t="shared" si="202"/>
        <v>2015</v>
      </c>
      <c r="N2565" t="b">
        <v>0</v>
      </c>
      <c r="O2565">
        <v>0</v>
      </c>
      <c r="P2565" t="b">
        <v>0</v>
      </c>
      <c r="Q2565" t="s">
        <v>8292</v>
      </c>
      <c r="R2565" t="s">
        <v>8293</v>
      </c>
      <c r="S2565" s="11">
        <f t="shared" si="203"/>
        <v>0</v>
      </c>
      <c r="T2565" s="11">
        <f t="shared" si="204"/>
        <v>0</v>
      </c>
    </row>
    <row r="2566" spans="1:20" ht="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200"/>
        <v>41852.040497685186</v>
      </c>
      <c r="K2566">
        <v>1404262699</v>
      </c>
      <c r="L2566" s="14">
        <f t="shared" si="201"/>
        <v>41822.040497685186</v>
      </c>
      <c r="M2566" s="16">
        <f t="shared" si="202"/>
        <v>2014</v>
      </c>
      <c r="N2566" t="b">
        <v>0</v>
      </c>
      <c r="O2566">
        <v>0</v>
      </c>
      <c r="P2566" t="b">
        <v>0</v>
      </c>
      <c r="Q2566" t="s">
        <v>8292</v>
      </c>
      <c r="R2566" t="s">
        <v>8293</v>
      </c>
      <c r="S2566" s="11">
        <f t="shared" si="203"/>
        <v>0</v>
      </c>
      <c r="T2566" s="11">
        <f t="shared" si="204"/>
        <v>0</v>
      </c>
    </row>
    <row r="2567" spans="1:20" ht="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200"/>
        <v>42499.868055555555</v>
      </c>
      <c r="K2567">
        <v>1457710589</v>
      </c>
      <c r="L2567" s="14">
        <f t="shared" si="201"/>
        <v>42440.650335648148</v>
      </c>
      <c r="M2567" s="16">
        <f t="shared" si="202"/>
        <v>2016</v>
      </c>
      <c r="N2567" t="b">
        <v>0</v>
      </c>
      <c r="O2567">
        <v>1</v>
      </c>
      <c r="P2567" t="b">
        <v>0</v>
      </c>
      <c r="Q2567" t="s">
        <v>8292</v>
      </c>
      <c r="R2567" t="s">
        <v>8293</v>
      </c>
      <c r="S2567" s="11">
        <f t="shared" si="203"/>
        <v>1</v>
      </c>
      <c r="T2567" s="11">
        <f t="shared" si="204"/>
        <v>100</v>
      </c>
    </row>
    <row r="2568" spans="1:20" ht="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200"/>
        <v>41872.980879629627</v>
      </c>
      <c r="K2568">
        <v>1406071948</v>
      </c>
      <c r="L2568" s="14">
        <f t="shared" si="201"/>
        <v>41842.980879629627</v>
      </c>
      <c r="M2568" s="16">
        <f t="shared" si="202"/>
        <v>2014</v>
      </c>
      <c r="N2568" t="b">
        <v>0</v>
      </c>
      <c r="O2568">
        <v>0</v>
      </c>
      <c r="P2568" t="b">
        <v>0</v>
      </c>
      <c r="Q2568" t="s">
        <v>8292</v>
      </c>
      <c r="R2568" t="s">
        <v>8293</v>
      </c>
      <c r="S2568" s="11">
        <f t="shared" si="203"/>
        <v>0</v>
      </c>
      <c r="T2568" s="11">
        <f t="shared" si="204"/>
        <v>0</v>
      </c>
    </row>
    <row r="2569" spans="1:20" ht="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200"/>
        <v>42117.878912037035</v>
      </c>
      <c r="K2569">
        <v>1427231138</v>
      </c>
      <c r="L2569" s="14">
        <f t="shared" si="201"/>
        <v>42087.878912037035</v>
      </c>
      <c r="M2569" s="16">
        <f t="shared" si="202"/>
        <v>2015</v>
      </c>
      <c r="N2569" t="b">
        <v>0</v>
      </c>
      <c r="O2569">
        <v>2</v>
      </c>
      <c r="P2569" t="b">
        <v>0</v>
      </c>
      <c r="Q2569" t="s">
        <v>8292</v>
      </c>
      <c r="R2569" t="s">
        <v>8293</v>
      </c>
      <c r="S2569" s="11">
        <f t="shared" si="203"/>
        <v>0</v>
      </c>
      <c r="T2569" s="11">
        <f t="shared" si="204"/>
        <v>60</v>
      </c>
    </row>
    <row r="2570" spans="1:20" ht="60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200"/>
        <v>42614.666597222225</v>
      </c>
      <c r="K2570">
        <v>1470153594</v>
      </c>
      <c r="L2570" s="14">
        <f t="shared" si="201"/>
        <v>42584.666597222225</v>
      </c>
      <c r="M2570" s="16">
        <f t="shared" si="202"/>
        <v>2016</v>
      </c>
      <c r="N2570" t="b">
        <v>0</v>
      </c>
      <c r="O2570">
        <v>1</v>
      </c>
      <c r="P2570" t="b">
        <v>0</v>
      </c>
      <c r="Q2570" t="s">
        <v>8292</v>
      </c>
      <c r="R2570" t="s">
        <v>8293</v>
      </c>
      <c r="S2570" s="11">
        <f t="shared" si="203"/>
        <v>1</v>
      </c>
      <c r="T2570" s="11">
        <f t="shared" si="204"/>
        <v>50</v>
      </c>
    </row>
    <row r="2571" spans="1:20" ht="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200"/>
        <v>42264.105462962965</v>
      </c>
      <c r="K2571">
        <v>1439865112</v>
      </c>
      <c r="L2571" s="14">
        <f t="shared" si="201"/>
        <v>42234.105462962965</v>
      </c>
      <c r="M2571" s="16">
        <f t="shared" si="202"/>
        <v>2015</v>
      </c>
      <c r="N2571" t="b">
        <v>0</v>
      </c>
      <c r="O2571">
        <v>2</v>
      </c>
      <c r="P2571" t="b">
        <v>0</v>
      </c>
      <c r="Q2571" t="s">
        <v>8292</v>
      </c>
      <c r="R2571" t="s">
        <v>8293</v>
      </c>
      <c r="S2571" s="11">
        <f t="shared" si="203"/>
        <v>2</v>
      </c>
      <c r="T2571" s="11">
        <f t="shared" si="204"/>
        <v>72.5</v>
      </c>
    </row>
    <row r="2572" spans="1:20" ht="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200"/>
        <v>42774.903182870374</v>
      </c>
      <c r="K2572">
        <v>1483998035</v>
      </c>
      <c r="L2572" s="14">
        <f t="shared" si="201"/>
        <v>42744.903182870374</v>
      </c>
      <c r="M2572" s="16">
        <f t="shared" si="202"/>
        <v>2017</v>
      </c>
      <c r="N2572" t="b">
        <v>0</v>
      </c>
      <c r="O2572">
        <v>2</v>
      </c>
      <c r="P2572" t="b">
        <v>0</v>
      </c>
      <c r="Q2572" t="s">
        <v>8292</v>
      </c>
      <c r="R2572" t="s">
        <v>8293</v>
      </c>
      <c r="S2572" s="11">
        <f t="shared" si="203"/>
        <v>1</v>
      </c>
      <c r="T2572" s="11">
        <f t="shared" si="204"/>
        <v>29.5</v>
      </c>
    </row>
    <row r="2573" spans="1:20" ht="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200"/>
        <v>42509.341678240744</v>
      </c>
      <c r="K2573">
        <v>1458461521</v>
      </c>
      <c r="L2573" s="14">
        <f t="shared" si="201"/>
        <v>42449.341678240744</v>
      </c>
      <c r="M2573" s="16">
        <f t="shared" si="202"/>
        <v>2016</v>
      </c>
      <c r="N2573" t="b">
        <v>0</v>
      </c>
      <c r="O2573">
        <v>4</v>
      </c>
      <c r="P2573" t="b">
        <v>0</v>
      </c>
      <c r="Q2573" t="s">
        <v>8292</v>
      </c>
      <c r="R2573" t="s">
        <v>8293</v>
      </c>
      <c r="S2573" s="11">
        <f t="shared" si="203"/>
        <v>0</v>
      </c>
      <c r="T2573" s="11">
        <f t="shared" si="204"/>
        <v>62.5</v>
      </c>
    </row>
    <row r="2574" spans="1:20" ht="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200"/>
        <v>42107.119409722218</v>
      </c>
      <c r="K2574">
        <v>1426301517</v>
      </c>
      <c r="L2574" s="14">
        <f t="shared" si="201"/>
        <v>42077.119409722218</v>
      </c>
      <c r="M2574" s="16">
        <f t="shared" si="202"/>
        <v>2015</v>
      </c>
      <c r="N2574" t="b">
        <v>0</v>
      </c>
      <c r="O2574">
        <v>0</v>
      </c>
      <c r="P2574" t="b">
        <v>0</v>
      </c>
      <c r="Q2574" t="s">
        <v>8292</v>
      </c>
      <c r="R2574" t="s">
        <v>8293</v>
      </c>
      <c r="S2574" s="11">
        <f t="shared" si="203"/>
        <v>0</v>
      </c>
      <c r="T2574" s="11">
        <f t="shared" si="204"/>
        <v>0</v>
      </c>
    </row>
    <row r="2575" spans="1:20" ht="60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200"/>
        <v>41874.592002314814</v>
      </c>
      <c r="K2575">
        <v>1404915149</v>
      </c>
      <c r="L2575" s="14">
        <f t="shared" si="201"/>
        <v>41829.592002314814</v>
      </c>
      <c r="M2575" s="16">
        <f t="shared" si="202"/>
        <v>2014</v>
      </c>
      <c r="N2575" t="b">
        <v>0</v>
      </c>
      <c r="O2575">
        <v>0</v>
      </c>
      <c r="P2575" t="b">
        <v>0</v>
      </c>
      <c r="Q2575" t="s">
        <v>8292</v>
      </c>
      <c r="R2575" t="s">
        <v>8293</v>
      </c>
      <c r="S2575" s="11">
        <f t="shared" si="203"/>
        <v>0</v>
      </c>
      <c r="T2575" s="11">
        <f t="shared" si="204"/>
        <v>0</v>
      </c>
    </row>
    <row r="2576" spans="1:20" ht="60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200"/>
        <v>42508.825752314813</v>
      </c>
      <c r="K2576">
        <v>1461786545</v>
      </c>
      <c r="L2576" s="14">
        <f t="shared" si="201"/>
        <v>42487.825752314813</v>
      </c>
      <c r="M2576" s="16">
        <f t="shared" si="202"/>
        <v>2016</v>
      </c>
      <c r="N2576" t="b">
        <v>0</v>
      </c>
      <c r="O2576">
        <v>0</v>
      </c>
      <c r="P2576" t="b">
        <v>0</v>
      </c>
      <c r="Q2576" t="s">
        <v>8292</v>
      </c>
      <c r="R2576" t="s">
        <v>8293</v>
      </c>
      <c r="S2576" s="11">
        <f t="shared" si="203"/>
        <v>0</v>
      </c>
      <c r="T2576" s="11">
        <f t="shared" si="204"/>
        <v>0</v>
      </c>
    </row>
    <row r="2577" spans="1:20" ht="60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200"/>
        <v>42016.108726851846</v>
      </c>
      <c r="K2577">
        <v>1418438194</v>
      </c>
      <c r="L2577" s="14">
        <f t="shared" si="201"/>
        <v>41986.108726851846</v>
      </c>
      <c r="M2577" s="16">
        <f t="shared" si="202"/>
        <v>2014</v>
      </c>
      <c r="N2577" t="b">
        <v>0</v>
      </c>
      <c r="O2577">
        <v>0</v>
      </c>
      <c r="P2577" t="b">
        <v>0</v>
      </c>
      <c r="Q2577" t="s">
        <v>8292</v>
      </c>
      <c r="R2577" t="s">
        <v>8293</v>
      </c>
      <c r="S2577" s="11">
        <f t="shared" si="203"/>
        <v>0</v>
      </c>
      <c r="T2577" s="11">
        <f t="shared" si="204"/>
        <v>0</v>
      </c>
    </row>
    <row r="2578" spans="1:20" ht="30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200"/>
        <v>42104.968136574069</v>
      </c>
      <c r="K2578">
        <v>1424823247</v>
      </c>
      <c r="L2578" s="14">
        <f t="shared" si="201"/>
        <v>42060.00980324074</v>
      </c>
      <c r="M2578" s="16">
        <f t="shared" si="202"/>
        <v>2015</v>
      </c>
      <c r="N2578" t="b">
        <v>0</v>
      </c>
      <c r="O2578">
        <v>0</v>
      </c>
      <c r="P2578" t="b">
        <v>0</v>
      </c>
      <c r="Q2578" t="s">
        <v>8292</v>
      </c>
      <c r="R2578" t="s">
        <v>8293</v>
      </c>
      <c r="S2578" s="11">
        <f t="shared" si="203"/>
        <v>0</v>
      </c>
      <c r="T2578" s="11">
        <f t="shared" si="204"/>
        <v>0</v>
      </c>
    </row>
    <row r="2579" spans="1:20" ht="60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200"/>
        <v>41855.820567129631</v>
      </c>
      <c r="K2579">
        <v>1405021297</v>
      </c>
      <c r="L2579" s="14">
        <f t="shared" si="201"/>
        <v>41830.820567129631</v>
      </c>
      <c r="M2579" s="16">
        <f t="shared" si="202"/>
        <v>2014</v>
      </c>
      <c r="N2579" t="b">
        <v>0</v>
      </c>
      <c r="O2579">
        <v>0</v>
      </c>
      <c r="P2579" t="b">
        <v>0</v>
      </c>
      <c r="Q2579" t="s">
        <v>8292</v>
      </c>
      <c r="R2579" t="s">
        <v>8293</v>
      </c>
      <c r="S2579" s="11">
        <f t="shared" si="203"/>
        <v>0</v>
      </c>
      <c r="T2579" s="11">
        <f t="shared" si="204"/>
        <v>0</v>
      </c>
    </row>
    <row r="2580" spans="1:20" ht="60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200"/>
        <v>42286.708333333328</v>
      </c>
      <c r="K2580">
        <v>1440203579</v>
      </c>
      <c r="L2580" s="14">
        <f t="shared" si="201"/>
        <v>42238.022905092599</v>
      </c>
      <c r="M2580" s="16">
        <f t="shared" si="202"/>
        <v>2015</v>
      </c>
      <c r="N2580" t="b">
        <v>0</v>
      </c>
      <c r="O2580">
        <v>0</v>
      </c>
      <c r="P2580" t="b">
        <v>0</v>
      </c>
      <c r="Q2580" t="s">
        <v>8292</v>
      </c>
      <c r="R2580" t="s">
        <v>8293</v>
      </c>
      <c r="S2580" s="11">
        <f t="shared" si="203"/>
        <v>0</v>
      </c>
      <c r="T2580" s="11">
        <f t="shared" si="204"/>
        <v>0</v>
      </c>
    </row>
    <row r="2581" spans="1:20" ht="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200"/>
        <v>41897.829895833333</v>
      </c>
      <c r="K2581">
        <v>1405626903</v>
      </c>
      <c r="L2581" s="14">
        <f t="shared" si="201"/>
        <v>41837.829895833333</v>
      </c>
      <c r="M2581" s="16">
        <f t="shared" si="202"/>
        <v>2014</v>
      </c>
      <c r="N2581" t="b">
        <v>0</v>
      </c>
      <c r="O2581">
        <v>12</v>
      </c>
      <c r="P2581" t="b">
        <v>0</v>
      </c>
      <c r="Q2581" t="s">
        <v>8292</v>
      </c>
      <c r="R2581" t="s">
        <v>8293</v>
      </c>
      <c r="S2581" s="11">
        <f t="shared" si="203"/>
        <v>0</v>
      </c>
      <c r="T2581" s="11">
        <f t="shared" si="204"/>
        <v>23.08</v>
      </c>
    </row>
    <row r="2582" spans="1:20" ht="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200"/>
        <v>42140.125</v>
      </c>
      <c r="K2582">
        <v>1429170603</v>
      </c>
      <c r="L2582" s="14">
        <f t="shared" si="201"/>
        <v>42110.326423611114</v>
      </c>
      <c r="M2582" s="16">
        <f t="shared" si="202"/>
        <v>2015</v>
      </c>
      <c r="N2582" t="b">
        <v>0</v>
      </c>
      <c r="O2582">
        <v>2</v>
      </c>
      <c r="P2582" t="b">
        <v>0</v>
      </c>
      <c r="Q2582" t="s">
        <v>8292</v>
      </c>
      <c r="R2582" t="s">
        <v>8293</v>
      </c>
      <c r="S2582" s="11">
        <f t="shared" si="203"/>
        <v>1</v>
      </c>
      <c r="T2582" s="11">
        <f t="shared" si="204"/>
        <v>25.5</v>
      </c>
    </row>
    <row r="2583" spans="1:20" ht="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200"/>
        <v>42324.670115740737</v>
      </c>
      <c r="K2583">
        <v>1445094298</v>
      </c>
      <c r="L2583" s="14">
        <f t="shared" si="201"/>
        <v>42294.628449074073</v>
      </c>
      <c r="M2583" s="16">
        <f t="shared" si="202"/>
        <v>2015</v>
      </c>
      <c r="N2583" t="b">
        <v>0</v>
      </c>
      <c r="O2583">
        <v>11</v>
      </c>
      <c r="P2583" t="b">
        <v>0</v>
      </c>
      <c r="Q2583" t="s">
        <v>8292</v>
      </c>
      <c r="R2583" t="s">
        <v>8293</v>
      </c>
      <c r="S2583" s="11">
        <f t="shared" si="203"/>
        <v>11</v>
      </c>
      <c r="T2583" s="11">
        <f t="shared" si="204"/>
        <v>48.18</v>
      </c>
    </row>
    <row r="2584" spans="1:20" ht="30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200"/>
        <v>42672.988819444443</v>
      </c>
      <c r="K2584">
        <v>1475192634</v>
      </c>
      <c r="L2584" s="14">
        <f t="shared" si="201"/>
        <v>42642.988819444443</v>
      </c>
      <c r="M2584" s="16">
        <f t="shared" si="202"/>
        <v>2016</v>
      </c>
      <c r="N2584" t="b">
        <v>0</v>
      </c>
      <c r="O2584">
        <v>1</v>
      </c>
      <c r="P2584" t="b">
        <v>0</v>
      </c>
      <c r="Q2584" t="s">
        <v>8292</v>
      </c>
      <c r="R2584" t="s">
        <v>8293</v>
      </c>
      <c r="S2584" s="11">
        <f t="shared" si="203"/>
        <v>0</v>
      </c>
      <c r="T2584" s="11">
        <f t="shared" si="204"/>
        <v>1</v>
      </c>
    </row>
    <row r="2585" spans="1:20" ht="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200"/>
        <v>42079.727777777778</v>
      </c>
      <c r="K2585">
        <v>1421346480</v>
      </c>
      <c r="L2585" s="14">
        <f t="shared" si="201"/>
        <v>42019.76944444445</v>
      </c>
      <c r="M2585" s="16">
        <f t="shared" si="202"/>
        <v>2015</v>
      </c>
      <c r="N2585" t="b">
        <v>0</v>
      </c>
      <c r="O2585">
        <v>5</v>
      </c>
      <c r="P2585" t="b">
        <v>0</v>
      </c>
      <c r="Q2585" t="s">
        <v>8292</v>
      </c>
      <c r="R2585" t="s">
        <v>8293</v>
      </c>
      <c r="S2585" s="11">
        <f t="shared" si="203"/>
        <v>1</v>
      </c>
      <c r="T2585" s="11">
        <f t="shared" si="204"/>
        <v>1</v>
      </c>
    </row>
    <row r="2586" spans="1:20" ht="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200"/>
        <v>42170.173252314817</v>
      </c>
      <c r="K2586">
        <v>1431749369</v>
      </c>
      <c r="L2586" s="14">
        <f t="shared" si="201"/>
        <v>42140.173252314817</v>
      </c>
      <c r="M2586" s="16">
        <f t="shared" si="202"/>
        <v>2015</v>
      </c>
      <c r="N2586" t="b">
        <v>0</v>
      </c>
      <c r="O2586">
        <v>0</v>
      </c>
      <c r="P2586" t="b">
        <v>0</v>
      </c>
      <c r="Q2586" t="s">
        <v>8292</v>
      </c>
      <c r="R2586" t="s">
        <v>8293</v>
      </c>
      <c r="S2586" s="11">
        <f t="shared" si="203"/>
        <v>0</v>
      </c>
      <c r="T2586" s="11">
        <f t="shared" si="204"/>
        <v>0</v>
      </c>
    </row>
    <row r="2587" spans="1:20" ht="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200"/>
        <v>41825.963333333333</v>
      </c>
      <c r="K2587">
        <v>1402009632</v>
      </c>
      <c r="L2587" s="14">
        <f t="shared" si="201"/>
        <v>41795.963333333333</v>
      </c>
      <c r="M2587" s="16">
        <f t="shared" si="202"/>
        <v>2014</v>
      </c>
      <c r="N2587" t="b">
        <v>0</v>
      </c>
      <c r="O2587">
        <v>1</v>
      </c>
      <c r="P2587" t="b">
        <v>0</v>
      </c>
      <c r="Q2587" t="s">
        <v>8292</v>
      </c>
      <c r="R2587" t="s">
        <v>8293</v>
      </c>
      <c r="S2587" s="11">
        <f t="shared" si="203"/>
        <v>0</v>
      </c>
      <c r="T2587" s="11">
        <f t="shared" si="204"/>
        <v>50</v>
      </c>
    </row>
    <row r="2588" spans="1:20" ht="30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200"/>
        <v>42363.330277777779</v>
      </c>
      <c r="K2588">
        <v>1448438136</v>
      </c>
      <c r="L2588" s="14">
        <f t="shared" si="201"/>
        <v>42333.330277777779</v>
      </c>
      <c r="M2588" s="16">
        <f t="shared" si="202"/>
        <v>2015</v>
      </c>
      <c r="N2588" t="b">
        <v>0</v>
      </c>
      <c r="O2588">
        <v>1</v>
      </c>
      <c r="P2588" t="b">
        <v>0</v>
      </c>
      <c r="Q2588" t="s">
        <v>8292</v>
      </c>
      <c r="R2588" t="s">
        <v>8293</v>
      </c>
      <c r="S2588" s="11">
        <f t="shared" si="203"/>
        <v>0</v>
      </c>
      <c r="T2588" s="11">
        <f t="shared" si="204"/>
        <v>5</v>
      </c>
    </row>
    <row r="2589" spans="1:20" ht="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200"/>
        <v>42368.675381944442</v>
      </c>
      <c r="K2589">
        <v>1448899953</v>
      </c>
      <c r="L2589" s="14">
        <f t="shared" si="201"/>
        <v>42338.675381944442</v>
      </c>
      <c r="M2589" s="16">
        <f t="shared" si="202"/>
        <v>2015</v>
      </c>
      <c r="N2589" t="b">
        <v>0</v>
      </c>
      <c r="O2589">
        <v>6</v>
      </c>
      <c r="P2589" t="b">
        <v>0</v>
      </c>
      <c r="Q2589" t="s">
        <v>8292</v>
      </c>
      <c r="R2589" t="s">
        <v>8293</v>
      </c>
      <c r="S2589" s="11">
        <f t="shared" si="203"/>
        <v>2</v>
      </c>
      <c r="T2589" s="11">
        <f t="shared" si="204"/>
        <v>202.83</v>
      </c>
    </row>
    <row r="2590" spans="1:20" ht="60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200"/>
        <v>42094.551388888889</v>
      </c>
      <c r="K2590">
        <v>1423325626</v>
      </c>
      <c r="L2590" s="14">
        <f t="shared" si="201"/>
        <v>42042.676226851851</v>
      </c>
      <c r="M2590" s="16">
        <f t="shared" si="202"/>
        <v>2015</v>
      </c>
      <c r="N2590" t="b">
        <v>0</v>
      </c>
      <c r="O2590">
        <v>8</v>
      </c>
      <c r="P2590" t="b">
        <v>0</v>
      </c>
      <c r="Q2590" t="s">
        <v>8292</v>
      </c>
      <c r="R2590" t="s">
        <v>8293</v>
      </c>
      <c r="S2590" s="11">
        <f t="shared" si="203"/>
        <v>4</v>
      </c>
      <c r="T2590" s="11">
        <f t="shared" si="204"/>
        <v>29.13</v>
      </c>
    </row>
    <row r="2591" spans="1:20" ht="60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200"/>
        <v>42452.494525462964</v>
      </c>
      <c r="K2591">
        <v>1456145527</v>
      </c>
      <c r="L2591" s="14">
        <f t="shared" si="201"/>
        <v>42422.536192129628</v>
      </c>
      <c r="M2591" s="16">
        <f t="shared" si="202"/>
        <v>2016</v>
      </c>
      <c r="N2591" t="b">
        <v>0</v>
      </c>
      <c r="O2591">
        <v>1</v>
      </c>
      <c r="P2591" t="b">
        <v>0</v>
      </c>
      <c r="Q2591" t="s">
        <v>8292</v>
      </c>
      <c r="R2591" t="s">
        <v>8293</v>
      </c>
      <c r="S2591" s="11">
        <f t="shared" si="203"/>
        <v>0</v>
      </c>
      <c r="T2591" s="11">
        <f t="shared" si="204"/>
        <v>5</v>
      </c>
    </row>
    <row r="2592" spans="1:20" ht="60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200"/>
        <v>42395.589085648149</v>
      </c>
      <c r="K2592">
        <v>1453212497</v>
      </c>
      <c r="L2592" s="14">
        <f t="shared" si="201"/>
        <v>42388.589085648149</v>
      </c>
      <c r="M2592" s="16">
        <f t="shared" si="202"/>
        <v>2016</v>
      </c>
      <c r="N2592" t="b">
        <v>0</v>
      </c>
      <c r="O2592">
        <v>0</v>
      </c>
      <c r="P2592" t="b">
        <v>0</v>
      </c>
      <c r="Q2592" t="s">
        <v>8292</v>
      </c>
      <c r="R2592" t="s">
        <v>8293</v>
      </c>
      <c r="S2592" s="11">
        <f t="shared" si="203"/>
        <v>0</v>
      </c>
      <c r="T2592" s="11">
        <f t="shared" si="204"/>
        <v>0</v>
      </c>
    </row>
    <row r="2593" spans="1:20" ht="60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200"/>
        <v>42442.864861111113</v>
      </c>
      <c r="K2593">
        <v>1452721524</v>
      </c>
      <c r="L2593" s="14">
        <f t="shared" si="201"/>
        <v>42382.906527777777</v>
      </c>
      <c r="M2593" s="16">
        <f t="shared" si="202"/>
        <v>2016</v>
      </c>
      <c r="N2593" t="b">
        <v>0</v>
      </c>
      <c r="O2593">
        <v>2</v>
      </c>
      <c r="P2593" t="b">
        <v>0</v>
      </c>
      <c r="Q2593" t="s">
        <v>8292</v>
      </c>
      <c r="R2593" t="s">
        <v>8293</v>
      </c>
      <c r="S2593" s="11">
        <f t="shared" si="203"/>
        <v>2</v>
      </c>
      <c r="T2593" s="11">
        <f t="shared" si="204"/>
        <v>13</v>
      </c>
    </row>
    <row r="2594" spans="1:20" ht="60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200"/>
        <v>41917.801168981481</v>
      </c>
      <c r="K2594">
        <v>1409944421</v>
      </c>
      <c r="L2594" s="14">
        <f t="shared" si="201"/>
        <v>41887.801168981481</v>
      </c>
      <c r="M2594" s="16">
        <f t="shared" si="202"/>
        <v>2014</v>
      </c>
      <c r="N2594" t="b">
        <v>0</v>
      </c>
      <c r="O2594">
        <v>1</v>
      </c>
      <c r="P2594" t="b">
        <v>0</v>
      </c>
      <c r="Q2594" t="s">
        <v>8292</v>
      </c>
      <c r="R2594" t="s">
        <v>8293</v>
      </c>
      <c r="S2594" s="11">
        <f t="shared" si="203"/>
        <v>0</v>
      </c>
      <c r="T2594" s="11">
        <f t="shared" si="204"/>
        <v>50</v>
      </c>
    </row>
    <row r="2595" spans="1:20" ht="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200"/>
        <v>42119.84520833334</v>
      </c>
      <c r="K2595">
        <v>1427401026</v>
      </c>
      <c r="L2595" s="14">
        <f t="shared" si="201"/>
        <v>42089.84520833334</v>
      </c>
      <c r="M2595" s="16">
        <f t="shared" si="202"/>
        <v>2015</v>
      </c>
      <c r="N2595" t="b">
        <v>0</v>
      </c>
      <c r="O2595">
        <v>0</v>
      </c>
      <c r="P2595" t="b">
        <v>0</v>
      </c>
      <c r="Q2595" t="s">
        <v>8292</v>
      </c>
      <c r="R2595" t="s">
        <v>8293</v>
      </c>
      <c r="S2595" s="11">
        <f t="shared" si="203"/>
        <v>0</v>
      </c>
      <c r="T2595" s="11">
        <f t="shared" si="204"/>
        <v>0</v>
      </c>
    </row>
    <row r="2596" spans="1:20" ht="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200"/>
        <v>41858.967916666668</v>
      </c>
      <c r="K2596">
        <v>1404861228</v>
      </c>
      <c r="L2596" s="14">
        <f t="shared" si="201"/>
        <v>41828.967916666668</v>
      </c>
      <c r="M2596" s="16">
        <f t="shared" si="202"/>
        <v>2014</v>
      </c>
      <c r="N2596" t="b">
        <v>0</v>
      </c>
      <c r="O2596">
        <v>1</v>
      </c>
      <c r="P2596" t="b">
        <v>0</v>
      </c>
      <c r="Q2596" t="s">
        <v>8292</v>
      </c>
      <c r="R2596" t="s">
        <v>8293</v>
      </c>
      <c r="S2596" s="11">
        <f t="shared" si="203"/>
        <v>0</v>
      </c>
      <c r="T2596" s="11">
        <f t="shared" si="204"/>
        <v>1</v>
      </c>
    </row>
    <row r="2597" spans="1:20" ht="30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200"/>
        <v>42790.244212962964</v>
      </c>
      <c r="K2597">
        <v>1485323500</v>
      </c>
      <c r="L2597" s="14">
        <f t="shared" si="201"/>
        <v>42760.244212962964</v>
      </c>
      <c r="M2597" s="16">
        <f t="shared" si="202"/>
        <v>2017</v>
      </c>
      <c r="N2597" t="b">
        <v>0</v>
      </c>
      <c r="O2597">
        <v>19</v>
      </c>
      <c r="P2597" t="b">
        <v>0</v>
      </c>
      <c r="Q2597" t="s">
        <v>8292</v>
      </c>
      <c r="R2597" t="s">
        <v>8293</v>
      </c>
      <c r="S2597" s="11">
        <f t="shared" si="203"/>
        <v>12</v>
      </c>
      <c r="T2597" s="11">
        <f t="shared" si="204"/>
        <v>96.05</v>
      </c>
    </row>
    <row r="2598" spans="1:20" ht="60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200"/>
        <v>41858.664456018516</v>
      </c>
      <c r="K2598">
        <v>1404835009</v>
      </c>
      <c r="L2598" s="14">
        <f t="shared" si="201"/>
        <v>41828.664456018516</v>
      </c>
      <c r="M2598" s="16">
        <f t="shared" si="202"/>
        <v>2014</v>
      </c>
      <c r="N2598" t="b">
        <v>0</v>
      </c>
      <c r="O2598">
        <v>27</v>
      </c>
      <c r="P2598" t="b">
        <v>0</v>
      </c>
      <c r="Q2598" t="s">
        <v>8292</v>
      </c>
      <c r="R2598" t="s">
        <v>8293</v>
      </c>
      <c r="S2598" s="11">
        <f t="shared" si="203"/>
        <v>24</v>
      </c>
      <c r="T2598" s="11">
        <f t="shared" si="204"/>
        <v>305.77999999999997</v>
      </c>
    </row>
    <row r="2599" spans="1:20" ht="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200"/>
        <v>42540.341631944444</v>
      </c>
      <c r="K2599">
        <v>1463731917</v>
      </c>
      <c r="L2599" s="14">
        <f t="shared" si="201"/>
        <v>42510.341631944444</v>
      </c>
      <c r="M2599" s="16">
        <f t="shared" si="202"/>
        <v>2016</v>
      </c>
      <c r="N2599" t="b">
        <v>0</v>
      </c>
      <c r="O2599">
        <v>7</v>
      </c>
      <c r="P2599" t="b">
        <v>0</v>
      </c>
      <c r="Q2599" t="s">
        <v>8292</v>
      </c>
      <c r="R2599" t="s">
        <v>8293</v>
      </c>
      <c r="S2599" s="11">
        <f t="shared" si="203"/>
        <v>6</v>
      </c>
      <c r="T2599" s="11">
        <f t="shared" si="204"/>
        <v>12.14</v>
      </c>
    </row>
    <row r="2600" spans="1:20" ht="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200"/>
        <v>42270.840289351851</v>
      </c>
      <c r="K2600">
        <v>1440447001</v>
      </c>
      <c r="L2600" s="14">
        <f t="shared" si="201"/>
        <v>42240.840289351851</v>
      </c>
      <c r="M2600" s="16">
        <f t="shared" si="202"/>
        <v>2015</v>
      </c>
      <c r="N2600" t="b">
        <v>0</v>
      </c>
      <c r="O2600">
        <v>14</v>
      </c>
      <c r="P2600" t="b">
        <v>0</v>
      </c>
      <c r="Q2600" t="s">
        <v>8292</v>
      </c>
      <c r="R2600" t="s">
        <v>8293</v>
      </c>
      <c r="S2600" s="11">
        <f t="shared" si="203"/>
        <v>39</v>
      </c>
      <c r="T2600" s="11">
        <f t="shared" si="204"/>
        <v>83.57</v>
      </c>
    </row>
    <row r="2601" spans="1:20" ht="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200"/>
        <v>41854.754016203704</v>
      </c>
      <c r="K2601">
        <v>1403201147</v>
      </c>
      <c r="L2601" s="14">
        <f t="shared" si="201"/>
        <v>41809.754016203704</v>
      </c>
      <c r="M2601" s="16">
        <f t="shared" si="202"/>
        <v>2014</v>
      </c>
      <c r="N2601" t="b">
        <v>0</v>
      </c>
      <c r="O2601">
        <v>5</v>
      </c>
      <c r="P2601" t="b">
        <v>0</v>
      </c>
      <c r="Q2601" t="s">
        <v>8292</v>
      </c>
      <c r="R2601" t="s">
        <v>8293</v>
      </c>
      <c r="S2601" s="11">
        <f t="shared" si="203"/>
        <v>1</v>
      </c>
      <c r="T2601" s="11">
        <f t="shared" si="204"/>
        <v>18</v>
      </c>
    </row>
    <row r="2602" spans="1:20" ht="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200"/>
        <v>42454.858796296292</v>
      </c>
      <c r="K2602">
        <v>1453757800</v>
      </c>
      <c r="L2602" s="14">
        <f t="shared" si="201"/>
        <v>42394.900462962964</v>
      </c>
      <c r="M2602" s="16">
        <f t="shared" si="202"/>
        <v>2016</v>
      </c>
      <c r="N2602" t="b">
        <v>0</v>
      </c>
      <c r="O2602">
        <v>30</v>
      </c>
      <c r="P2602" t="b">
        <v>0</v>
      </c>
      <c r="Q2602" t="s">
        <v>8292</v>
      </c>
      <c r="R2602" t="s">
        <v>8293</v>
      </c>
      <c r="S2602" s="11">
        <f t="shared" si="203"/>
        <v>7</v>
      </c>
      <c r="T2602" s="11">
        <f t="shared" si="204"/>
        <v>115.53</v>
      </c>
    </row>
    <row r="2603" spans="1:20" ht="60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200"/>
        <v>41165.165972222225</v>
      </c>
      <c r="K2603">
        <v>1346276349</v>
      </c>
      <c r="L2603" s="14">
        <f t="shared" si="201"/>
        <v>41150.902187499996</v>
      </c>
      <c r="M2603" s="16">
        <f t="shared" si="202"/>
        <v>2012</v>
      </c>
      <c r="N2603" t="b">
        <v>1</v>
      </c>
      <c r="O2603">
        <v>151</v>
      </c>
      <c r="P2603" t="b">
        <v>1</v>
      </c>
      <c r="Q2603" t="s">
        <v>8275</v>
      </c>
      <c r="R2603" t="s">
        <v>8311</v>
      </c>
      <c r="S2603" s="11">
        <f t="shared" si="203"/>
        <v>661</v>
      </c>
      <c r="T2603" s="11">
        <f t="shared" si="204"/>
        <v>21.9</v>
      </c>
    </row>
    <row r="2604" spans="1:20" ht="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200"/>
        <v>41955.888888888891</v>
      </c>
      <c r="K2604">
        <v>1412358968</v>
      </c>
      <c r="L2604" s="14">
        <f t="shared" si="201"/>
        <v>41915.747314814813</v>
      </c>
      <c r="M2604" s="16">
        <f t="shared" si="202"/>
        <v>2014</v>
      </c>
      <c r="N2604" t="b">
        <v>1</v>
      </c>
      <c r="O2604">
        <v>489</v>
      </c>
      <c r="P2604" t="b">
        <v>1</v>
      </c>
      <c r="Q2604" t="s">
        <v>8275</v>
      </c>
      <c r="R2604" t="s">
        <v>8311</v>
      </c>
      <c r="S2604" s="11">
        <f t="shared" si="203"/>
        <v>326</v>
      </c>
      <c r="T2604" s="11">
        <f t="shared" si="204"/>
        <v>80.02</v>
      </c>
    </row>
    <row r="2605" spans="1:20" ht="30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200"/>
        <v>41631.912662037037</v>
      </c>
      <c r="K2605">
        <v>1386626054</v>
      </c>
      <c r="L2605" s="14">
        <f t="shared" si="201"/>
        <v>41617.912662037037</v>
      </c>
      <c r="M2605" s="16">
        <f t="shared" si="202"/>
        <v>2013</v>
      </c>
      <c r="N2605" t="b">
        <v>1</v>
      </c>
      <c r="O2605">
        <v>50</v>
      </c>
      <c r="P2605" t="b">
        <v>1</v>
      </c>
      <c r="Q2605" t="s">
        <v>8275</v>
      </c>
      <c r="R2605" t="s">
        <v>8311</v>
      </c>
      <c r="S2605" s="11">
        <f t="shared" si="203"/>
        <v>101</v>
      </c>
      <c r="T2605" s="11">
        <f t="shared" si="204"/>
        <v>35.520000000000003</v>
      </c>
    </row>
    <row r="2606" spans="1:20" ht="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200"/>
        <v>41028.051192129627</v>
      </c>
      <c r="K2606">
        <v>1333070023</v>
      </c>
      <c r="L2606" s="14">
        <f t="shared" si="201"/>
        <v>40998.051192129627</v>
      </c>
      <c r="M2606" s="16">
        <f t="shared" si="202"/>
        <v>2012</v>
      </c>
      <c r="N2606" t="b">
        <v>1</v>
      </c>
      <c r="O2606">
        <v>321</v>
      </c>
      <c r="P2606" t="b">
        <v>1</v>
      </c>
      <c r="Q2606" t="s">
        <v>8275</v>
      </c>
      <c r="R2606" t="s">
        <v>8311</v>
      </c>
      <c r="S2606" s="11">
        <f t="shared" si="203"/>
        <v>104</v>
      </c>
      <c r="T2606" s="11">
        <f t="shared" si="204"/>
        <v>64.930000000000007</v>
      </c>
    </row>
    <row r="2607" spans="1:20" ht="60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200"/>
        <v>42538.541550925926</v>
      </c>
      <c r="K2607">
        <v>1463576390</v>
      </c>
      <c r="L2607" s="14">
        <f t="shared" si="201"/>
        <v>42508.541550925926</v>
      </c>
      <c r="M2607" s="16">
        <f t="shared" si="202"/>
        <v>2016</v>
      </c>
      <c r="N2607" t="b">
        <v>1</v>
      </c>
      <c r="O2607">
        <v>1762</v>
      </c>
      <c r="P2607" t="b">
        <v>1</v>
      </c>
      <c r="Q2607" t="s">
        <v>8275</v>
      </c>
      <c r="R2607" t="s">
        <v>8311</v>
      </c>
      <c r="S2607" s="11">
        <f t="shared" si="203"/>
        <v>107</v>
      </c>
      <c r="T2607" s="11">
        <f t="shared" si="204"/>
        <v>60.97</v>
      </c>
    </row>
    <row r="2608" spans="1:20" ht="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200"/>
        <v>41758.712754629632</v>
      </c>
      <c r="K2608">
        <v>1396026382</v>
      </c>
      <c r="L2608" s="14">
        <f t="shared" si="201"/>
        <v>41726.712754629632</v>
      </c>
      <c r="M2608" s="16">
        <f t="shared" si="202"/>
        <v>2014</v>
      </c>
      <c r="N2608" t="b">
        <v>1</v>
      </c>
      <c r="O2608">
        <v>385</v>
      </c>
      <c r="P2608" t="b">
        <v>1</v>
      </c>
      <c r="Q2608" t="s">
        <v>8275</v>
      </c>
      <c r="R2608" t="s">
        <v>8311</v>
      </c>
      <c r="S2608" s="11">
        <f t="shared" si="203"/>
        <v>110</v>
      </c>
      <c r="T2608" s="11">
        <f t="shared" si="204"/>
        <v>31.44</v>
      </c>
    </row>
    <row r="2609" spans="1:20" ht="60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200"/>
        <v>42228.083333333328</v>
      </c>
      <c r="K2609">
        <v>1435611572</v>
      </c>
      <c r="L2609" s="14">
        <f t="shared" si="201"/>
        <v>42184.874675925923</v>
      </c>
      <c r="M2609" s="16">
        <f t="shared" si="202"/>
        <v>2015</v>
      </c>
      <c r="N2609" t="b">
        <v>1</v>
      </c>
      <c r="O2609">
        <v>398</v>
      </c>
      <c r="P2609" t="b">
        <v>1</v>
      </c>
      <c r="Q2609" t="s">
        <v>8275</v>
      </c>
      <c r="R2609" t="s">
        <v>8311</v>
      </c>
      <c r="S2609" s="11">
        <f t="shared" si="203"/>
        <v>408</v>
      </c>
      <c r="T2609" s="11">
        <f t="shared" si="204"/>
        <v>81.95</v>
      </c>
    </row>
    <row r="2610" spans="1:20" ht="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200"/>
        <v>42809</v>
      </c>
      <c r="K2610">
        <v>1485976468</v>
      </c>
      <c r="L2610" s="14">
        <f t="shared" si="201"/>
        <v>42767.801712962959</v>
      </c>
      <c r="M2610" s="16">
        <f t="shared" si="202"/>
        <v>2017</v>
      </c>
      <c r="N2610" t="b">
        <v>1</v>
      </c>
      <c r="O2610">
        <v>304</v>
      </c>
      <c r="P2610" t="b">
        <v>1</v>
      </c>
      <c r="Q2610" t="s">
        <v>8275</v>
      </c>
      <c r="R2610" t="s">
        <v>8311</v>
      </c>
      <c r="S2610" s="11">
        <f t="shared" si="203"/>
        <v>224</v>
      </c>
      <c r="T2610" s="11">
        <f t="shared" si="204"/>
        <v>58.93</v>
      </c>
    </row>
    <row r="2611" spans="1:20" ht="60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200"/>
        <v>41105.237858796296</v>
      </c>
      <c r="K2611">
        <v>1339738951</v>
      </c>
      <c r="L2611" s="14">
        <f t="shared" si="201"/>
        <v>41075.237858796296</v>
      </c>
      <c r="M2611" s="16">
        <f t="shared" si="202"/>
        <v>2012</v>
      </c>
      <c r="N2611" t="b">
        <v>1</v>
      </c>
      <c r="O2611">
        <v>676</v>
      </c>
      <c r="P2611" t="b">
        <v>1</v>
      </c>
      <c r="Q2611" t="s">
        <v>8275</v>
      </c>
      <c r="R2611" t="s">
        <v>8311</v>
      </c>
      <c r="S2611" s="11">
        <f t="shared" si="203"/>
        <v>304</v>
      </c>
      <c r="T2611" s="11">
        <f t="shared" si="204"/>
        <v>157.29</v>
      </c>
    </row>
    <row r="2612" spans="1:20" ht="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200"/>
        <v>42604.290972222225</v>
      </c>
      <c r="K2612">
        <v>1468444125</v>
      </c>
      <c r="L2612" s="14">
        <f t="shared" si="201"/>
        <v>42564.881076388891</v>
      </c>
      <c r="M2612" s="16">
        <f t="shared" si="202"/>
        <v>2016</v>
      </c>
      <c r="N2612" t="b">
        <v>1</v>
      </c>
      <c r="O2612">
        <v>577</v>
      </c>
      <c r="P2612" t="b">
        <v>1</v>
      </c>
      <c r="Q2612" t="s">
        <v>8275</v>
      </c>
      <c r="R2612" t="s">
        <v>8311</v>
      </c>
      <c r="S2612" s="11">
        <f t="shared" si="203"/>
        <v>141</v>
      </c>
      <c r="T2612" s="11">
        <f t="shared" si="204"/>
        <v>55.76</v>
      </c>
    </row>
    <row r="2613" spans="1:20" ht="60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200"/>
        <v>42737.957638888889</v>
      </c>
      <c r="K2613">
        <v>1480493014</v>
      </c>
      <c r="L2613" s="14">
        <f t="shared" si="201"/>
        <v>42704.335810185185</v>
      </c>
      <c r="M2613" s="16">
        <f t="shared" si="202"/>
        <v>2016</v>
      </c>
      <c r="N2613" t="b">
        <v>1</v>
      </c>
      <c r="O2613">
        <v>3663</v>
      </c>
      <c r="P2613" t="b">
        <v>1</v>
      </c>
      <c r="Q2613" t="s">
        <v>8275</v>
      </c>
      <c r="R2613" t="s">
        <v>8311</v>
      </c>
      <c r="S2613" s="11">
        <f t="shared" si="203"/>
        <v>2791</v>
      </c>
      <c r="T2613" s="11">
        <f t="shared" si="204"/>
        <v>83.8</v>
      </c>
    </row>
    <row r="2614" spans="1:20" ht="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200"/>
        <v>42013.143171296295</v>
      </c>
      <c r="K2614">
        <v>1418095570</v>
      </c>
      <c r="L2614" s="14">
        <f t="shared" si="201"/>
        <v>41982.143171296295</v>
      </c>
      <c r="M2614" s="16">
        <f t="shared" si="202"/>
        <v>2014</v>
      </c>
      <c r="N2614" t="b">
        <v>1</v>
      </c>
      <c r="O2614">
        <v>294</v>
      </c>
      <c r="P2614" t="b">
        <v>1</v>
      </c>
      <c r="Q2614" t="s">
        <v>8275</v>
      </c>
      <c r="R2614" t="s">
        <v>8311</v>
      </c>
      <c r="S2614" s="11">
        <f t="shared" si="203"/>
        <v>172</v>
      </c>
      <c r="T2614" s="11">
        <f t="shared" si="204"/>
        <v>58.42</v>
      </c>
    </row>
    <row r="2615" spans="1:20" ht="60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200"/>
        <v>41173.81821759259</v>
      </c>
      <c r="K2615">
        <v>1345664294</v>
      </c>
      <c r="L2615" s="14">
        <f t="shared" si="201"/>
        <v>41143.81821759259</v>
      </c>
      <c r="M2615" s="16">
        <f t="shared" si="202"/>
        <v>2012</v>
      </c>
      <c r="N2615" t="b">
        <v>1</v>
      </c>
      <c r="O2615">
        <v>28</v>
      </c>
      <c r="P2615" t="b">
        <v>1</v>
      </c>
      <c r="Q2615" t="s">
        <v>8275</v>
      </c>
      <c r="R2615" t="s">
        <v>8311</v>
      </c>
      <c r="S2615" s="11">
        <f t="shared" si="203"/>
        <v>101</v>
      </c>
      <c r="T2615" s="11">
        <f t="shared" si="204"/>
        <v>270.57</v>
      </c>
    </row>
    <row r="2616" spans="1:20" ht="60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200"/>
        <v>41759.208333333336</v>
      </c>
      <c r="K2616">
        <v>1396371612</v>
      </c>
      <c r="L2616" s="14">
        <f t="shared" si="201"/>
        <v>41730.708472222221</v>
      </c>
      <c r="M2616" s="16">
        <f t="shared" si="202"/>
        <v>2014</v>
      </c>
      <c r="N2616" t="b">
        <v>1</v>
      </c>
      <c r="O2616">
        <v>100</v>
      </c>
      <c r="P2616" t="b">
        <v>1</v>
      </c>
      <c r="Q2616" t="s">
        <v>8275</v>
      </c>
      <c r="R2616" t="s">
        <v>8311</v>
      </c>
      <c r="S2616" s="11">
        <f t="shared" si="203"/>
        <v>102</v>
      </c>
      <c r="T2616" s="11">
        <f t="shared" si="204"/>
        <v>107.1</v>
      </c>
    </row>
    <row r="2617" spans="1:20" ht="60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200"/>
        <v>42490.5</v>
      </c>
      <c r="K2617">
        <v>1458820564</v>
      </c>
      <c r="L2617" s="14">
        <f t="shared" si="201"/>
        <v>42453.49726851852</v>
      </c>
      <c r="M2617" s="16">
        <f t="shared" si="202"/>
        <v>2016</v>
      </c>
      <c r="N2617" t="b">
        <v>0</v>
      </c>
      <c r="O2617">
        <v>72</v>
      </c>
      <c r="P2617" t="b">
        <v>1</v>
      </c>
      <c r="Q2617" t="s">
        <v>8275</v>
      </c>
      <c r="R2617" t="s">
        <v>8311</v>
      </c>
      <c r="S2617" s="11">
        <f t="shared" si="203"/>
        <v>170</v>
      </c>
      <c r="T2617" s="11">
        <f t="shared" si="204"/>
        <v>47.18</v>
      </c>
    </row>
    <row r="2618" spans="1:20" ht="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200"/>
        <v>42241.99454861111</v>
      </c>
      <c r="K2618">
        <v>1437954729</v>
      </c>
      <c r="L2618" s="14">
        <f t="shared" si="201"/>
        <v>42211.99454861111</v>
      </c>
      <c r="M2618" s="16">
        <f t="shared" si="202"/>
        <v>2015</v>
      </c>
      <c r="N2618" t="b">
        <v>1</v>
      </c>
      <c r="O2618">
        <v>238</v>
      </c>
      <c r="P2618" t="b">
        <v>1</v>
      </c>
      <c r="Q2618" t="s">
        <v>8275</v>
      </c>
      <c r="R2618" t="s">
        <v>8311</v>
      </c>
      <c r="S2618" s="11">
        <f t="shared" si="203"/>
        <v>115</v>
      </c>
      <c r="T2618" s="11">
        <f t="shared" si="204"/>
        <v>120.31</v>
      </c>
    </row>
    <row r="2619" spans="1:20" ht="60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200"/>
        <v>41932.874432870369</v>
      </c>
      <c r="K2619">
        <v>1411246751</v>
      </c>
      <c r="L2619" s="14">
        <f t="shared" si="201"/>
        <v>41902.874432870369</v>
      </c>
      <c r="M2619" s="16">
        <f t="shared" si="202"/>
        <v>2014</v>
      </c>
      <c r="N2619" t="b">
        <v>1</v>
      </c>
      <c r="O2619">
        <v>159</v>
      </c>
      <c r="P2619" t="b">
        <v>1</v>
      </c>
      <c r="Q2619" t="s">
        <v>8275</v>
      </c>
      <c r="R2619" t="s">
        <v>8311</v>
      </c>
      <c r="S2619" s="11">
        <f t="shared" si="203"/>
        <v>878</v>
      </c>
      <c r="T2619" s="11">
        <f t="shared" si="204"/>
        <v>27.6</v>
      </c>
    </row>
    <row r="2620" spans="1:20" ht="30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200"/>
        <v>42339.834039351852</v>
      </c>
      <c r="K2620">
        <v>1443812461</v>
      </c>
      <c r="L2620" s="14">
        <f t="shared" si="201"/>
        <v>42279.792372685188</v>
      </c>
      <c r="M2620" s="16">
        <f t="shared" si="202"/>
        <v>2015</v>
      </c>
      <c r="N2620" t="b">
        <v>1</v>
      </c>
      <c r="O2620">
        <v>77</v>
      </c>
      <c r="P2620" t="b">
        <v>1</v>
      </c>
      <c r="Q2620" t="s">
        <v>8275</v>
      </c>
      <c r="R2620" t="s">
        <v>8311</v>
      </c>
      <c r="S2620" s="11">
        <f t="shared" si="203"/>
        <v>105</v>
      </c>
      <c r="T2620" s="11">
        <f t="shared" si="204"/>
        <v>205.3</v>
      </c>
    </row>
    <row r="2621" spans="1:20" ht="60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200"/>
        <v>42300.458333333328</v>
      </c>
      <c r="K2621">
        <v>1443302004</v>
      </c>
      <c r="L2621" s="14">
        <f t="shared" si="201"/>
        <v>42273.884305555555</v>
      </c>
      <c r="M2621" s="16">
        <f t="shared" si="202"/>
        <v>2015</v>
      </c>
      <c r="N2621" t="b">
        <v>1</v>
      </c>
      <c r="O2621">
        <v>53</v>
      </c>
      <c r="P2621" t="b">
        <v>1</v>
      </c>
      <c r="Q2621" t="s">
        <v>8275</v>
      </c>
      <c r="R2621" t="s">
        <v>8311</v>
      </c>
      <c r="S2621" s="11">
        <f t="shared" si="203"/>
        <v>188</v>
      </c>
      <c r="T2621" s="11">
        <f t="shared" si="204"/>
        <v>35.549999999999997</v>
      </c>
    </row>
    <row r="2622" spans="1:20" ht="60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200"/>
        <v>42288.041666666672</v>
      </c>
      <c r="K2622">
        <v>1441339242</v>
      </c>
      <c r="L2622" s="14">
        <f t="shared" si="201"/>
        <v>42251.16715277778</v>
      </c>
      <c r="M2622" s="16">
        <f t="shared" si="202"/>
        <v>2015</v>
      </c>
      <c r="N2622" t="b">
        <v>1</v>
      </c>
      <c r="O2622">
        <v>1251</v>
      </c>
      <c r="P2622" t="b">
        <v>1</v>
      </c>
      <c r="Q2622" t="s">
        <v>8275</v>
      </c>
      <c r="R2622" t="s">
        <v>8311</v>
      </c>
      <c r="S2622" s="11">
        <f t="shared" si="203"/>
        <v>144</v>
      </c>
      <c r="T2622" s="11">
        <f t="shared" si="204"/>
        <v>74.64</v>
      </c>
    </row>
    <row r="2623" spans="1:20" ht="60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200"/>
        <v>42145.74754629629</v>
      </c>
      <c r="K2623">
        <v>1429638988</v>
      </c>
      <c r="L2623" s="14">
        <f t="shared" si="201"/>
        <v>42115.74754629629</v>
      </c>
      <c r="M2623" s="16">
        <f t="shared" si="202"/>
        <v>2015</v>
      </c>
      <c r="N2623" t="b">
        <v>1</v>
      </c>
      <c r="O2623">
        <v>465</v>
      </c>
      <c r="P2623" t="b">
        <v>1</v>
      </c>
      <c r="Q2623" t="s">
        <v>8275</v>
      </c>
      <c r="R2623" t="s">
        <v>8311</v>
      </c>
      <c r="S2623" s="11">
        <f t="shared" si="203"/>
        <v>146</v>
      </c>
      <c r="T2623" s="11">
        <f t="shared" si="204"/>
        <v>47.06</v>
      </c>
    </row>
    <row r="2624" spans="1:20" ht="60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200"/>
        <v>42734.74324074074</v>
      </c>
      <c r="K2624">
        <v>1479232216</v>
      </c>
      <c r="L2624" s="14">
        <f t="shared" si="201"/>
        <v>42689.74324074074</v>
      </c>
      <c r="M2624" s="16">
        <f t="shared" si="202"/>
        <v>2016</v>
      </c>
      <c r="N2624" t="b">
        <v>0</v>
      </c>
      <c r="O2624">
        <v>74</v>
      </c>
      <c r="P2624" t="b">
        <v>1</v>
      </c>
      <c r="Q2624" t="s">
        <v>8275</v>
      </c>
      <c r="R2624" t="s">
        <v>8311</v>
      </c>
      <c r="S2624" s="11">
        <f t="shared" si="203"/>
        <v>131</v>
      </c>
      <c r="T2624" s="11">
        <f t="shared" si="204"/>
        <v>26.59</v>
      </c>
    </row>
    <row r="2625" spans="1:20" ht="60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200"/>
        <v>42706.256550925929</v>
      </c>
      <c r="K2625">
        <v>1479449366</v>
      </c>
      <c r="L2625" s="14">
        <f t="shared" si="201"/>
        <v>42692.256550925929</v>
      </c>
      <c r="M2625" s="16">
        <f t="shared" si="202"/>
        <v>2016</v>
      </c>
      <c r="N2625" t="b">
        <v>0</v>
      </c>
      <c r="O2625">
        <v>62</v>
      </c>
      <c r="P2625" t="b">
        <v>1</v>
      </c>
      <c r="Q2625" t="s">
        <v>8275</v>
      </c>
      <c r="R2625" t="s">
        <v>8311</v>
      </c>
      <c r="S2625" s="11">
        <f t="shared" si="203"/>
        <v>114</v>
      </c>
      <c r="T2625" s="11">
        <f t="shared" si="204"/>
        <v>36.770000000000003</v>
      </c>
    </row>
    <row r="2626" spans="1:20" ht="60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ref="J2626:J2689" si="205">(((I2626/60)/60)/24)+DATE(1970,1,1)</f>
        <v>41165.42155092593</v>
      </c>
      <c r="K2626">
        <v>1345716422</v>
      </c>
      <c r="L2626" s="14">
        <f t="shared" ref="L2626:L2689" si="206">(((K2626/60)/60)/24)+DATE(1970,1,1)</f>
        <v>41144.42155092593</v>
      </c>
      <c r="M2626" s="16">
        <f t="shared" ref="M2626:M2689" si="207">YEAR(L2626)</f>
        <v>2012</v>
      </c>
      <c r="N2626" t="b">
        <v>0</v>
      </c>
      <c r="O2626">
        <v>3468</v>
      </c>
      <c r="P2626" t="b">
        <v>1</v>
      </c>
      <c r="Q2626" t="s">
        <v>8275</v>
      </c>
      <c r="R2626" t="s">
        <v>8311</v>
      </c>
      <c r="S2626" s="11">
        <f t="shared" ref="S2626:S2689" si="208">ROUND(E2626/D2626*100,0)</f>
        <v>1379</v>
      </c>
      <c r="T2626" s="11">
        <f t="shared" ref="T2626:T2689" si="209">IFERROR(ROUND(E2626/O2626,2),0)</f>
        <v>31.82</v>
      </c>
    </row>
    <row r="2627" spans="1:20" ht="60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si="205"/>
        <v>42683.851944444439</v>
      </c>
      <c r="K2627">
        <v>1476559608</v>
      </c>
      <c r="L2627" s="14">
        <f t="shared" si="206"/>
        <v>42658.810277777782</v>
      </c>
      <c r="M2627" s="16">
        <f t="shared" si="207"/>
        <v>2016</v>
      </c>
      <c r="N2627" t="b">
        <v>0</v>
      </c>
      <c r="O2627">
        <v>52</v>
      </c>
      <c r="P2627" t="b">
        <v>1</v>
      </c>
      <c r="Q2627" t="s">
        <v>8275</v>
      </c>
      <c r="R2627" t="s">
        <v>8311</v>
      </c>
      <c r="S2627" s="11">
        <f t="shared" si="208"/>
        <v>956</v>
      </c>
      <c r="T2627" s="11">
        <f t="shared" si="209"/>
        <v>27.58</v>
      </c>
    </row>
    <row r="2628" spans="1:20" ht="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205"/>
        <v>42158.628113425926</v>
      </c>
      <c r="K2628">
        <v>1430751869</v>
      </c>
      <c r="L2628" s="14">
        <f t="shared" si="206"/>
        <v>42128.628113425926</v>
      </c>
      <c r="M2628" s="16">
        <f t="shared" si="207"/>
        <v>2015</v>
      </c>
      <c r="N2628" t="b">
        <v>0</v>
      </c>
      <c r="O2628">
        <v>50</v>
      </c>
      <c r="P2628" t="b">
        <v>1</v>
      </c>
      <c r="Q2628" t="s">
        <v>8275</v>
      </c>
      <c r="R2628" t="s">
        <v>8311</v>
      </c>
      <c r="S2628" s="11">
        <f t="shared" si="208"/>
        <v>112</v>
      </c>
      <c r="T2628" s="11">
        <f t="shared" si="209"/>
        <v>56</v>
      </c>
    </row>
    <row r="2629" spans="1:20" ht="60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205"/>
        <v>42334.871076388896</v>
      </c>
      <c r="K2629">
        <v>1445975661</v>
      </c>
      <c r="L2629" s="14">
        <f t="shared" si="206"/>
        <v>42304.829409722224</v>
      </c>
      <c r="M2629" s="16">
        <f t="shared" si="207"/>
        <v>2015</v>
      </c>
      <c r="N2629" t="b">
        <v>0</v>
      </c>
      <c r="O2629">
        <v>45</v>
      </c>
      <c r="P2629" t="b">
        <v>1</v>
      </c>
      <c r="Q2629" t="s">
        <v>8275</v>
      </c>
      <c r="R2629" t="s">
        <v>8311</v>
      </c>
      <c r="S2629" s="11">
        <f t="shared" si="208"/>
        <v>647</v>
      </c>
      <c r="T2629" s="11">
        <f t="shared" si="209"/>
        <v>21.56</v>
      </c>
    </row>
    <row r="2630" spans="1:20" ht="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205"/>
        <v>41973.966053240743</v>
      </c>
      <c r="K2630">
        <v>1415661067</v>
      </c>
      <c r="L2630" s="14">
        <f t="shared" si="206"/>
        <v>41953.966053240743</v>
      </c>
      <c r="M2630" s="16">
        <f t="shared" si="207"/>
        <v>2014</v>
      </c>
      <c r="N2630" t="b">
        <v>0</v>
      </c>
      <c r="O2630">
        <v>21</v>
      </c>
      <c r="P2630" t="b">
        <v>1</v>
      </c>
      <c r="Q2630" t="s">
        <v>8275</v>
      </c>
      <c r="R2630" t="s">
        <v>8311</v>
      </c>
      <c r="S2630" s="11">
        <f t="shared" si="208"/>
        <v>110</v>
      </c>
      <c r="T2630" s="11">
        <f t="shared" si="209"/>
        <v>44.1</v>
      </c>
    </row>
    <row r="2631" spans="1:20" ht="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205"/>
        <v>42138.538449074069</v>
      </c>
      <c r="K2631">
        <v>1429016122</v>
      </c>
      <c r="L2631" s="14">
        <f t="shared" si="206"/>
        <v>42108.538449074069</v>
      </c>
      <c r="M2631" s="16">
        <f t="shared" si="207"/>
        <v>2015</v>
      </c>
      <c r="N2631" t="b">
        <v>0</v>
      </c>
      <c r="O2631">
        <v>100</v>
      </c>
      <c r="P2631" t="b">
        <v>1</v>
      </c>
      <c r="Q2631" t="s">
        <v>8275</v>
      </c>
      <c r="R2631" t="s">
        <v>8311</v>
      </c>
      <c r="S2631" s="11">
        <f t="shared" si="208"/>
        <v>128</v>
      </c>
      <c r="T2631" s="11">
        <f t="shared" si="209"/>
        <v>63.87</v>
      </c>
    </row>
    <row r="2632" spans="1:20" ht="60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205"/>
        <v>42551.416666666672</v>
      </c>
      <c r="K2632">
        <v>1464921112</v>
      </c>
      <c r="L2632" s="14">
        <f t="shared" si="206"/>
        <v>42524.105462962965</v>
      </c>
      <c r="M2632" s="16">
        <f t="shared" si="207"/>
        <v>2016</v>
      </c>
      <c r="N2632" t="b">
        <v>0</v>
      </c>
      <c r="O2632">
        <v>81</v>
      </c>
      <c r="P2632" t="b">
        <v>1</v>
      </c>
      <c r="Q2632" t="s">
        <v>8275</v>
      </c>
      <c r="R2632" t="s">
        <v>8311</v>
      </c>
      <c r="S2632" s="11">
        <f t="shared" si="208"/>
        <v>158</v>
      </c>
      <c r="T2632" s="11">
        <f t="shared" si="209"/>
        <v>38.99</v>
      </c>
    </row>
    <row r="2633" spans="1:20" ht="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205"/>
        <v>42246.169293981482</v>
      </c>
      <c r="K2633">
        <v>1438488227</v>
      </c>
      <c r="L2633" s="14">
        <f t="shared" si="206"/>
        <v>42218.169293981482</v>
      </c>
      <c r="M2633" s="16">
        <f t="shared" si="207"/>
        <v>2015</v>
      </c>
      <c r="N2633" t="b">
        <v>0</v>
      </c>
      <c r="O2633">
        <v>286</v>
      </c>
      <c r="P2633" t="b">
        <v>1</v>
      </c>
      <c r="Q2633" t="s">
        <v>8275</v>
      </c>
      <c r="R2633" t="s">
        <v>8311</v>
      </c>
      <c r="S2633" s="11">
        <f t="shared" si="208"/>
        <v>115</v>
      </c>
      <c r="T2633" s="11">
        <f t="shared" si="209"/>
        <v>80.19</v>
      </c>
    </row>
    <row r="2634" spans="1:20" ht="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205"/>
        <v>42519.061793981484</v>
      </c>
      <c r="K2634">
        <v>1462325339</v>
      </c>
      <c r="L2634" s="14">
        <f t="shared" si="206"/>
        <v>42494.061793981484</v>
      </c>
      <c r="M2634" s="16">
        <f t="shared" si="207"/>
        <v>2016</v>
      </c>
      <c r="N2634" t="b">
        <v>0</v>
      </c>
      <c r="O2634">
        <v>42</v>
      </c>
      <c r="P2634" t="b">
        <v>1</v>
      </c>
      <c r="Q2634" t="s">
        <v>8275</v>
      </c>
      <c r="R2634" t="s">
        <v>8311</v>
      </c>
      <c r="S2634" s="11">
        <f t="shared" si="208"/>
        <v>137</v>
      </c>
      <c r="T2634" s="11">
        <f t="shared" si="209"/>
        <v>34.9</v>
      </c>
    </row>
    <row r="2635" spans="1:20" ht="60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205"/>
        <v>41697.958333333336</v>
      </c>
      <c r="K2635">
        <v>1390938332</v>
      </c>
      <c r="L2635" s="14">
        <f t="shared" si="206"/>
        <v>41667.823287037041</v>
      </c>
      <c r="M2635" s="16">
        <f t="shared" si="207"/>
        <v>2014</v>
      </c>
      <c r="N2635" t="b">
        <v>0</v>
      </c>
      <c r="O2635">
        <v>199</v>
      </c>
      <c r="P2635" t="b">
        <v>1</v>
      </c>
      <c r="Q2635" t="s">
        <v>8275</v>
      </c>
      <c r="R2635" t="s">
        <v>8311</v>
      </c>
      <c r="S2635" s="11">
        <f t="shared" si="208"/>
        <v>355</v>
      </c>
      <c r="T2635" s="11">
        <f t="shared" si="209"/>
        <v>89.1</v>
      </c>
    </row>
    <row r="2636" spans="1:20" ht="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205"/>
        <v>42642.656493055561</v>
      </c>
      <c r="K2636">
        <v>1472571921</v>
      </c>
      <c r="L2636" s="14">
        <f t="shared" si="206"/>
        <v>42612.656493055561</v>
      </c>
      <c r="M2636" s="16">
        <f t="shared" si="207"/>
        <v>2016</v>
      </c>
      <c r="N2636" t="b">
        <v>0</v>
      </c>
      <c r="O2636">
        <v>25</v>
      </c>
      <c r="P2636" t="b">
        <v>1</v>
      </c>
      <c r="Q2636" t="s">
        <v>8275</v>
      </c>
      <c r="R2636" t="s">
        <v>8311</v>
      </c>
      <c r="S2636" s="11">
        <f t="shared" si="208"/>
        <v>106</v>
      </c>
      <c r="T2636" s="11">
        <f t="shared" si="209"/>
        <v>39.44</v>
      </c>
    </row>
    <row r="2637" spans="1:20" ht="60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205"/>
        <v>42072.909270833334</v>
      </c>
      <c r="K2637">
        <v>1422917361</v>
      </c>
      <c r="L2637" s="14">
        <f t="shared" si="206"/>
        <v>42037.950937500005</v>
      </c>
      <c r="M2637" s="16">
        <f t="shared" si="207"/>
        <v>2015</v>
      </c>
      <c r="N2637" t="b">
        <v>0</v>
      </c>
      <c r="O2637">
        <v>84</v>
      </c>
      <c r="P2637" t="b">
        <v>1</v>
      </c>
      <c r="Q2637" t="s">
        <v>8275</v>
      </c>
      <c r="R2637" t="s">
        <v>8311</v>
      </c>
      <c r="S2637" s="11">
        <f t="shared" si="208"/>
        <v>100</v>
      </c>
      <c r="T2637" s="11">
        <f t="shared" si="209"/>
        <v>136.9</v>
      </c>
    </row>
    <row r="2638" spans="1:20" ht="60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205"/>
        <v>42659.041666666672</v>
      </c>
      <c r="K2638">
        <v>1474641914</v>
      </c>
      <c r="L2638" s="14">
        <f t="shared" si="206"/>
        <v>42636.614745370374</v>
      </c>
      <c r="M2638" s="16">
        <f t="shared" si="207"/>
        <v>2016</v>
      </c>
      <c r="N2638" t="b">
        <v>0</v>
      </c>
      <c r="O2638">
        <v>50</v>
      </c>
      <c r="P2638" t="b">
        <v>1</v>
      </c>
      <c r="Q2638" t="s">
        <v>8275</v>
      </c>
      <c r="R2638" t="s">
        <v>8311</v>
      </c>
      <c r="S2638" s="11">
        <f t="shared" si="208"/>
        <v>187</v>
      </c>
      <c r="T2638" s="11">
        <f t="shared" si="209"/>
        <v>37.46</v>
      </c>
    </row>
    <row r="2639" spans="1:20" ht="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205"/>
        <v>42655.549479166672</v>
      </c>
      <c r="K2639">
        <v>1474895475</v>
      </c>
      <c r="L2639" s="14">
        <f t="shared" si="206"/>
        <v>42639.549479166672</v>
      </c>
      <c r="M2639" s="16">
        <f t="shared" si="207"/>
        <v>2016</v>
      </c>
      <c r="N2639" t="b">
        <v>0</v>
      </c>
      <c r="O2639">
        <v>26</v>
      </c>
      <c r="P2639" t="b">
        <v>1</v>
      </c>
      <c r="Q2639" t="s">
        <v>8275</v>
      </c>
      <c r="R2639" t="s">
        <v>8311</v>
      </c>
      <c r="S2639" s="11">
        <f t="shared" si="208"/>
        <v>166</v>
      </c>
      <c r="T2639" s="11">
        <f t="shared" si="209"/>
        <v>31.96</v>
      </c>
    </row>
    <row r="2640" spans="1:20" ht="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205"/>
        <v>42019.913136574076</v>
      </c>
      <c r="K2640">
        <v>1418766895</v>
      </c>
      <c r="L2640" s="14">
        <f t="shared" si="206"/>
        <v>41989.913136574076</v>
      </c>
      <c r="M2640" s="16">
        <f t="shared" si="207"/>
        <v>2014</v>
      </c>
      <c r="N2640" t="b">
        <v>0</v>
      </c>
      <c r="O2640">
        <v>14</v>
      </c>
      <c r="P2640" t="b">
        <v>1</v>
      </c>
      <c r="Q2640" t="s">
        <v>8275</v>
      </c>
      <c r="R2640" t="s">
        <v>8311</v>
      </c>
      <c r="S2640" s="11">
        <f t="shared" si="208"/>
        <v>102</v>
      </c>
      <c r="T2640" s="11">
        <f t="shared" si="209"/>
        <v>25.21</v>
      </c>
    </row>
    <row r="2641" spans="1:20" ht="60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205"/>
        <v>42054.86513888889</v>
      </c>
      <c r="K2641">
        <v>1421786748</v>
      </c>
      <c r="L2641" s="14">
        <f t="shared" si="206"/>
        <v>42024.86513888889</v>
      </c>
      <c r="M2641" s="16">
        <f t="shared" si="207"/>
        <v>2015</v>
      </c>
      <c r="N2641" t="b">
        <v>0</v>
      </c>
      <c r="O2641">
        <v>49</v>
      </c>
      <c r="P2641" t="b">
        <v>1</v>
      </c>
      <c r="Q2641" t="s">
        <v>8275</v>
      </c>
      <c r="R2641" t="s">
        <v>8311</v>
      </c>
      <c r="S2641" s="11">
        <f t="shared" si="208"/>
        <v>164</v>
      </c>
      <c r="T2641" s="11">
        <f t="shared" si="209"/>
        <v>10.039999999999999</v>
      </c>
    </row>
    <row r="2642" spans="1:20" ht="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205"/>
        <v>42163.160578703704</v>
      </c>
      <c r="K2642">
        <v>1428551474</v>
      </c>
      <c r="L2642" s="14">
        <f t="shared" si="206"/>
        <v>42103.160578703704</v>
      </c>
      <c r="M2642" s="16">
        <f t="shared" si="207"/>
        <v>2015</v>
      </c>
      <c r="N2642" t="b">
        <v>0</v>
      </c>
      <c r="O2642">
        <v>69</v>
      </c>
      <c r="P2642" t="b">
        <v>1</v>
      </c>
      <c r="Q2642" t="s">
        <v>8275</v>
      </c>
      <c r="R2642" t="s">
        <v>8311</v>
      </c>
      <c r="S2642" s="11">
        <f t="shared" si="208"/>
        <v>106</v>
      </c>
      <c r="T2642" s="11">
        <f t="shared" si="209"/>
        <v>45.94</v>
      </c>
    </row>
    <row r="2643" spans="1:20" ht="30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205"/>
        <v>41897.839583333334</v>
      </c>
      <c r="K2643">
        <v>1409341863</v>
      </c>
      <c r="L2643" s="14">
        <f t="shared" si="206"/>
        <v>41880.827118055553</v>
      </c>
      <c r="M2643" s="16">
        <f t="shared" si="207"/>
        <v>2014</v>
      </c>
      <c r="N2643" t="b">
        <v>0</v>
      </c>
      <c r="O2643">
        <v>1</v>
      </c>
      <c r="P2643" t="b">
        <v>0</v>
      </c>
      <c r="Q2643" t="s">
        <v>8275</v>
      </c>
      <c r="R2643" t="s">
        <v>8311</v>
      </c>
      <c r="S2643" s="11">
        <f t="shared" si="208"/>
        <v>1</v>
      </c>
      <c r="T2643" s="11">
        <f t="shared" si="209"/>
        <v>15</v>
      </c>
    </row>
    <row r="2644" spans="1:20" ht="60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205"/>
        <v>42566.289583333331</v>
      </c>
      <c r="K2644">
        <v>1465970108</v>
      </c>
      <c r="L2644" s="14">
        <f t="shared" si="206"/>
        <v>42536.246620370366</v>
      </c>
      <c r="M2644" s="16">
        <f t="shared" si="207"/>
        <v>2016</v>
      </c>
      <c r="N2644" t="b">
        <v>0</v>
      </c>
      <c r="O2644">
        <v>0</v>
      </c>
      <c r="P2644" t="b">
        <v>0</v>
      </c>
      <c r="Q2644" t="s">
        <v>8275</v>
      </c>
      <c r="R2644" t="s">
        <v>8311</v>
      </c>
      <c r="S2644" s="11">
        <f t="shared" si="208"/>
        <v>0</v>
      </c>
      <c r="T2644" s="11">
        <f t="shared" si="209"/>
        <v>0</v>
      </c>
    </row>
    <row r="2645" spans="1:20" ht="60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205"/>
        <v>42725.332638888889</v>
      </c>
      <c r="K2645">
        <v>1479218315</v>
      </c>
      <c r="L2645" s="14">
        <f t="shared" si="206"/>
        <v>42689.582349537035</v>
      </c>
      <c r="M2645" s="16">
        <f t="shared" si="207"/>
        <v>2016</v>
      </c>
      <c r="N2645" t="b">
        <v>1</v>
      </c>
      <c r="O2645">
        <v>1501</v>
      </c>
      <c r="P2645" t="b">
        <v>0</v>
      </c>
      <c r="Q2645" t="s">
        <v>8275</v>
      </c>
      <c r="R2645" t="s">
        <v>8311</v>
      </c>
      <c r="S2645" s="11">
        <f t="shared" si="208"/>
        <v>34</v>
      </c>
      <c r="T2645" s="11">
        <f t="shared" si="209"/>
        <v>223.58</v>
      </c>
    </row>
    <row r="2646" spans="1:20" ht="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205"/>
        <v>42804.792071759264</v>
      </c>
      <c r="K2646">
        <v>1486580435</v>
      </c>
      <c r="L2646" s="14">
        <f t="shared" si="206"/>
        <v>42774.792071759264</v>
      </c>
      <c r="M2646" s="16">
        <f t="shared" si="207"/>
        <v>2017</v>
      </c>
      <c r="N2646" t="b">
        <v>1</v>
      </c>
      <c r="O2646">
        <v>52</v>
      </c>
      <c r="P2646" t="b">
        <v>0</v>
      </c>
      <c r="Q2646" t="s">
        <v>8275</v>
      </c>
      <c r="R2646" t="s">
        <v>8311</v>
      </c>
      <c r="S2646" s="11">
        <f t="shared" si="208"/>
        <v>2</v>
      </c>
      <c r="T2646" s="11">
        <f t="shared" si="209"/>
        <v>39.479999999999997</v>
      </c>
    </row>
    <row r="2647" spans="1:20" ht="60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205"/>
        <v>41951.884293981479</v>
      </c>
      <c r="K2647">
        <v>1412885603</v>
      </c>
      <c r="L2647" s="14">
        <f t="shared" si="206"/>
        <v>41921.842627314814</v>
      </c>
      <c r="M2647" s="16">
        <f t="shared" si="207"/>
        <v>2014</v>
      </c>
      <c r="N2647" t="b">
        <v>1</v>
      </c>
      <c r="O2647">
        <v>23</v>
      </c>
      <c r="P2647" t="b">
        <v>0</v>
      </c>
      <c r="Q2647" t="s">
        <v>8275</v>
      </c>
      <c r="R2647" t="s">
        <v>8311</v>
      </c>
      <c r="S2647" s="11">
        <f t="shared" si="208"/>
        <v>11</v>
      </c>
      <c r="T2647" s="11">
        <f t="shared" si="209"/>
        <v>91.3</v>
      </c>
    </row>
    <row r="2648" spans="1:20" ht="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205"/>
        <v>42256.313298611116</v>
      </c>
      <c r="K2648">
        <v>1439191869</v>
      </c>
      <c r="L2648" s="14">
        <f t="shared" si="206"/>
        <v>42226.313298611116</v>
      </c>
      <c r="M2648" s="16">
        <f t="shared" si="207"/>
        <v>2015</v>
      </c>
      <c r="N2648" t="b">
        <v>1</v>
      </c>
      <c r="O2648">
        <v>535</v>
      </c>
      <c r="P2648" t="b">
        <v>0</v>
      </c>
      <c r="Q2648" t="s">
        <v>8275</v>
      </c>
      <c r="R2648" t="s">
        <v>8311</v>
      </c>
      <c r="S2648" s="11">
        <f t="shared" si="208"/>
        <v>8</v>
      </c>
      <c r="T2648" s="11">
        <f t="shared" si="209"/>
        <v>78.67</v>
      </c>
    </row>
    <row r="2649" spans="1:20" ht="60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205"/>
        <v>42230.261793981481</v>
      </c>
      <c r="K2649">
        <v>1436941019</v>
      </c>
      <c r="L2649" s="14">
        <f t="shared" si="206"/>
        <v>42200.261793981481</v>
      </c>
      <c r="M2649" s="16">
        <f t="shared" si="207"/>
        <v>2015</v>
      </c>
      <c r="N2649" t="b">
        <v>0</v>
      </c>
      <c r="O2649">
        <v>3</v>
      </c>
      <c r="P2649" t="b">
        <v>0</v>
      </c>
      <c r="Q2649" t="s">
        <v>8275</v>
      </c>
      <c r="R2649" t="s">
        <v>8311</v>
      </c>
      <c r="S2649" s="11">
        <f t="shared" si="208"/>
        <v>1</v>
      </c>
      <c r="T2649" s="11">
        <f t="shared" si="209"/>
        <v>12</v>
      </c>
    </row>
    <row r="2650" spans="1:20" ht="60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205"/>
        <v>42438.714814814812</v>
      </c>
      <c r="K2650">
        <v>1454951360</v>
      </c>
      <c r="L2650" s="14">
        <f t="shared" si="206"/>
        <v>42408.714814814812</v>
      </c>
      <c r="M2650" s="16">
        <f t="shared" si="207"/>
        <v>2016</v>
      </c>
      <c r="N2650" t="b">
        <v>0</v>
      </c>
      <c r="O2650">
        <v>6</v>
      </c>
      <c r="P2650" t="b">
        <v>0</v>
      </c>
      <c r="Q2650" t="s">
        <v>8275</v>
      </c>
      <c r="R2650" t="s">
        <v>8311</v>
      </c>
      <c r="S2650" s="11">
        <f t="shared" si="208"/>
        <v>1</v>
      </c>
      <c r="T2650" s="11">
        <f t="shared" si="209"/>
        <v>17.670000000000002</v>
      </c>
    </row>
    <row r="2651" spans="1:20" ht="30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205"/>
        <v>42401.99700231482</v>
      </c>
      <c r="K2651">
        <v>1449186941</v>
      </c>
      <c r="L2651" s="14">
        <f t="shared" si="206"/>
        <v>42341.99700231482</v>
      </c>
      <c r="M2651" s="16">
        <f t="shared" si="207"/>
        <v>2015</v>
      </c>
      <c r="N2651" t="b">
        <v>0</v>
      </c>
      <c r="O2651">
        <v>3</v>
      </c>
      <c r="P2651" t="b">
        <v>0</v>
      </c>
      <c r="Q2651" t="s">
        <v>8275</v>
      </c>
      <c r="R2651" t="s">
        <v>8311</v>
      </c>
      <c r="S2651" s="11">
        <f t="shared" si="208"/>
        <v>0</v>
      </c>
      <c r="T2651" s="11">
        <f t="shared" si="209"/>
        <v>41.33</v>
      </c>
    </row>
    <row r="2652" spans="1:20" ht="60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205"/>
        <v>42725.624340277776</v>
      </c>
      <c r="K2652">
        <v>1479740343</v>
      </c>
      <c r="L2652" s="14">
        <f t="shared" si="206"/>
        <v>42695.624340277776</v>
      </c>
      <c r="M2652" s="16">
        <f t="shared" si="207"/>
        <v>2016</v>
      </c>
      <c r="N2652" t="b">
        <v>0</v>
      </c>
      <c r="O2652">
        <v>5</v>
      </c>
      <c r="P2652" t="b">
        <v>0</v>
      </c>
      <c r="Q2652" t="s">
        <v>8275</v>
      </c>
      <c r="R2652" t="s">
        <v>8311</v>
      </c>
      <c r="S2652" s="11">
        <f t="shared" si="208"/>
        <v>1</v>
      </c>
      <c r="T2652" s="11">
        <f t="shared" si="209"/>
        <v>71.599999999999994</v>
      </c>
    </row>
    <row r="2653" spans="1:20" ht="60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205"/>
        <v>42355.805659722217</v>
      </c>
      <c r="K2653">
        <v>1447960809</v>
      </c>
      <c r="L2653" s="14">
        <f t="shared" si="206"/>
        <v>42327.805659722217</v>
      </c>
      <c r="M2653" s="16">
        <f t="shared" si="207"/>
        <v>2015</v>
      </c>
      <c r="N2653" t="b">
        <v>0</v>
      </c>
      <c r="O2653">
        <v>17</v>
      </c>
      <c r="P2653" t="b">
        <v>0</v>
      </c>
      <c r="Q2653" t="s">
        <v>8275</v>
      </c>
      <c r="R2653" t="s">
        <v>8311</v>
      </c>
      <c r="S2653" s="11">
        <f t="shared" si="208"/>
        <v>2</v>
      </c>
      <c r="T2653" s="11">
        <f t="shared" si="209"/>
        <v>307.82</v>
      </c>
    </row>
    <row r="2654" spans="1:20" ht="60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205"/>
        <v>41983.158854166672</v>
      </c>
      <c r="K2654">
        <v>1415591325</v>
      </c>
      <c r="L2654" s="14">
        <f t="shared" si="206"/>
        <v>41953.158854166672</v>
      </c>
      <c r="M2654" s="16">
        <f t="shared" si="207"/>
        <v>2014</v>
      </c>
      <c r="N2654" t="b">
        <v>0</v>
      </c>
      <c r="O2654">
        <v>11</v>
      </c>
      <c r="P2654" t="b">
        <v>0</v>
      </c>
      <c r="Q2654" t="s">
        <v>8275</v>
      </c>
      <c r="R2654" t="s">
        <v>8311</v>
      </c>
      <c r="S2654" s="11">
        <f t="shared" si="208"/>
        <v>1</v>
      </c>
      <c r="T2654" s="11">
        <f t="shared" si="209"/>
        <v>80.45</v>
      </c>
    </row>
    <row r="2655" spans="1:20" ht="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205"/>
        <v>41803.166666666664</v>
      </c>
      <c r="K2655">
        <v>1399909127</v>
      </c>
      <c r="L2655" s="14">
        <f t="shared" si="206"/>
        <v>41771.651932870373</v>
      </c>
      <c r="M2655" s="16">
        <f t="shared" si="207"/>
        <v>2014</v>
      </c>
      <c r="N2655" t="b">
        <v>0</v>
      </c>
      <c r="O2655">
        <v>70</v>
      </c>
      <c r="P2655" t="b">
        <v>0</v>
      </c>
      <c r="Q2655" t="s">
        <v>8275</v>
      </c>
      <c r="R2655" t="s">
        <v>8311</v>
      </c>
      <c r="S2655" s="11">
        <f t="shared" si="208"/>
        <v>12</v>
      </c>
      <c r="T2655" s="11">
        <f t="shared" si="209"/>
        <v>83.94</v>
      </c>
    </row>
    <row r="2656" spans="1:20" ht="60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205"/>
        <v>42115.559328703705</v>
      </c>
      <c r="K2656">
        <v>1424442326</v>
      </c>
      <c r="L2656" s="14">
        <f t="shared" si="206"/>
        <v>42055.600995370376</v>
      </c>
      <c r="M2656" s="16">
        <f t="shared" si="207"/>
        <v>2015</v>
      </c>
      <c r="N2656" t="b">
        <v>0</v>
      </c>
      <c r="O2656">
        <v>6</v>
      </c>
      <c r="P2656" t="b">
        <v>0</v>
      </c>
      <c r="Q2656" t="s">
        <v>8275</v>
      </c>
      <c r="R2656" t="s">
        <v>8311</v>
      </c>
      <c r="S2656" s="11">
        <f t="shared" si="208"/>
        <v>0</v>
      </c>
      <c r="T2656" s="11">
        <f t="shared" si="209"/>
        <v>8.5</v>
      </c>
    </row>
    <row r="2657" spans="1:20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205"/>
        <v>42409.833333333328</v>
      </c>
      <c r="K2657">
        <v>1452631647</v>
      </c>
      <c r="L2657" s="14">
        <f t="shared" si="206"/>
        <v>42381.866284722222</v>
      </c>
      <c r="M2657" s="16">
        <f t="shared" si="207"/>
        <v>2016</v>
      </c>
      <c r="N2657" t="b">
        <v>0</v>
      </c>
      <c r="O2657">
        <v>43</v>
      </c>
      <c r="P2657" t="b">
        <v>0</v>
      </c>
      <c r="Q2657" t="s">
        <v>8275</v>
      </c>
      <c r="R2657" t="s">
        <v>8311</v>
      </c>
      <c r="S2657" s="11">
        <f t="shared" si="208"/>
        <v>21</v>
      </c>
      <c r="T2657" s="11">
        <f t="shared" si="209"/>
        <v>73.37</v>
      </c>
    </row>
    <row r="2658" spans="1:20" ht="30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205"/>
        <v>42806.791666666672</v>
      </c>
      <c r="K2658">
        <v>1485966688</v>
      </c>
      <c r="L2658" s="14">
        <f t="shared" si="206"/>
        <v>42767.688518518517</v>
      </c>
      <c r="M2658" s="16">
        <f t="shared" si="207"/>
        <v>2017</v>
      </c>
      <c r="N2658" t="b">
        <v>0</v>
      </c>
      <c r="O2658">
        <v>152</v>
      </c>
      <c r="P2658" t="b">
        <v>0</v>
      </c>
      <c r="Q2658" t="s">
        <v>8275</v>
      </c>
      <c r="R2658" t="s">
        <v>8311</v>
      </c>
      <c r="S2658" s="11">
        <f t="shared" si="208"/>
        <v>11</v>
      </c>
      <c r="T2658" s="11">
        <f t="shared" si="209"/>
        <v>112.86</v>
      </c>
    </row>
    <row r="2659" spans="1:20" ht="60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205"/>
        <v>42585.0625</v>
      </c>
      <c r="K2659">
        <v>1467325053</v>
      </c>
      <c r="L2659" s="14">
        <f t="shared" si="206"/>
        <v>42551.928854166668</v>
      </c>
      <c r="M2659" s="16">
        <f t="shared" si="207"/>
        <v>2016</v>
      </c>
      <c r="N2659" t="b">
        <v>0</v>
      </c>
      <c r="O2659">
        <v>59</v>
      </c>
      <c r="P2659" t="b">
        <v>0</v>
      </c>
      <c r="Q2659" t="s">
        <v>8275</v>
      </c>
      <c r="R2659" t="s">
        <v>8311</v>
      </c>
      <c r="S2659" s="11">
        <f t="shared" si="208"/>
        <v>19</v>
      </c>
      <c r="T2659" s="11">
        <f t="shared" si="209"/>
        <v>95.28</v>
      </c>
    </row>
    <row r="2660" spans="1:20" ht="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205"/>
        <v>42581.884189814817</v>
      </c>
      <c r="K2660">
        <v>1467321194</v>
      </c>
      <c r="L2660" s="14">
        <f t="shared" si="206"/>
        <v>42551.884189814817</v>
      </c>
      <c r="M2660" s="16">
        <f t="shared" si="207"/>
        <v>2016</v>
      </c>
      <c r="N2660" t="b">
        <v>0</v>
      </c>
      <c r="O2660">
        <v>4</v>
      </c>
      <c r="P2660" t="b">
        <v>0</v>
      </c>
      <c r="Q2660" t="s">
        <v>8275</v>
      </c>
      <c r="R2660" t="s">
        <v>8311</v>
      </c>
      <c r="S2660" s="11">
        <f t="shared" si="208"/>
        <v>0</v>
      </c>
      <c r="T2660" s="11">
        <f t="shared" si="209"/>
        <v>22.75</v>
      </c>
    </row>
    <row r="2661" spans="1:20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205"/>
        <v>42112.069560185191</v>
      </c>
      <c r="K2661">
        <v>1426729210</v>
      </c>
      <c r="L2661" s="14">
        <f t="shared" si="206"/>
        <v>42082.069560185191</v>
      </c>
      <c r="M2661" s="16">
        <f t="shared" si="207"/>
        <v>2015</v>
      </c>
      <c r="N2661" t="b">
        <v>0</v>
      </c>
      <c r="O2661">
        <v>10</v>
      </c>
      <c r="P2661" t="b">
        <v>0</v>
      </c>
      <c r="Q2661" t="s">
        <v>8275</v>
      </c>
      <c r="R2661" t="s">
        <v>8311</v>
      </c>
      <c r="S2661" s="11">
        <f t="shared" si="208"/>
        <v>3</v>
      </c>
      <c r="T2661" s="11">
        <f t="shared" si="209"/>
        <v>133.30000000000001</v>
      </c>
    </row>
    <row r="2662" spans="1:20" ht="60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205"/>
        <v>42332.754837962959</v>
      </c>
      <c r="K2662">
        <v>1443200818</v>
      </c>
      <c r="L2662" s="14">
        <f t="shared" si="206"/>
        <v>42272.713171296295</v>
      </c>
      <c r="M2662" s="16">
        <f t="shared" si="207"/>
        <v>2015</v>
      </c>
      <c r="N2662" t="b">
        <v>0</v>
      </c>
      <c r="O2662">
        <v>5</v>
      </c>
      <c r="P2662" t="b">
        <v>0</v>
      </c>
      <c r="Q2662" t="s">
        <v>8275</v>
      </c>
      <c r="R2662" t="s">
        <v>8311</v>
      </c>
      <c r="S2662" s="11">
        <f t="shared" si="208"/>
        <v>0</v>
      </c>
      <c r="T2662" s="11">
        <f t="shared" si="209"/>
        <v>3.8</v>
      </c>
    </row>
    <row r="2663" spans="1:20" ht="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205"/>
        <v>41572.958449074074</v>
      </c>
      <c r="K2663">
        <v>1380150010</v>
      </c>
      <c r="L2663" s="14">
        <f t="shared" si="206"/>
        <v>41542.958449074074</v>
      </c>
      <c r="M2663" s="16">
        <f t="shared" si="207"/>
        <v>2013</v>
      </c>
      <c r="N2663" t="b">
        <v>0</v>
      </c>
      <c r="O2663">
        <v>60</v>
      </c>
      <c r="P2663" t="b">
        <v>1</v>
      </c>
      <c r="Q2663" t="s">
        <v>8275</v>
      </c>
      <c r="R2663" t="s">
        <v>8312</v>
      </c>
      <c r="S2663" s="11">
        <f t="shared" si="208"/>
        <v>103</v>
      </c>
      <c r="T2663" s="11">
        <f t="shared" si="209"/>
        <v>85.75</v>
      </c>
    </row>
    <row r="2664" spans="1:20" ht="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205"/>
        <v>42237.746678240743</v>
      </c>
      <c r="K2664">
        <v>1437587713</v>
      </c>
      <c r="L2664" s="14">
        <f t="shared" si="206"/>
        <v>42207.746678240743</v>
      </c>
      <c r="M2664" s="16">
        <f t="shared" si="207"/>
        <v>2015</v>
      </c>
      <c r="N2664" t="b">
        <v>0</v>
      </c>
      <c r="O2664">
        <v>80</v>
      </c>
      <c r="P2664" t="b">
        <v>1</v>
      </c>
      <c r="Q2664" t="s">
        <v>8275</v>
      </c>
      <c r="R2664" t="s">
        <v>8312</v>
      </c>
      <c r="S2664" s="11">
        <f t="shared" si="208"/>
        <v>107</v>
      </c>
      <c r="T2664" s="11">
        <f t="shared" si="209"/>
        <v>267</v>
      </c>
    </row>
    <row r="2665" spans="1:20" ht="60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205"/>
        <v>42251.625</v>
      </c>
      <c r="K2665">
        <v>1438873007</v>
      </c>
      <c r="L2665" s="14">
        <f t="shared" si="206"/>
        <v>42222.622766203705</v>
      </c>
      <c r="M2665" s="16">
        <f t="shared" si="207"/>
        <v>2015</v>
      </c>
      <c r="N2665" t="b">
        <v>0</v>
      </c>
      <c r="O2665">
        <v>56</v>
      </c>
      <c r="P2665" t="b">
        <v>1</v>
      </c>
      <c r="Q2665" t="s">
        <v>8275</v>
      </c>
      <c r="R2665" t="s">
        <v>8312</v>
      </c>
      <c r="S2665" s="11">
        <f t="shared" si="208"/>
        <v>105</v>
      </c>
      <c r="T2665" s="11">
        <f t="shared" si="209"/>
        <v>373.56</v>
      </c>
    </row>
    <row r="2666" spans="1:20" ht="60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205"/>
        <v>42347.290972222225</v>
      </c>
      <c r="K2666">
        <v>1446683797</v>
      </c>
      <c r="L2666" s="14">
        <f t="shared" si="206"/>
        <v>42313.02542824074</v>
      </c>
      <c r="M2666" s="16">
        <f t="shared" si="207"/>
        <v>2015</v>
      </c>
      <c r="N2666" t="b">
        <v>0</v>
      </c>
      <c r="O2666">
        <v>104</v>
      </c>
      <c r="P2666" t="b">
        <v>1</v>
      </c>
      <c r="Q2666" t="s">
        <v>8275</v>
      </c>
      <c r="R2666" t="s">
        <v>8312</v>
      </c>
      <c r="S2666" s="11">
        <f t="shared" si="208"/>
        <v>103</v>
      </c>
      <c r="T2666" s="11">
        <f t="shared" si="209"/>
        <v>174.04</v>
      </c>
    </row>
    <row r="2667" spans="1:20" ht="60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205"/>
        <v>42128.895532407405</v>
      </c>
      <c r="K2667">
        <v>1426886974</v>
      </c>
      <c r="L2667" s="14">
        <f t="shared" si="206"/>
        <v>42083.895532407405</v>
      </c>
      <c r="M2667" s="16">
        <f t="shared" si="207"/>
        <v>2015</v>
      </c>
      <c r="N2667" t="b">
        <v>0</v>
      </c>
      <c r="O2667">
        <v>46</v>
      </c>
      <c r="P2667" t="b">
        <v>1</v>
      </c>
      <c r="Q2667" t="s">
        <v>8275</v>
      </c>
      <c r="R2667" t="s">
        <v>8312</v>
      </c>
      <c r="S2667" s="11">
        <f t="shared" si="208"/>
        <v>123</v>
      </c>
      <c r="T2667" s="11">
        <f t="shared" si="209"/>
        <v>93.7</v>
      </c>
    </row>
    <row r="2668" spans="1:20" ht="60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205"/>
        <v>42272.875</v>
      </c>
      <c r="K2668">
        <v>1440008439</v>
      </c>
      <c r="L2668" s="14">
        <f t="shared" si="206"/>
        <v>42235.764340277776</v>
      </c>
      <c r="M2668" s="16">
        <f t="shared" si="207"/>
        <v>2015</v>
      </c>
      <c r="N2668" t="b">
        <v>0</v>
      </c>
      <c r="O2668">
        <v>206</v>
      </c>
      <c r="P2668" t="b">
        <v>1</v>
      </c>
      <c r="Q2668" t="s">
        <v>8275</v>
      </c>
      <c r="R2668" t="s">
        <v>8312</v>
      </c>
      <c r="S2668" s="11">
        <f t="shared" si="208"/>
        <v>159</v>
      </c>
      <c r="T2668" s="11">
        <f t="shared" si="209"/>
        <v>77.33</v>
      </c>
    </row>
    <row r="2669" spans="1:20" ht="60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205"/>
        <v>42410.926111111112</v>
      </c>
      <c r="K2669">
        <v>1452550416</v>
      </c>
      <c r="L2669" s="14">
        <f t="shared" si="206"/>
        <v>42380.926111111112</v>
      </c>
      <c r="M2669" s="16">
        <f t="shared" si="207"/>
        <v>2016</v>
      </c>
      <c r="N2669" t="b">
        <v>0</v>
      </c>
      <c r="O2669">
        <v>18</v>
      </c>
      <c r="P2669" t="b">
        <v>1</v>
      </c>
      <c r="Q2669" t="s">
        <v>8275</v>
      </c>
      <c r="R2669" t="s">
        <v>8312</v>
      </c>
      <c r="S2669" s="11">
        <f t="shared" si="208"/>
        <v>111</v>
      </c>
      <c r="T2669" s="11">
        <f t="shared" si="209"/>
        <v>92.22</v>
      </c>
    </row>
    <row r="2670" spans="1:20" ht="30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205"/>
        <v>42317.60555555555</v>
      </c>
      <c r="K2670">
        <v>1443449265</v>
      </c>
      <c r="L2670" s="14">
        <f t="shared" si="206"/>
        <v>42275.588715277772</v>
      </c>
      <c r="M2670" s="16">
        <f t="shared" si="207"/>
        <v>2015</v>
      </c>
      <c r="N2670" t="b">
        <v>0</v>
      </c>
      <c r="O2670">
        <v>28</v>
      </c>
      <c r="P2670" t="b">
        <v>1</v>
      </c>
      <c r="Q2670" t="s">
        <v>8275</v>
      </c>
      <c r="R2670" t="s">
        <v>8312</v>
      </c>
      <c r="S2670" s="11">
        <f t="shared" si="208"/>
        <v>171</v>
      </c>
      <c r="T2670" s="11">
        <f t="shared" si="209"/>
        <v>60.96</v>
      </c>
    </row>
    <row r="2671" spans="1:20" ht="60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205"/>
        <v>42379.035833333335</v>
      </c>
      <c r="K2671">
        <v>1447203096</v>
      </c>
      <c r="L2671" s="14">
        <f t="shared" si="206"/>
        <v>42319.035833333335</v>
      </c>
      <c r="M2671" s="16">
        <f t="shared" si="207"/>
        <v>2015</v>
      </c>
      <c r="N2671" t="b">
        <v>0</v>
      </c>
      <c r="O2671">
        <v>11</v>
      </c>
      <c r="P2671" t="b">
        <v>1</v>
      </c>
      <c r="Q2671" t="s">
        <v>8275</v>
      </c>
      <c r="R2671" t="s">
        <v>8312</v>
      </c>
      <c r="S2671" s="11">
        <f t="shared" si="208"/>
        <v>125</v>
      </c>
      <c r="T2671" s="11">
        <f t="shared" si="209"/>
        <v>91</v>
      </c>
    </row>
    <row r="2672" spans="1:20" ht="60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205"/>
        <v>41849.020601851851</v>
      </c>
      <c r="K2672">
        <v>1404174580</v>
      </c>
      <c r="L2672" s="14">
        <f t="shared" si="206"/>
        <v>41821.020601851851</v>
      </c>
      <c r="M2672" s="16">
        <f t="shared" si="207"/>
        <v>2014</v>
      </c>
      <c r="N2672" t="b">
        <v>1</v>
      </c>
      <c r="O2672">
        <v>60</v>
      </c>
      <c r="P2672" t="b">
        <v>0</v>
      </c>
      <c r="Q2672" t="s">
        <v>8275</v>
      </c>
      <c r="R2672" t="s">
        <v>8312</v>
      </c>
      <c r="S2672" s="11">
        <f t="shared" si="208"/>
        <v>6</v>
      </c>
      <c r="T2672" s="11">
        <f t="shared" si="209"/>
        <v>41.58</v>
      </c>
    </row>
    <row r="2673" spans="1:20" ht="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205"/>
        <v>41992.818055555559</v>
      </c>
      <c r="K2673">
        <v>1416419916</v>
      </c>
      <c r="L2673" s="14">
        <f t="shared" si="206"/>
        <v>41962.749027777783</v>
      </c>
      <c r="M2673" s="16">
        <f t="shared" si="207"/>
        <v>2014</v>
      </c>
      <c r="N2673" t="b">
        <v>1</v>
      </c>
      <c r="O2673">
        <v>84</v>
      </c>
      <c r="P2673" t="b">
        <v>0</v>
      </c>
      <c r="Q2673" t="s">
        <v>8275</v>
      </c>
      <c r="R2673" t="s">
        <v>8312</v>
      </c>
      <c r="S2673" s="11">
        <f t="shared" si="208"/>
        <v>11</v>
      </c>
      <c r="T2673" s="11">
        <f t="shared" si="209"/>
        <v>33.76</v>
      </c>
    </row>
    <row r="2674" spans="1:20" ht="60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205"/>
        <v>42366.25</v>
      </c>
      <c r="K2674">
        <v>1449436390</v>
      </c>
      <c r="L2674" s="14">
        <f t="shared" si="206"/>
        <v>42344.884143518517</v>
      </c>
      <c r="M2674" s="16">
        <f t="shared" si="207"/>
        <v>2015</v>
      </c>
      <c r="N2674" t="b">
        <v>1</v>
      </c>
      <c r="O2674">
        <v>47</v>
      </c>
      <c r="P2674" t="b">
        <v>0</v>
      </c>
      <c r="Q2674" t="s">
        <v>8275</v>
      </c>
      <c r="R2674" t="s">
        <v>8312</v>
      </c>
      <c r="S2674" s="11">
        <f t="shared" si="208"/>
        <v>33</v>
      </c>
      <c r="T2674" s="11">
        <f t="shared" si="209"/>
        <v>70.62</v>
      </c>
    </row>
    <row r="2675" spans="1:20" ht="60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205"/>
        <v>41941.947916666664</v>
      </c>
      <c r="K2675">
        <v>1412081999</v>
      </c>
      <c r="L2675" s="14">
        <f t="shared" si="206"/>
        <v>41912.541655092595</v>
      </c>
      <c r="M2675" s="16">
        <f t="shared" si="207"/>
        <v>2014</v>
      </c>
      <c r="N2675" t="b">
        <v>1</v>
      </c>
      <c r="O2675">
        <v>66</v>
      </c>
      <c r="P2675" t="b">
        <v>0</v>
      </c>
      <c r="Q2675" t="s">
        <v>8275</v>
      </c>
      <c r="R2675" t="s">
        <v>8312</v>
      </c>
      <c r="S2675" s="11">
        <f t="shared" si="208"/>
        <v>28</v>
      </c>
      <c r="T2675" s="11">
        <f t="shared" si="209"/>
        <v>167.15</v>
      </c>
    </row>
    <row r="2676" spans="1:20" ht="60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205"/>
        <v>42556.207638888889</v>
      </c>
      <c r="K2676">
        <v>1465398670</v>
      </c>
      <c r="L2676" s="14">
        <f t="shared" si="206"/>
        <v>42529.632754629631</v>
      </c>
      <c r="M2676" s="16">
        <f t="shared" si="207"/>
        <v>2016</v>
      </c>
      <c r="N2676" t="b">
        <v>1</v>
      </c>
      <c r="O2676">
        <v>171</v>
      </c>
      <c r="P2676" t="b">
        <v>0</v>
      </c>
      <c r="Q2676" t="s">
        <v>8275</v>
      </c>
      <c r="R2676" t="s">
        <v>8312</v>
      </c>
      <c r="S2676" s="11">
        <f t="shared" si="208"/>
        <v>63</v>
      </c>
      <c r="T2676" s="11">
        <f t="shared" si="209"/>
        <v>128.62</v>
      </c>
    </row>
    <row r="2677" spans="1:20" ht="60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205"/>
        <v>41953.899178240739</v>
      </c>
      <c r="K2677">
        <v>1413059689</v>
      </c>
      <c r="L2677" s="14">
        <f t="shared" si="206"/>
        <v>41923.857511574075</v>
      </c>
      <c r="M2677" s="16">
        <f t="shared" si="207"/>
        <v>2014</v>
      </c>
      <c r="N2677" t="b">
        <v>1</v>
      </c>
      <c r="O2677">
        <v>29</v>
      </c>
      <c r="P2677" t="b">
        <v>0</v>
      </c>
      <c r="Q2677" t="s">
        <v>8275</v>
      </c>
      <c r="R2677" t="s">
        <v>8312</v>
      </c>
      <c r="S2677" s="11">
        <f t="shared" si="208"/>
        <v>8</v>
      </c>
      <c r="T2677" s="11">
        <f t="shared" si="209"/>
        <v>65.41</v>
      </c>
    </row>
    <row r="2678" spans="1:20" ht="60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205"/>
        <v>42512.624699074076</v>
      </c>
      <c r="K2678">
        <v>1461337174</v>
      </c>
      <c r="L2678" s="14">
        <f t="shared" si="206"/>
        <v>42482.624699074076</v>
      </c>
      <c r="M2678" s="16">
        <f t="shared" si="207"/>
        <v>2016</v>
      </c>
      <c r="N2678" t="b">
        <v>0</v>
      </c>
      <c r="O2678">
        <v>9</v>
      </c>
      <c r="P2678" t="b">
        <v>0</v>
      </c>
      <c r="Q2678" t="s">
        <v>8275</v>
      </c>
      <c r="R2678" t="s">
        <v>8312</v>
      </c>
      <c r="S2678" s="11">
        <f t="shared" si="208"/>
        <v>50</v>
      </c>
      <c r="T2678" s="11">
        <f t="shared" si="209"/>
        <v>117.56</v>
      </c>
    </row>
    <row r="2679" spans="1:20" ht="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205"/>
        <v>41823.029432870368</v>
      </c>
      <c r="K2679">
        <v>1401756143</v>
      </c>
      <c r="L2679" s="14">
        <f t="shared" si="206"/>
        <v>41793.029432870368</v>
      </c>
      <c r="M2679" s="16">
        <f t="shared" si="207"/>
        <v>2014</v>
      </c>
      <c r="N2679" t="b">
        <v>0</v>
      </c>
      <c r="O2679">
        <v>27</v>
      </c>
      <c r="P2679" t="b">
        <v>0</v>
      </c>
      <c r="Q2679" t="s">
        <v>8275</v>
      </c>
      <c r="R2679" t="s">
        <v>8312</v>
      </c>
      <c r="S2679" s="11">
        <f t="shared" si="208"/>
        <v>18</v>
      </c>
      <c r="T2679" s="11">
        <f t="shared" si="209"/>
        <v>126.48</v>
      </c>
    </row>
    <row r="2680" spans="1:20" ht="60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205"/>
        <v>42271.798206018517</v>
      </c>
      <c r="K2680">
        <v>1440529765</v>
      </c>
      <c r="L2680" s="14">
        <f t="shared" si="206"/>
        <v>42241.798206018517</v>
      </c>
      <c r="M2680" s="16">
        <f t="shared" si="207"/>
        <v>2015</v>
      </c>
      <c r="N2680" t="b">
        <v>0</v>
      </c>
      <c r="O2680">
        <v>2</v>
      </c>
      <c r="P2680" t="b">
        <v>0</v>
      </c>
      <c r="Q2680" t="s">
        <v>8275</v>
      </c>
      <c r="R2680" t="s">
        <v>8312</v>
      </c>
      <c r="S2680" s="11">
        <f t="shared" si="208"/>
        <v>0</v>
      </c>
      <c r="T2680" s="11">
        <f t="shared" si="209"/>
        <v>550</v>
      </c>
    </row>
    <row r="2681" spans="1:20" ht="60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205"/>
        <v>42063.001087962963</v>
      </c>
      <c r="K2681">
        <v>1422489694</v>
      </c>
      <c r="L2681" s="14">
        <f t="shared" si="206"/>
        <v>42033.001087962963</v>
      </c>
      <c r="M2681" s="16">
        <f t="shared" si="207"/>
        <v>2015</v>
      </c>
      <c r="N2681" t="b">
        <v>0</v>
      </c>
      <c r="O2681">
        <v>3</v>
      </c>
      <c r="P2681" t="b">
        <v>0</v>
      </c>
      <c r="Q2681" t="s">
        <v>8275</v>
      </c>
      <c r="R2681" t="s">
        <v>8312</v>
      </c>
      <c r="S2681" s="11">
        <f t="shared" si="208"/>
        <v>0</v>
      </c>
      <c r="T2681" s="11">
        <f t="shared" si="209"/>
        <v>44</v>
      </c>
    </row>
    <row r="2682" spans="1:20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205"/>
        <v>42466.170034722221</v>
      </c>
      <c r="K2682">
        <v>1457327091</v>
      </c>
      <c r="L2682" s="14">
        <f t="shared" si="206"/>
        <v>42436.211701388893</v>
      </c>
      <c r="M2682" s="16">
        <f t="shared" si="207"/>
        <v>2016</v>
      </c>
      <c r="N2682" t="b">
        <v>0</v>
      </c>
      <c r="O2682">
        <v>4</v>
      </c>
      <c r="P2682" t="b">
        <v>0</v>
      </c>
      <c r="Q2682" t="s">
        <v>8275</v>
      </c>
      <c r="R2682" t="s">
        <v>8312</v>
      </c>
      <c r="S2682" s="11">
        <f t="shared" si="208"/>
        <v>1</v>
      </c>
      <c r="T2682" s="11">
        <f t="shared" si="209"/>
        <v>69</v>
      </c>
    </row>
    <row r="2683" spans="1:20" ht="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205"/>
        <v>41830.895254629628</v>
      </c>
      <c r="K2683">
        <v>1402867750</v>
      </c>
      <c r="L2683" s="14">
        <f t="shared" si="206"/>
        <v>41805.895254629628</v>
      </c>
      <c r="M2683" s="16">
        <f t="shared" si="207"/>
        <v>2014</v>
      </c>
      <c r="N2683" t="b">
        <v>0</v>
      </c>
      <c r="O2683">
        <v>2</v>
      </c>
      <c r="P2683" t="b">
        <v>0</v>
      </c>
      <c r="Q2683" t="s">
        <v>8292</v>
      </c>
      <c r="R2683" t="s">
        <v>8293</v>
      </c>
      <c r="S2683" s="11">
        <f t="shared" si="208"/>
        <v>1</v>
      </c>
      <c r="T2683" s="11">
        <f t="shared" si="209"/>
        <v>27.5</v>
      </c>
    </row>
    <row r="2684" spans="1:20" ht="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205"/>
        <v>41965.249305555553</v>
      </c>
      <c r="K2684">
        <v>1413838540</v>
      </c>
      <c r="L2684" s="14">
        <f t="shared" si="206"/>
        <v>41932.871990740743</v>
      </c>
      <c r="M2684" s="16">
        <f t="shared" si="207"/>
        <v>2014</v>
      </c>
      <c r="N2684" t="b">
        <v>0</v>
      </c>
      <c r="O2684">
        <v>20</v>
      </c>
      <c r="P2684" t="b">
        <v>0</v>
      </c>
      <c r="Q2684" t="s">
        <v>8292</v>
      </c>
      <c r="R2684" t="s">
        <v>8293</v>
      </c>
      <c r="S2684" s="11">
        <f t="shared" si="208"/>
        <v>28</v>
      </c>
      <c r="T2684" s="11">
        <f t="shared" si="209"/>
        <v>84.9</v>
      </c>
    </row>
    <row r="2685" spans="1:20" ht="60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205"/>
        <v>42064.75509259259</v>
      </c>
      <c r="K2685">
        <v>1422641240</v>
      </c>
      <c r="L2685" s="14">
        <f t="shared" si="206"/>
        <v>42034.75509259259</v>
      </c>
      <c r="M2685" s="16">
        <f t="shared" si="207"/>
        <v>2015</v>
      </c>
      <c r="N2685" t="b">
        <v>0</v>
      </c>
      <c r="O2685">
        <v>3</v>
      </c>
      <c r="P2685" t="b">
        <v>0</v>
      </c>
      <c r="Q2685" t="s">
        <v>8292</v>
      </c>
      <c r="R2685" t="s">
        <v>8293</v>
      </c>
      <c r="S2685" s="11">
        <f t="shared" si="208"/>
        <v>0</v>
      </c>
      <c r="T2685" s="11">
        <f t="shared" si="209"/>
        <v>12</v>
      </c>
    </row>
    <row r="2686" spans="1:20" ht="60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205"/>
        <v>41860.914641203701</v>
      </c>
      <c r="K2686">
        <v>1404165425</v>
      </c>
      <c r="L2686" s="14">
        <f t="shared" si="206"/>
        <v>41820.914641203701</v>
      </c>
      <c r="M2686" s="16">
        <f t="shared" si="207"/>
        <v>2014</v>
      </c>
      <c r="N2686" t="b">
        <v>0</v>
      </c>
      <c r="O2686">
        <v>4</v>
      </c>
      <c r="P2686" t="b">
        <v>0</v>
      </c>
      <c r="Q2686" t="s">
        <v>8292</v>
      </c>
      <c r="R2686" t="s">
        <v>8293</v>
      </c>
      <c r="S2686" s="11">
        <f t="shared" si="208"/>
        <v>1</v>
      </c>
      <c r="T2686" s="11">
        <f t="shared" si="209"/>
        <v>200</v>
      </c>
    </row>
    <row r="2687" spans="1:20" ht="60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205"/>
        <v>42121.654282407413</v>
      </c>
      <c r="K2687">
        <v>1424968930</v>
      </c>
      <c r="L2687" s="14">
        <f t="shared" si="206"/>
        <v>42061.69594907407</v>
      </c>
      <c r="M2687" s="16">
        <f t="shared" si="207"/>
        <v>2015</v>
      </c>
      <c r="N2687" t="b">
        <v>0</v>
      </c>
      <c r="O2687">
        <v>1</v>
      </c>
      <c r="P2687" t="b">
        <v>0</v>
      </c>
      <c r="Q2687" t="s">
        <v>8292</v>
      </c>
      <c r="R2687" t="s">
        <v>8293</v>
      </c>
      <c r="S2687" s="11">
        <f t="shared" si="208"/>
        <v>0</v>
      </c>
      <c r="T2687" s="11">
        <f t="shared" si="209"/>
        <v>10</v>
      </c>
    </row>
    <row r="2688" spans="1:20" ht="60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205"/>
        <v>41912.974803240737</v>
      </c>
      <c r="K2688">
        <v>1410391423</v>
      </c>
      <c r="L2688" s="14">
        <f t="shared" si="206"/>
        <v>41892.974803240737</v>
      </c>
      <c r="M2688" s="16">
        <f t="shared" si="207"/>
        <v>2014</v>
      </c>
      <c r="N2688" t="b">
        <v>0</v>
      </c>
      <c r="O2688">
        <v>0</v>
      </c>
      <c r="P2688" t="b">
        <v>0</v>
      </c>
      <c r="Q2688" t="s">
        <v>8292</v>
      </c>
      <c r="R2688" t="s">
        <v>8293</v>
      </c>
      <c r="S2688" s="11">
        <f t="shared" si="208"/>
        <v>0</v>
      </c>
      <c r="T2688" s="11">
        <f t="shared" si="209"/>
        <v>0</v>
      </c>
    </row>
    <row r="2689" spans="1:20" ht="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205"/>
        <v>42184.64025462963</v>
      </c>
      <c r="K2689">
        <v>1432999318</v>
      </c>
      <c r="L2689" s="14">
        <f t="shared" si="206"/>
        <v>42154.64025462963</v>
      </c>
      <c r="M2689" s="16">
        <f t="shared" si="207"/>
        <v>2015</v>
      </c>
      <c r="N2689" t="b">
        <v>0</v>
      </c>
      <c r="O2689">
        <v>0</v>
      </c>
      <c r="P2689" t="b">
        <v>0</v>
      </c>
      <c r="Q2689" t="s">
        <v>8292</v>
      </c>
      <c r="R2689" t="s">
        <v>8293</v>
      </c>
      <c r="S2689" s="11">
        <f t="shared" si="208"/>
        <v>0</v>
      </c>
      <c r="T2689" s="11">
        <f t="shared" si="209"/>
        <v>0</v>
      </c>
    </row>
    <row r="2690" spans="1:20" ht="30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ref="J2690:J2753" si="210">(((I2690/60)/60)/24)+DATE(1970,1,1)</f>
        <v>42059.125</v>
      </c>
      <c r="K2690">
        <v>1422067870</v>
      </c>
      <c r="L2690" s="14">
        <f t="shared" ref="L2690:L2753" si="211">(((K2690/60)/60)/24)+DATE(1970,1,1)</f>
        <v>42028.118865740747</v>
      </c>
      <c r="M2690" s="16">
        <f t="shared" ref="M2690:M2753" si="212">YEAR(L2690)</f>
        <v>2015</v>
      </c>
      <c r="N2690" t="b">
        <v>0</v>
      </c>
      <c r="O2690">
        <v>14</v>
      </c>
      <c r="P2690" t="b">
        <v>0</v>
      </c>
      <c r="Q2690" t="s">
        <v>8292</v>
      </c>
      <c r="R2690" t="s">
        <v>8293</v>
      </c>
      <c r="S2690" s="11">
        <f t="shared" ref="S2690:S2753" si="213">ROUND(E2690/D2690*100,0)</f>
        <v>0</v>
      </c>
      <c r="T2690" s="11">
        <f t="shared" ref="T2690:T2753" si="214">IFERROR(ROUND(E2690/O2690,2),0)</f>
        <v>5.29</v>
      </c>
    </row>
    <row r="2691" spans="1:20" ht="60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si="210"/>
        <v>42581.961689814809</v>
      </c>
      <c r="K2691">
        <v>1467327890</v>
      </c>
      <c r="L2691" s="14">
        <f t="shared" si="211"/>
        <v>42551.961689814809</v>
      </c>
      <c r="M2691" s="16">
        <f t="shared" si="212"/>
        <v>2016</v>
      </c>
      <c r="N2691" t="b">
        <v>0</v>
      </c>
      <c r="O2691">
        <v>1</v>
      </c>
      <c r="P2691" t="b">
        <v>0</v>
      </c>
      <c r="Q2691" t="s">
        <v>8292</v>
      </c>
      <c r="R2691" t="s">
        <v>8293</v>
      </c>
      <c r="S2691" s="11">
        <f t="shared" si="213"/>
        <v>0</v>
      </c>
      <c r="T2691" s="11">
        <f t="shared" si="214"/>
        <v>1</v>
      </c>
    </row>
    <row r="2692" spans="1:20" ht="60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210"/>
        <v>42158.105046296296</v>
      </c>
      <c r="K2692">
        <v>1429410676</v>
      </c>
      <c r="L2692" s="14">
        <f t="shared" si="211"/>
        <v>42113.105046296296</v>
      </c>
      <c r="M2692" s="16">
        <f t="shared" si="212"/>
        <v>2015</v>
      </c>
      <c r="N2692" t="b">
        <v>0</v>
      </c>
      <c r="O2692">
        <v>118</v>
      </c>
      <c r="P2692" t="b">
        <v>0</v>
      </c>
      <c r="Q2692" t="s">
        <v>8292</v>
      </c>
      <c r="R2692" t="s">
        <v>8293</v>
      </c>
      <c r="S2692" s="11">
        <f t="shared" si="213"/>
        <v>11</v>
      </c>
      <c r="T2692" s="11">
        <f t="shared" si="214"/>
        <v>72.760000000000005</v>
      </c>
    </row>
    <row r="2693" spans="1:20" ht="30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210"/>
        <v>42134.724039351851</v>
      </c>
      <c r="K2693">
        <v>1427390557</v>
      </c>
      <c r="L2693" s="14">
        <f t="shared" si="211"/>
        <v>42089.724039351851</v>
      </c>
      <c r="M2693" s="16">
        <f t="shared" si="212"/>
        <v>2015</v>
      </c>
      <c r="N2693" t="b">
        <v>0</v>
      </c>
      <c r="O2693">
        <v>2</v>
      </c>
      <c r="P2693" t="b">
        <v>0</v>
      </c>
      <c r="Q2693" t="s">
        <v>8292</v>
      </c>
      <c r="R2693" t="s">
        <v>8293</v>
      </c>
      <c r="S2693" s="11">
        <f t="shared" si="213"/>
        <v>0</v>
      </c>
      <c r="T2693" s="11">
        <f t="shared" si="214"/>
        <v>17.5</v>
      </c>
    </row>
    <row r="2694" spans="1:20" ht="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210"/>
        <v>42088.292361111111</v>
      </c>
      <c r="K2694">
        <v>1424678460</v>
      </c>
      <c r="L2694" s="14">
        <f t="shared" si="211"/>
        <v>42058.334027777775</v>
      </c>
      <c r="M2694" s="16">
        <f t="shared" si="212"/>
        <v>2015</v>
      </c>
      <c r="N2694" t="b">
        <v>0</v>
      </c>
      <c r="O2694">
        <v>1</v>
      </c>
      <c r="P2694" t="b">
        <v>0</v>
      </c>
      <c r="Q2694" t="s">
        <v>8292</v>
      </c>
      <c r="R2694" t="s">
        <v>8293</v>
      </c>
      <c r="S2694" s="11">
        <f t="shared" si="213"/>
        <v>1</v>
      </c>
      <c r="T2694" s="11">
        <f t="shared" si="214"/>
        <v>25</v>
      </c>
    </row>
    <row r="2695" spans="1:20" ht="60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210"/>
        <v>41864.138495370367</v>
      </c>
      <c r="K2695">
        <v>1405307966</v>
      </c>
      <c r="L2695" s="14">
        <f t="shared" si="211"/>
        <v>41834.138495370367</v>
      </c>
      <c r="M2695" s="16">
        <f t="shared" si="212"/>
        <v>2014</v>
      </c>
      <c r="N2695" t="b">
        <v>0</v>
      </c>
      <c r="O2695">
        <v>3</v>
      </c>
      <c r="P2695" t="b">
        <v>0</v>
      </c>
      <c r="Q2695" t="s">
        <v>8292</v>
      </c>
      <c r="R2695" t="s">
        <v>8293</v>
      </c>
      <c r="S2695" s="11">
        <f t="shared" si="213"/>
        <v>1</v>
      </c>
      <c r="T2695" s="11">
        <f t="shared" si="214"/>
        <v>13.33</v>
      </c>
    </row>
    <row r="2696" spans="1:20" ht="60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210"/>
        <v>41908.140497685185</v>
      </c>
      <c r="K2696">
        <v>1409109739</v>
      </c>
      <c r="L2696" s="14">
        <f t="shared" si="211"/>
        <v>41878.140497685185</v>
      </c>
      <c r="M2696" s="16">
        <f t="shared" si="212"/>
        <v>2014</v>
      </c>
      <c r="N2696" t="b">
        <v>0</v>
      </c>
      <c r="O2696">
        <v>1</v>
      </c>
      <c r="P2696" t="b">
        <v>0</v>
      </c>
      <c r="Q2696" t="s">
        <v>8292</v>
      </c>
      <c r="R2696" t="s">
        <v>8293</v>
      </c>
      <c r="S2696" s="11">
        <f t="shared" si="213"/>
        <v>0</v>
      </c>
      <c r="T2696" s="11">
        <f t="shared" si="214"/>
        <v>1</v>
      </c>
    </row>
    <row r="2697" spans="1:20" ht="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210"/>
        <v>42108.14025462963</v>
      </c>
      <c r="K2697">
        <v>1423801318</v>
      </c>
      <c r="L2697" s="14">
        <f t="shared" si="211"/>
        <v>42048.181921296295</v>
      </c>
      <c r="M2697" s="16">
        <f t="shared" si="212"/>
        <v>2015</v>
      </c>
      <c r="N2697" t="b">
        <v>0</v>
      </c>
      <c r="O2697">
        <v>3</v>
      </c>
      <c r="P2697" t="b">
        <v>0</v>
      </c>
      <c r="Q2697" t="s">
        <v>8292</v>
      </c>
      <c r="R2697" t="s">
        <v>8293</v>
      </c>
      <c r="S2697" s="11">
        <f t="shared" si="213"/>
        <v>0</v>
      </c>
      <c r="T2697" s="11">
        <f t="shared" si="214"/>
        <v>23.67</v>
      </c>
    </row>
    <row r="2698" spans="1:20" ht="60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210"/>
        <v>41998.844444444447</v>
      </c>
      <c r="K2698">
        <v>1416600960</v>
      </c>
      <c r="L2698" s="14">
        <f t="shared" si="211"/>
        <v>41964.844444444447</v>
      </c>
      <c r="M2698" s="16">
        <f t="shared" si="212"/>
        <v>2014</v>
      </c>
      <c r="N2698" t="b">
        <v>0</v>
      </c>
      <c r="O2698">
        <v>38</v>
      </c>
      <c r="P2698" t="b">
        <v>0</v>
      </c>
      <c r="Q2698" t="s">
        <v>8292</v>
      </c>
      <c r="R2698" t="s">
        <v>8293</v>
      </c>
      <c r="S2698" s="11">
        <f t="shared" si="213"/>
        <v>6</v>
      </c>
      <c r="T2698" s="11">
        <f t="shared" si="214"/>
        <v>89.21</v>
      </c>
    </row>
    <row r="2699" spans="1:20" ht="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210"/>
        <v>42218.916666666672</v>
      </c>
      <c r="K2699">
        <v>1435876423</v>
      </c>
      <c r="L2699" s="14">
        <f t="shared" si="211"/>
        <v>42187.940081018518</v>
      </c>
      <c r="M2699" s="16">
        <f t="shared" si="212"/>
        <v>2015</v>
      </c>
      <c r="N2699" t="b">
        <v>0</v>
      </c>
      <c r="O2699">
        <v>52</v>
      </c>
      <c r="P2699" t="b">
        <v>0</v>
      </c>
      <c r="Q2699" t="s">
        <v>8292</v>
      </c>
      <c r="R2699" t="s">
        <v>8293</v>
      </c>
      <c r="S2699" s="11">
        <f t="shared" si="213"/>
        <v>26</v>
      </c>
      <c r="T2699" s="11">
        <f t="shared" si="214"/>
        <v>116.56</v>
      </c>
    </row>
    <row r="2700" spans="1:20" ht="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210"/>
        <v>41817.898240740738</v>
      </c>
      <c r="K2700">
        <v>1401312808</v>
      </c>
      <c r="L2700" s="14">
        <f t="shared" si="211"/>
        <v>41787.898240740738</v>
      </c>
      <c r="M2700" s="16">
        <f t="shared" si="212"/>
        <v>2014</v>
      </c>
      <c r="N2700" t="b">
        <v>0</v>
      </c>
      <c r="O2700">
        <v>2</v>
      </c>
      <c r="P2700" t="b">
        <v>0</v>
      </c>
      <c r="Q2700" t="s">
        <v>8292</v>
      </c>
      <c r="R2700" t="s">
        <v>8293</v>
      </c>
      <c r="S2700" s="11">
        <f t="shared" si="213"/>
        <v>0</v>
      </c>
      <c r="T2700" s="11">
        <f t="shared" si="214"/>
        <v>13.01</v>
      </c>
    </row>
    <row r="2701" spans="1:20" ht="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210"/>
        <v>41859.896562499998</v>
      </c>
      <c r="K2701">
        <v>1404941463</v>
      </c>
      <c r="L2701" s="14">
        <f t="shared" si="211"/>
        <v>41829.896562499998</v>
      </c>
      <c r="M2701" s="16">
        <f t="shared" si="212"/>
        <v>2014</v>
      </c>
      <c r="N2701" t="b">
        <v>0</v>
      </c>
      <c r="O2701">
        <v>0</v>
      </c>
      <c r="P2701" t="b">
        <v>0</v>
      </c>
      <c r="Q2701" t="s">
        <v>8292</v>
      </c>
      <c r="R2701" t="s">
        <v>8293</v>
      </c>
      <c r="S2701" s="11">
        <f t="shared" si="213"/>
        <v>0</v>
      </c>
      <c r="T2701" s="11">
        <f t="shared" si="214"/>
        <v>0</v>
      </c>
    </row>
    <row r="2702" spans="1:20" ht="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210"/>
        <v>41900.87467592593</v>
      </c>
      <c r="K2702">
        <v>1408481972</v>
      </c>
      <c r="L2702" s="14">
        <f t="shared" si="211"/>
        <v>41870.87467592593</v>
      </c>
      <c r="M2702" s="16">
        <f t="shared" si="212"/>
        <v>2014</v>
      </c>
      <c r="N2702" t="b">
        <v>0</v>
      </c>
      <c r="O2702">
        <v>4</v>
      </c>
      <c r="P2702" t="b">
        <v>0</v>
      </c>
      <c r="Q2702" t="s">
        <v>8292</v>
      </c>
      <c r="R2702" t="s">
        <v>8293</v>
      </c>
      <c r="S2702" s="11">
        <f t="shared" si="213"/>
        <v>1</v>
      </c>
      <c r="T2702" s="11">
        <f t="shared" si="214"/>
        <v>17.5</v>
      </c>
    </row>
    <row r="2703" spans="1:20" ht="60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210"/>
        <v>42832.733032407406</v>
      </c>
      <c r="K2703">
        <v>1488911734</v>
      </c>
      <c r="L2703" s="14">
        <f t="shared" si="211"/>
        <v>42801.774699074071</v>
      </c>
      <c r="M2703" s="16">
        <f t="shared" si="212"/>
        <v>2017</v>
      </c>
      <c r="N2703" t="b">
        <v>0</v>
      </c>
      <c r="O2703">
        <v>46</v>
      </c>
      <c r="P2703" t="b">
        <v>0</v>
      </c>
      <c r="Q2703" t="s">
        <v>8273</v>
      </c>
      <c r="R2703" t="s">
        <v>8313</v>
      </c>
      <c r="S2703" s="11">
        <f t="shared" si="213"/>
        <v>46</v>
      </c>
      <c r="T2703" s="11">
        <f t="shared" si="214"/>
        <v>34.130000000000003</v>
      </c>
    </row>
    <row r="2704" spans="1:20" ht="60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210"/>
        <v>42830.760150462964</v>
      </c>
      <c r="K2704">
        <v>1488827677</v>
      </c>
      <c r="L2704" s="14">
        <f t="shared" si="211"/>
        <v>42800.801817129628</v>
      </c>
      <c r="M2704" s="16">
        <f t="shared" si="212"/>
        <v>2017</v>
      </c>
      <c r="N2704" t="b">
        <v>1</v>
      </c>
      <c r="O2704">
        <v>26</v>
      </c>
      <c r="P2704" t="b">
        <v>0</v>
      </c>
      <c r="Q2704" t="s">
        <v>8273</v>
      </c>
      <c r="R2704" t="s">
        <v>8313</v>
      </c>
      <c r="S2704" s="11">
        <f t="shared" si="213"/>
        <v>34</v>
      </c>
      <c r="T2704" s="11">
        <f t="shared" si="214"/>
        <v>132.35</v>
      </c>
    </row>
    <row r="2705" spans="1:20" ht="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210"/>
        <v>42816.648495370369</v>
      </c>
      <c r="K2705">
        <v>1485016430</v>
      </c>
      <c r="L2705" s="14">
        <f t="shared" si="211"/>
        <v>42756.690162037034</v>
      </c>
      <c r="M2705" s="16">
        <f t="shared" si="212"/>
        <v>2017</v>
      </c>
      <c r="N2705" t="b">
        <v>0</v>
      </c>
      <c r="O2705">
        <v>45</v>
      </c>
      <c r="P2705" t="b">
        <v>0</v>
      </c>
      <c r="Q2705" t="s">
        <v>8273</v>
      </c>
      <c r="R2705" t="s">
        <v>8313</v>
      </c>
      <c r="S2705" s="11">
        <f t="shared" si="213"/>
        <v>104</v>
      </c>
      <c r="T2705" s="11">
        <f t="shared" si="214"/>
        <v>922.22</v>
      </c>
    </row>
    <row r="2706" spans="1:20" ht="60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210"/>
        <v>42830.820763888885</v>
      </c>
      <c r="K2706">
        <v>1487709714</v>
      </c>
      <c r="L2706" s="14">
        <f t="shared" si="211"/>
        <v>42787.862430555557</v>
      </c>
      <c r="M2706" s="16">
        <f t="shared" si="212"/>
        <v>2017</v>
      </c>
      <c r="N2706" t="b">
        <v>0</v>
      </c>
      <c r="O2706">
        <v>7</v>
      </c>
      <c r="P2706" t="b">
        <v>0</v>
      </c>
      <c r="Q2706" t="s">
        <v>8273</v>
      </c>
      <c r="R2706" t="s">
        <v>8313</v>
      </c>
      <c r="S2706" s="11">
        <f t="shared" si="213"/>
        <v>6</v>
      </c>
      <c r="T2706" s="11">
        <f t="shared" si="214"/>
        <v>163.57</v>
      </c>
    </row>
    <row r="2707" spans="1:20" ht="30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210"/>
        <v>42818.874513888892</v>
      </c>
      <c r="K2707">
        <v>1486504758</v>
      </c>
      <c r="L2707" s="14">
        <f t="shared" si="211"/>
        <v>42773.916180555556</v>
      </c>
      <c r="M2707" s="16">
        <f t="shared" si="212"/>
        <v>2017</v>
      </c>
      <c r="N2707" t="b">
        <v>0</v>
      </c>
      <c r="O2707">
        <v>8</v>
      </c>
      <c r="P2707" t="b">
        <v>0</v>
      </c>
      <c r="Q2707" t="s">
        <v>8273</v>
      </c>
      <c r="R2707" t="s">
        <v>8313</v>
      </c>
      <c r="S2707" s="11">
        <f t="shared" si="213"/>
        <v>11</v>
      </c>
      <c r="T2707" s="11">
        <f t="shared" si="214"/>
        <v>217.38</v>
      </c>
    </row>
    <row r="2708" spans="1:20" ht="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210"/>
        <v>41928.290972222225</v>
      </c>
      <c r="K2708">
        <v>1410937483</v>
      </c>
      <c r="L2708" s="14">
        <f t="shared" si="211"/>
        <v>41899.294942129629</v>
      </c>
      <c r="M2708" s="16">
        <f t="shared" si="212"/>
        <v>2014</v>
      </c>
      <c r="N2708" t="b">
        <v>1</v>
      </c>
      <c r="O2708">
        <v>263</v>
      </c>
      <c r="P2708" t="b">
        <v>1</v>
      </c>
      <c r="Q2708" t="s">
        <v>8273</v>
      </c>
      <c r="R2708" t="s">
        <v>8313</v>
      </c>
      <c r="S2708" s="11">
        <f t="shared" si="213"/>
        <v>112</v>
      </c>
      <c r="T2708" s="11">
        <f t="shared" si="214"/>
        <v>149.44</v>
      </c>
    </row>
    <row r="2709" spans="1:20" ht="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210"/>
        <v>41421.290972222225</v>
      </c>
      <c r="K2709">
        <v>1367088443</v>
      </c>
      <c r="L2709" s="14">
        <f t="shared" si="211"/>
        <v>41391.782905092594</v>
      </c>
      <c r="M2709" s="16">
        <f t="shared" si="212"/>
        <v>2013</v>
      </c>
      <c r="N2709" t="b">
        <v>1</v>
      </c>
      <c r="O2709">
        <v>394</v>
      </c>
      <c r="P2709" t="b">
        <v>1</v>
      </c>
      <c r="Q2709" t="s">
        <v>8273</v>
      </c>
      <c r="R2709" t="s">
        <v>8313</v>
      </c>
      <c r="S2709" s="11">
        <f t="shared" si="213"/>
        <v>351</v>
      </c>
      <c r="T2709" s="11">
        <f t="shared" si="214"/>
        <v>71.239999999999995</v>
      </c>
    </row>
    <row r="2710" spans="1:20" ht="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210"/>
        <v>42572.698217592595</v>
      </c>
      <c r="K2710">
        <v>1463935526</v>
      </c>
      <c r="L2710" s="14">
        <f t="shared" si="211"/>
        <v>42512.698217592595</v>
      </c>
      <c r="M2710" s="16">
        <f t="shared" si="212"/>
        <v>2016</v>
      </c>
      <c r="N2710" t="b">
        <v>1</v>
      </c>
      <c r="O2710">
        <v>1049</v>
      </c>
      <c r="P2710" t="b">
        <v>1</v>
      </c>
      <c r="Q2710" t="s">
        <v>8273</v>
      </c>
      <c r="R2710" t="s">
        <v>8313</v>
      </c>
      <c r="S2710" s="11">
        <f t="shared" si="213"/>
        <v>233</v>
      </c>
      <c r="T2710" s="11">
        <f t="shared" si="214"/>
        <v>44.46</v>
      </c>
    </row>
    <row r="2711" spans="1:20" ht="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210"/>
        <v>42647.165972222225</v>
      </c>
      <c r="K2711">
        <v>1472528141</v>
      </c>
      <c r="L2711" s="14">
        <f t="shared" si="211"/>
        <v>42612.149780092594</v>
      </c>
      <c r="M2711" s="16">
        <f t="shared" si="212"/>
        <v>2016</v>
      </c>
      <c r="N2711" t="b">
        <v>1</v>
      </c>
      <c r="O2711">
        <v>308</v>
      </c>
      <c r="P2711" t="b">
        <v>1</v>
      </c>
      <c r="Q2711" t="s">
        <v>8273</v>
      </c>
      <c r="R2711" t="s">
        <v>8313</v>
      </c>
      <c r="S2711" s="11">
        <f t="shared" si="213"/>
        <v>102</v>
      </c>
      <c r="T2711" s="11">
        <f t="shared" si="214"/>
        <v>164.94</v>
      </c>
    </row>
    <row r="2712" spans="1:20" ht="30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210"/>
        <v>41860.083333333336</v>
      </c>
      <c r="K2712">
        <v>1404797428</v>
      </c>
      <c r="L2712" s="14">
        <f t="shared" si="211"/>
        <v>41828.229490740741</v>
      </c>
      <c r="M2712" s="16">
        <f t="shared" si="212"/>
        <v>2014</v>
      </c>
      <c r="N2712" t="b">
        <v>1</v>
      </c>
      <c r="O2712">
        <v>1088</v>
      </c>
      <c r="P2712" t="b">
        <v>1</v>
      </c>
      <c r="Q2712" t="s">
        <v>8273</v>
      </c>
      <c r="R2712" t="s">
        <v>8313</v>
      </c>
      <c r="S2712" s="11">
        <f t="shared" si="213"/>
        <v>154</v>
      </c>
      <c r="T2712" s="11">
        <f t="shared" si="214"/>
        <v>84.87</v>
      </c>
    </row>
    <row r="2713" spans="1:20" ht="60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210"/>
        <v>41810.917361111111</v>
      </c>
      <c r="K2713">
        <v>1400694790</v>
      </c>
      <c r="L2713" s="14">
        <f t="shared" si="211"/>
        <v>41780.745254629634</v>
      </c>
      <c r="M2713" s="16">
        <f t="shared" si="212"/>
        <v>2014</v>
      </c>
      <c r="N2713" t="b">
        <v>1</v>
      </c>
      <c r="O2713">
        <v>73</v>
      </c>
      <c r="P2713" t="b">
        <v>1</v>
      </c>
      <c r="Q2713" t="s">
        <v>8273</v>
      </c>
      <c r="R2713" t="s">
        <v>8313</v>
      </c>
      <c r="S2713" s="11">
        <f t="shared" si="213"/>
        <v>101</v>
      </c>
      <c r="T2713" s="11">
        <f t="shared" si="214"/>
        <v>53.95</v>
      </c>
    </row>
    <row r="2714" spans="1:20" ht="60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210"/>
        <v>41468.75</v>
      </c>
      <c r="K2714">
        <v>1370568560</v>
      </c>
      <c r="L2714" s="14">
        <f t="shared" si="211"/>
        <v>41432.062037037038</v>
      </c>
      <c r="M2714" s="16">
        <f t="shared" si="212"/>
        <v>2013</v>
      </c>
      <c r="N2714" t="b">
        <v>1</v>
      </c>
      <c r="O2714">
        <v>143</v>
      </c>
      <c r="P2714" t="b">
        <v>1</v>
      </c>
      <c r="Q2714" t="s">
        <v>8273</v>
      </c>
      <c r="R2714" t="s">
        <v>8313</v>
      </c>
      <c r="S2714" s="11">
        <f t="shared" si="213"/>
        <v>131</v>
      </c>
      <c r="T2714" s="11">
        <f t="shared" si="214"/>
        <v>50.53</v>
      </c>
    </row>
    <row r="2715" spans="1:20" ht="60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210"/>
        <v>42362.653749999998</v>
      </c>
      <c r="K2715">
        <v>1447515684</v>
      </c>
      <c r="L2715" s="14">
        <f t="shared" si="211"/>
        <v>42322.653749999998</v>
      </c>
      <c r="M2715" s="16">
        <f t="shared" si="212"/>
        <v>2015</v>
      </c>
      <c r="N2715" t="b">
        <v>1</v>
      </c>
      <c r="O2715">
        <v>1420</v>
      </c>
      <c r="P2715" t="b">
        <v>1</v>
      </c>
      <c r="Q2715" t="s">
        <v>8273</v>
      </c>
      <c r="R2715" t="s">
        <v>8313</v>
      </c>
      <c r="S2715" s="11">
        <f t="shared" si="213"/>
        <v>102</v>
      </c>
      <c r="T2715" s="11">
        <f t="shared" si="214"/>
        <v>108</v>
      </c>
    </row>
    <row r="2716" spans="1:20" ht="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210"/>
        <v>42657.958333333328</v>
      </c>
      <c r="K2716">
        <v>1474040596</v>
      </c>
      <c r="L2716" s="14">
        <f t="shared" si="211"/>
        <v>42629.655046296291</v>
      </c>
      <c r="M2716" s="16">
        <f t="shared" si="212"/>
        <v>2016</v>
      </c>
      <c r="N2716" t="b">
        <v>1</v>
      </c>
      <c r="O2716">
        <v>305</v>
      </c>
      <c r="P2716" t="b">
        <v>1</v>
      </c>
      <c r="Q2716" t="s">
        <v>8273</v>
      </c>
      <c r="R2716" t="s">
        <v>8313</v>
      </c>
      <c r="S2716" s="11">
        <f t="shared" si="213"/>
        <v>116</v>
      </c>
      <c r="T2716" s="11">
        <f t="shared" si="214"/>
        <v>95.37</v>
      </c>
    </row>
    <row r="2717" spans="1:20" ht="60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210"/>
        <v>42421.398472222223</v>
      </c>
      <c r="K2717">
        <v>1453109628</v>
      </c>
      <c r="L2717" s="14">
        <f t="shared" si="211"/>
        <v>42387.398472222223</v>
      </c>
      <c r="M2717" s="16">
        <f t="shared" si="212"/>
        <v>2016</v>
      </c>
      <c r="N2717" t="b">
        <v>1</v>
      </c>
      <c r="O2717">
        <v>551</v>
      </c>
      <c r="P2717" t="b">
        <v>1</v>
      </c>
      <c r="Q2717" t="s">
        <v>8273</v>
      </c>
      <c r="R2717" t="s">
        <v>8313</v>
      </c>
      <c r="S2717" s="11">
        <f t="shared" si="213"/>
        <v>265</v>
      </c>
      <c r="T2717" s="11">
        <f t="shared" si="214"/>
        <v>57.63</v>
      </c>
    </row>
    <row r="2718" spans="1:20" ht="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210"/>
        <v>42285.333252314813</v>
      </c>
      <c r="K2718">
        <v>1441699193</v>
      </c>
      <c r="L2718" s="14">
        <f t="shared" si="211"/>
        <v>42255.333252314813</v>
      </c>
      <c r="M2718" s="16">
        <f t="shared" si="212"/>
        <v>2015</v>
      </c>
      <c r="N2718" t="b">
        <v>1</v>
      </c>
      <c r="O2718">
        <v>187</v>
      </c>
      <c r="P2718" t="b">
        <v>1</v>
      </c>
      <c r="Q2718" t="s">
        <v>8273</v>
      </c>
      <c r="R2718" t="s">
        <v>8313</v>
      </c>
      <c r="S2718" s="11">
        <f t="shared" si="213"/>
        <v>120</v>
      </c>
      <c r="T2718" s="11">
        <f t="shared" si="214"/>
        <v>64.16</v>
      </c>
    </row>
    <row r="2719" spans="1:20" ht="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210"/>
        <v>41979.956585648149</v>
      </c>
      <c r="K2719">
        <v>1414015049</v>
      </c>
      <c r="L2719" s="14">
        <f t="shared" si="211"/>
        <v>41934.914918981485</v>
      </c>
      <c r="M2719" s="16">
        <f t="shared" si="212"/>
        <v>2014</v>
      </c>
      <c r="N2719" t="b">
        <v>1</v>
      </c>
      <c r="O2719">
        <v>325</v>
      </c>
      <c r="P2719" t="b">
        <v>1</v>
      </c>
      <c r="Q2719" t="s">
        <v>8273</v>
      </c>
      <c r="R2719" t="s">
        <v>8313</v>
      </c>
      <c r="S2719" s="11">
        <f t="shared" si="213"/>
        <v>120</v>
      </c>
      <c r="T2719" s="11">
        <f t="shared" si="214"/>
        <v>92.39</v>
      </c>
    </row>
    <row r="2720" spans="1:20" ht="60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210"/>
        <v>42493.958333333328</v>
      </c>
      <c r="K2720">
        <v>1459865945</v>
      </c>
      <c r="L2720" s="14">
        <f t="shared" si="211"/>
        <v>42465.596585648149</v>
      </c>
      <c r="M2720" s="16">
        <f t="shared" si="212"/>
        <v>2016</v>
      </c>
      <c r="N2720" t="b">
        <v>1</v>
      </c>
      <c r="O2720">
        <v>148</v>
      </c>
      <c r="P2720" t="b">
        <v>1</v>
      </c>
      <c r="Q2720" t="s">
        <v>8273</v>
      </c>
      <c r="R2720" t="s">
        <v>8313</v>
      </c>
      <c r="S2720" s="11">
        <f t="shared" si="213"/>
        <v>104</v>
      </c>
      <c r="T2720" s="11">
        <f t="shared" si="214"/>
        <v>125.98</v>
      </c>
    </row>
    <row r="2721" spans="1:20" ht="60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210"/>
        <v>42477.989513888882</v>
      </c>
      <c r="K2721">
        <v>1455756294</v>
      </c>
      <c r="L2721" s="14">
        <f t="shared" si="211"/>
        <v>42418.031180555554</v>
      </c>
      <c r="M2721" s="16">
        <f t="shared" si="212"/>
        <v>2016</v>
      </c>
      <c r="N2721" t="b">
        <v>0</v>
      </c>
      <c r="O2721">
        <v>69</v>
      </c>
      <c r="P2721" t="b">
        <v>1</v>
      </c>
      <c r="Q2721" t="s">
        <v>8273</v>
      </c>
      <c r="R2721" t="s">
        <v>8313</v>
      </c>
      <c r="S2721" s="11">
        <f t="shared" si="213"/>
        <v>109</v>
      </c>
      <c r="T2721" s="11">
        <f t="shared" si="214"/>
        <v>94.64</v>
      </c>
    </row>
    <row r="2722" spans="1:20" ht="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210"/>
        <v>42685.507557870369</v>
      </c>
      <c r="K2722">
        <v>1476270653</v>
      </c>
      <c r="L2722" s="14">
        <f t="shared" si="211"/>
        <v>42655.465891203698</v>
      </c>
      <c r="M2722" s="16">
        <f t="shared" si="212"/>
        <v>2016</v>
      </c>
      <c r="N2722" t="b">
        <v>0</v>
      </c>
      <c r="O2722">
        <v>173</v>
      </c>
      <c r="P2722" t="b">
        <v>1</v>
      </c>
      <c r="Q2722" t="s">
        <v>8273</v>
      </c>
      <c r="R2722" t="s">
        <v>8313</v>
      </c>
      <c r="S2722" s="11">
        <f t="shared" si="213"/>
        <v>118</v>
      </c>
      <c r="T2722" s="11">
        <f t="shared" si="214"/>
        <v>170.7</v>
      </c>
    </row>
    <row r="2723" spans="1:20" ht="60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210"/>
        <v>41523.791666666664</v>
      </c>
      <c r="K2723">
        <v>1375880598</v>
      </c>
      <c r="L2723" s="14">
        <f t="shared" si="211"/>
        <v>41493.543958333335</v>
      </c>
      <c r="M2723" s="16">
        <f t="shared" si="212"/>
        <v>2013</v>
      </c>
      <c r="N2723" t="b">
        <v>0</v>
      </c>
      <c r="O2723">
        <v>269</v>
      </c>
      <c r="P2723" t="b">
        <v>1</v>
      </c>
      <c r="Q2723" t="s">
        <v>8275</v>
      </c>
      <c r="R2723" t="s">
        <v>8305</v>
      </c>
      <c r="S2723" s="11">
        <f t="shared" si="213"/>
        <v>1462</v>
      </c>
      <c r="T2723" s="11">
        <f t="shared" si="214"/>
        <v>40.76</v>
      </c>
    </row>
    <row r="2724" spans="1:20" ht="60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210"/>
        <v>42764.857094907406</v>
      </c>
      <c r="K2724">
        <v>1480538053</v>
      </c>
      <c r="L2724" s="14">
        <f t="shared" si="211"/>
        <v>42704.857094907406</v>
      </c>
      <c r="M2724" s="16">
        <f t="shared" si="212"/>
        <v>2016</v>
      </c>
      <c r="N2724" t="b">
        <v>0</v>
      </c>
      <c r="O2724">
        <v>185</v>
      </c>
      <c r="P2724" t="b">
        <v>1</v>
      </c>
      <c r="Q2724" t="s">
        <v>8275</v>
      </c>
      <c r="R2724" t="s">
        <v>8305</v>
      </c>
      <c r="S2724" s="11">
        <f t="shared" si="213"/>
        <v>253</v>
      </c>
      <c r="T2724" s="11">
        <f t="shared" si="214"/>
        <v>68.25</v>
      </c>
    </row>
    <row r="2725" spans="1:20" ht="60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210"/>
        <v>42004.880648148144</v>
      </c>
      <c r="K2725">
        <v>1414872488</v>
      </c>
      <c r="L2725" s="14">
        <f t="shared" si="211"/>
        <v>41944.83898148148</v>
      </c>
      <c r="M2725" s="16">
        <f t="shared" si="212"/>
        <v>2014</v>
      </c>
      <c r="N2725" t="b">
        <v>0</v>
      </c>
      <c r="O2725">
        <v>176</v>
      </c>
      <c r="P2725" t="b">
        <v>1</v>
      </c>
      <c r="Q2725" t="s">
        <v>8275</v>
      </c>
      <c r="R2725" t="s">
        <v>8305</v>
      </c>
      <c r="S2725" s="11">
        <f t="shared" si="213"/>
        <v>140</v>
      </c>
      <c r="T2725" s="11">
        <f t="shared" si="214"/>
        <v>95.49</v>
      </c>
    </row>
    <row r="2726" spans="1:20" ht="60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210"/>
        <v>42231.32707175926</v>
      </c>
      <c r="K2726">
        <v>1436860259</v>
      </c>
      <c r="L2726" s="14">
        <f t="shared" si="211"/>
        <v>42199.32707175926</v>
      </c>
      <c r="M2726" s="16">
        <f t="shared" si="212"/>
        <v>2015</v>
      </c>
      <c r="N2726" t="b">
        <v>0</v>
      </c>
      <c r="O2726">
        <v>1019</v>
      </c>
      <c r="P2726" t="b">
        <v>1</v>
      </c>
      <c r="Q2726" t="s">
        <v>8275</v>
      </c>
      <c r="R2726" t="s">
        <v>8305</v>
      </c>
      <c r="S2726" s="11">
        <f t="shared" si="213"/>
        <v>297</v>
      </c>
      <c r="T2726" s="11">
        <f t="shared" si="214"/>
        <v>7.19</v>
      </c>
    </row>
    <row r="2727" spans="1:20" ht="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210"/>
        <v>42795.744618055556</v>
      </c>
      <c r="K2727">
        <v>1484070735</v>
      </c>
      <c r="L2727" s="14">
        <f t="shared" si="211"/>
        <v>42745.744618055556</v>
      </c>
      <c r="M2727" s="16">
        <f t="shared" si="212"/>
        <v>2017</v>
      </c>
      <c r="N2727" t="b">
        <v>0</v>
      </c>
      <c r="O2727">
        <v>113</v>
      </c>
      <c r="P2727" t="b">
        <v>1</v>
      </c>
      <c r="Q2727" t="s">
        <v>8275</v>
      </c>
      <c r="R2727" t="s">
        <v>8305</v>
      </c>
      <c r="S2727" s="11">
        <f t="shared" si="213"/>
        <v>145</v>
      </c>
      <c r="T2727" s="11">
        <f t="shared" si="214"/>
        <v>511.65</v>
      </c>
    </row>
    <row r="2728" spans="1:20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210"/>
        <v>42482.579988425925</v>
      </c>
      <c r="K2728">
        <v>1458741311</v>
      </c>
      <c r="L2728" s="14">
        <f t="shared" si="211"/>
        <v>42452.579988425925</v>
      </c>
      <c r="M2728" s="16">
        <f t="shared" si="212"/>
        <v>2016</v>
      </c>
      <c r="N2728" t="b">
        <v>0</v>
      </c>
      <c r="O2728">
        <v>404</v>
      </c>
      <c r="P2728" t="b">
        <v>1</v>
      </c>
      <c r="Q2728" t="s">
        <v>8275</v>
      </c>
      <c r="R2728" t="s">
        <v>8305</v>
      </c>
      <c r="S2728" s="11">
        <f t="shared" si="213"/>
        <v>106</v>
      </c>
      <c r="T2728" s="11">
        <f t="shared" si="214"/>
        <v>261.75</v>
      </c>
    </row>
    <row r="2729" spans="1:20" ht="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210"/>
        <v>42223.676655092597</v>
      </c>
      <c r="K2729">
        <v>1436804063</v>
      </c>
      <c r="L2729" s="14">
        <f t="shared" si="211"/>
        <v>42198.676655092597</v>
      </c>
      <c r="M2729" s="16">
        <f t="shared" si="212"/>
        <v>2015</v>
      </c>
      <c r="N2729" t="b">
        <v>0</v>
      </c>
      <c r="O2729">
        <v>707</v>
      </c>
      <c r="P2729" t="b">
        <v>1</v>
      </c>
      <c r="Q2729" t="s">
        <v>8275</v>
      </c>
      <c r="R2729" t="s">
        <v>8305</v>
      </c>
      <c r="S2729" s="11">
        <f t="shared" si="213"/>
        <v>493</v>
      </c>
      <c r="T2729" s="11">
        <f t="shared" si="214"/>
        <v>69.760000000000005</v>
      </c>
    </row>
    <row r="2730" spans="1:20" ht="30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210"/>
        <v>42368.59993055556</v>
      </c>
      <c r="K2730">
        <v>1448461434</v>
      </c>
      <c r="L2730" s="14">
        <f t="shared" si="211"/>
        <v>42333.59993055556</v>
      </c>
      <c r="M2730" s="16">
        <f t="shared" si="212"/>
        <v>2015</v>
      </c>
      <c r="N2730" t="b">
        <v>0</v>
      </c>
      <c r="O2730">
        <v>392</v>
      </c>
      <c r="P2730" t="b">
        <v>1</v>
      </c>
      <c r="Q2730" t="s">
        <v>8275</v>
      </c>
      <c r="R2730" t="s">
        <v>8305</v>
      </c>
      <c r="S2730" s="11">
        <f t="shared" si="213"/>
        <v>202</v>
      </c>
      <c r="T2730" s="11">
        <f t="shared" si="214"/>
        <v>77.23</v>
      </c>
    </row>
    <row r="2731" spans="1:20" ht="30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210"/>
        <v>42125.240706018521</v>
      </c>
      <c r="K2731">
        <v>1427867197</v>
      </c>
      <c r="L2731" s="14">
        <f t="shared" si="211"/>
        <v>42095.240706018521</v>
      </c>
      <c r="M2731" s="16">
        <f t="shared" si="212"/>
        <v>2015</v>
      </c>
      <c r="N2731" t="b">
        <v>0</v>
      </c>
      <c r="O2731">
        <v>23</v>
      </c>
      <c r="P2731" t="b">
        <v>1</v>
      </c>
      <c r="Q2731" t="s">
        <v>8275</v>
      </c>
      <c r="R2731" t="s">
        <v>8305</v>
      </c>
      <c r="S2731" s="11">
        <f t="shared" si="213"/>
        <v>104</v>
      </c>
      <c r="T2731" s="11">
        <f t="shared" si="214"/>
        <v>340.57</v>
      </c>
    </row>
    <row r="2732" spans="1:20" ht="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210"/>
        <v>41386.541377314818</v>
      </c>
      <c r="K2732">
        <v>1363611575</v>
      </c>
      <c r="L2732" s="14">
        <f t="shared" si="211"/>
        <v>41351.541377314818</v>
      </c>
      <c r="M2732" s="16">
        <f t="shared" si="212"/>
        <v>2013</v>
      </c>
      <c r="N2732" t="b">
        <v>0</v>
      </c>
      <c r="O2732">
        <v>682</v>
      </c>
      <c r="P2732" t="b">
        <v>1</v>
      </c>
      <c r="Q2732" t="s">
        <v>8275</v>
      </c>
      <c r="R2732" t="s">
        <v>8305</v>
      </c>
      <c r="S2732" s="11">
        <f t="shared" si="213"/>
        <v>170</v>
      </c>
      <c r="T2732" s="11">
        <f t="shared" si="214"/>
        <v>67.42</v>
      </c>
    </row>
    <row r="2733" spans="1:20" ht="60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210"/>
        <v>41930.166666666664</v>
      </c>
      <c r="K2733">
        <v>1408624622</v>
      </c>
      <c r="L2733" s="14">
        <f t="shared" si="211"/>
        <v>41872.525717592594</v>
      </c>
      <c r="M2733" s="16">
        <f t="shared" si="212"/>
        <v>2014</v>
      </c>
      <c r="N2733" t="b">
        <v>0</v>
      </c>
      <c r="O2733">
        <v>37</v>
      </c>
      <c r="P2733" t="b">
        <v>1</v>
      </c>
      <c r="Q2733" t="s">
        <v>8275</v>
      </c>
      <c r="R2733" t="s">
        <v>8305</v>
      </c>
      <c r="S2733" s="11">
        <f t="shared" si="213"/>
        <v>104</v>
      </c>
      <c r="T2733" s="11">
        <f t="shared" si="214"/>
        <v>845.7</v>
      </c>
    </row>
    <row r="2734" spans="1:20" ht="60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210"/>
        <v>41422</v>
      </c>
      <c r="K2734">
        <v>1366917828</v>
      </c>
      <c r="L2734" s="14">
        <f t="shared" si="211"/>
        <v>41389.808194444442</v>
      </c>
      <c r="M2734" s="16">
        <f t="shared" si="212"/>
        <v>2013</v>
      </c>
      <c r="N2734" t="b">
        <v>0</v>
      </c>
      <c r="O2734">
        <v>146</v>
      </c>
      <c r="P2734" t="b">
        <v>1</v>
      </c>
      <c r="Q2734" t="s">
        <v>8275</v>
      </c>
      <c r="R2734" t="s">
        <v>8305</v>
      </c>
      <c r="S2734" s="11">
        <f t="shared" si="213"/>
        <v>118</v>
      </c>
      <c r="T2734" s="11">
        <f t="shared" si="214"/>
        <v>97.19</v>
      </c>
    </row>
    <row r="2735" spans="1:20" ht="60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210"/>
        <v>42104.231180555551</v>
      </c>
      <c r="K2735">
        <v>1423463574</v>
      </c>
      <c r="L2735" s="14">
        <f t="shared" si="211"/>
        <v>42044.272847222222</v>
      </c>
      <c r="M2735" s="16">
        <f t="shared" si="212"/>
        <v>2015</v>
      </c>
      <c r="N2735" t="b">
        <v>0</v>
      </c>
      <c r="O2735">
        <v>119</v>
      </c>
      <c r="P2735" t="b">
        <v>1</v>
      </c>
      <c r="Q2735" t="s">
        <v>8275</v>
      </c>
      <c r="R2735" t="s">
        <v>8305</v>
      </c>
      <c r="S2735" s="11">
        <f t="shared" si="213"/>
        <v>108</v>
      </c>
      <c r="T2735" s="11">
        <f t="shared" si="214"/>
        <v>451.84</v>
      </c>
    </row>
    <row r="2736" spans="1:20" ht="60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210"/>
        <v>42656.915972222225</v>
      </c>
      <c r="K2736">
        <v>1473782592</v>
      </c>
      <c r="L2736" s="14">
        <f t="shared" si="211"/>
        <v>42626.668888888889</v>
      </c>
      <c r="M2736" s="16">
        <f t="shared" si="212"/>
        <v>2016</v>
      </c>
      <c r="N2736" t="b">
        <v>0</v>
      </c>
      <c r="O2736">
        <v>163</v>
      </c>
      <c r="P2736" t="b">
        <v>1</v>
      </c>
      <c r="Q2736" t="s">
        <v>8275</v>
      </c>
      <c r="R2736" t="s">
        <v>8305</v>
      </c>
      <c r="S2736" s="11">
        <f t="shared" si="213"/>
        <v>2260300</v>
      </c>
      <c r="T2736" s="11">
        <f t="shared" si="214"/>
        <v>138.66999999999999</v>
      </c>
    </row>
    <row r="2737" spans="1:20" ht="60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210"/>
        <v>41346.833333333336</v>
      </c>
      <c r="K2737">
        <v>1360551250</v>
      </c>
      <c r="L2737" s="14">
        <f t="shared" si="211"/>
        <v>41316.120949074073</v>
      </c>
      <c r="M2737" s="16">
        <f t="shared" si="212"/>
        <v>2013</v>
      </c>
      <c r="N2737" t="b">
        <v>0</v>
      </c>
      <c r="O2737">
        <v>339</v>
      </c>
      <c r="P2737" t="b">
        <v>1</v>
      </c>
      <c r="Q2737" t="s">
        <v>8275</v>
      </c>
      <c r="R2737" t="s">
        <v>8305</v>
      </c>
      <c r="S2737" s="11">
        <f t="shared" si="213"/>
        <v>978</v>
      </c>
      <c r="T2737" s="11">
        <f t="shared" si="214"/>
        <v>21.64</v>
      </c>
    </row>
    <row r="2738" spans="1:20" ht="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210"/>
        <v>41752.666354166664</v>
      </c>
      <c r="K2738">
        <v>1395676773</v>
      </c>
      <c r="L2738" s="14">
        <f t="shared" si="211"/>
        <v>41722.666354166664</v>
      </c>
      <c r="M2738" s="16">
        <f t="shared" si="212"/>
        <v>2014</v>
      </c>
      <c r="N2738" t="b">
        <v>0</v>
      </c>
      <c r="O2738">
        <v>58</v>
      </c>
      <c r="P2738" t="b">
        <v>1</v>
      </c>
      <c r="Q2738" t="s">
        <v>8275</v>
      </c>
      <c r="R2738" t="s">
        <v>8305</v>
      </c>
      <c r="S2738" s="11">
        <f t="shared" si="213"/>
        <v>123</v>
      </c>
      <c r="T2738" s="11">
        <f t="shared" si="214"/>
        <v>169.52</v>
      </c>
    </row>
    <row r="2739" spans="1:20" ht="60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210"/>
        <v>41654.791666666664</v>
      </c>
      <c r="K2739">
        <v>1386108087</v>
      </c>
      <c r="L2739" s="14">
        <f t="shared" si="211"/>
        <v>41611.917673611111</v>
      </c>
      <c r="M2739" s="16">
        <f t="shared" si="212"/>
        <v>2013</v>
      </c>
      <c r="N2739" t="b">
        <v>0</v>
      </c>
      <c r="O2739">
        <v>456</v>
      </c>
      <c r="P2739" t="b">
        <v>1</v>
      </c>
      <c r="Q2739" t="s">
        <v>8275</v>
      </c>
      <c r="R2739" t="s">
        <v>8305</v>
      </c>
      <c r="S2739" s="11">
        <f t="shared" si="213"/>
        <v>246</v>
      </c>
      <c r="T2739" s="11">
        <f t="shared" si="214"/>
        <v>161.88</v>
      </c>
    </row>
    <row r="2740" spans="1:20" ht="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210"/>
        <v>42680.143564814818</v>
      </c>
      <c r="K2740">
        <v>1473218804</v>
      </c>
      <c r="L2740" s="14">
        <f t="shared" si="211"/>
        <v>42620.143564814818</v>
      </c>
      <c r="M2740" s="16">
        <f t="shared" si="212"/>
        <v>2016</v>
      </c>
      <c r="N2740" t="b">
        <v>0</v>
      </c>
      <c r="O2740">
        <v>15</v>
      </c>
      <c r="P2740" t="b">
        <v>1</v>
      </c>
      <c r="Q2740" t="s">
        <v>8275</v>
      </c>
      <c r="R2740" t="s">
        <v>8305</v>
      </c>
      <c r="S2740" s="11">
        <f t="shared" si="213"/>
        <v>148</v>
      </c>
      <c r="T2740" s="11">
        <f t="shared" si="214"/>
        <v>493.13</v>
      </c>
    </row>
    <row r="2741" spans="1:20" ht="60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210"/>
        <v>41764.887928240743</v>
      </c>
      <c r="K2741">
        <v>1395436717</v>
      </c>
      <c r="L2741" s="14">
        <f t="shared" si="211"/>
        <v>41719.887928240743</v>
      </c>
      <c r="M2741" s="16">
        <f t="shared" si="212"/>
        <v>2014</v>
      </c>
      <c r="N2741" t="b">
        <v>0</v>
      </c>
      <c r="O2741">
        <v>191</v>
      </c>
      <c r="P2741" t="b">
        <v>1</v>
      </c>
      <c r="Q2741" t="s">
        <v>8275</v>
      </c>
      <c r="R2741" t="s">
        <v>8305</v>
      </c>
      <c r="S2741" s="11">
        <f t="shared" si="213"/>
        <v>384</v>
      </c>
      <c r="T2741" s="11">
        <f t="shared" si="214"/>
        <v>22.12</v>
      </c>
    </row>
    <row r="2742" spans="1:20" ht="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210"/>
        <v>42074.99018518519</v>
      </c>
      <c r="K2742">
        <v>1423529152</v>
      </c>
      <c r="L2742" s="14">
        <f t="shared" si="211"/>
        <v>42045.031851851847</v>
      </c>
      <c r="M2742" s="16">
        <f t="shared" si="212"/>
        <v>2015</v>
      </c>
      <c r="N2742" t="b">
        <v>0</v>
      </c>
      <c r="O2742">
        <v>17</v>
      </c>
      <c r="P2742" t="b">
        <v>1</v>
      </c>
      <c r="Q2742" t="s">
        <v>8275</v>
      </c>
      <c r="R2742" t="s">
        <v>8305</v>
      </c>
      <c r="S2742" s="11">
        <f t="shared" si="213"/>
        <v>103</v>
      </c>
      <c r="T2742" s="11">
        <f t="shared" si="214"/>
        <v>18.239999999999998</v>
      </c>
    </row>
    <row r="2743" spans="1:20" ht="30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210"/>
        <v>41932.088194444441</v>
      </c>
      <c r="K2743">
        <v>1412005602</v>
      </c>
      <c r="L2743" s="14">
        <f t="shared" si="211"/>
        <v>41911.657430555555</v>
      </c>
      <c r="M2743" s="16">
        <f t="shared" si="212"/>
        <v>2014</v>
      </c>
      <c r="N2743" t="b">
        <v>0</v>
      </c>
      <c r="O2743">
        <v>4</v>
      </c>
      <c r="P2743" t="b">
        <v>0</v>
      </c>
      <c r="Q2743" t="s">
        <v>8278</v>
      </c>
      <c r="R2743" t="s">
        <v>8314</v>
      </c>
      <c r="S2743" s="11">
        <f t="shared" si="213"/>
        <v>0</v>
      </c>
      <c r="T2743" s="11">
        <f t="shared" si="214"/>
        <v>8.75</v>
      </c>
    </row>
    <row r="2744" spans="1:20" ht="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210"/>
        <v>41044.719756944447</v>
      </c>
      <c r="K2744">
        <v>1335892587</v>
      </c>
      <c r="L2744" s="14">
        <f t="shared" si="211"/>
        <v>41030.719756944447</v>
      </c>
      <c r="M2744" s="16">
        <f t="shared" si="212"/>
        <v>2012</v>
      </c>
      <c r="N2744" t="b">
        <v>0</v>
      </c>
      <c r="O2744">
        <v>18</v>
      </c>
      <c r="P2744" t="b">
        <v>0</v>
      </c>
      <c r="Q2744" t="s">
        <v>8278</v>
      </c>
      <c r="R2744" t="s">
        <v>8314</v>
      </c>
      <c r="S2744" s="11">
        <f t="shared" si="213"/>
        <v>29</v>
      </c>
      <c r="T2744" s="11">
        <f t="shared" si="214"/>
        <v>40.61</v>
      </c>
    </row>
    <row r="2745" spans="1:20" ht="60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210"/>
        <v>42662.328784722224</v>
      </c>
      <c r="K2745">
        <v>1474271607</v>
      </c>
      <c r="L2745" s="14">
        <f t="shared" si="211"/>
        <v>42632.328784722224</v>
      </c>
      <c r="M2745" s="16">
        <f t="shared" si="212"/>
        <v>2016</v>
      </c>
      <c r="N2745" t="b">
        <v>0</v>
      </c>
      <c r="O2745">
        <v>0</v>
      </c>
      <c r="P2745" t="b">
        <v>0</v>
      </c>
      <c r="Q2745" t="s">
        <v>8278</v>
      </c>
      <c r="R2745" t="s">
        <v>8314</v>
      </c>
      <c r="S2745" s="11">
        <f t="shared" si="213"/>
        <v>0</v>
      </c>
      <c r="T2745" s="11">
        <f t="shared" si="214"/>
        <v>0</v>
      </c>
    </row>
    <row r="2746" spans="1:20" ht="60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210"/>
        <v>40968.062476851854</v>
      </c>
      <c r="K2746">
        <v>1327886998</v>
      </c>
      <c r="L2746" s="14">
        <f t="shared" si="211"/>
        <v>40938.062476851854</v>
      </c>
      <c r="M2746" s="16">
        <f t="shared" si="212"/>
        <v>2012</v>
      </c>
      <c r="N2746" t="b">
        <v>0</v>
      </c>
      <c r="O2746">
        <v>22</v>
      </c>
      <c r="P2746" t="b">
        <v>0</v>
      </c>
      <c r="Q2746" t="s">
        <v>8278</v>
      </c>
      <c r="R2746" t="s">
        <v>8314</v>
      </c>
      <c r="S2746" s="11">
        <f t="shared" si="213"/>
        <v>5</v>
      </c>
      <c r="T2746" s="11">
        <f t="shared" si="214"/>
        <v>37.950000000000003</v>
      </c>
    </row>
    <row r="2747" spans="1:20" ht="60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210"/>
        <v>41104.988055555557</v>
      </c>
      <c r="K2747">
        <v>1337125368</v>
      </c>
      <c r="L2747" s="14">
        <f t="shared" si="211"/>
        <v>41044.988055555557</v>
      </c>
      <c r="M2747" s="16">
        <f t="shared" si="212"/>
        <v>2012</v>
      </c>
      <c r="N2747" t="b">
        <v>0</v>
      </c>
      <c r="O2747">
        <v>49</v>
      </c>
      <c r="P2747" t="b">
        <v>0</v>
      </c>
      <c r="Q2747" t="s">
        <v>8278</v>
      </c>
      <c r="R2747" t="s">
        <v>8314</v>
      </c>
      <c r="S2747" s="11">
        <f t="shared" si="213"/>
        <v>22</v>
      </c>
      <c r="T2747" s="11">
        <f t="shared" si="214"/>
        <v>35.729999999999997</v>
      </c>
    </row>
    <row r="2748" spans="1:20" ht="60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210"/>
        <v>41880.781377314815</v>
      </c>
      <c r="K2748">
        <v>1406745911</v>
      </c>
      <c r="L2748" s="14">
        <f t="shared" si="211"/>
        <v>41850.781377314815</v>
      </c>
      <c r="M2748" s="16">
        <f t="shared" si="212"/>
        <v>2014</v>
      </c>
      <c r="N2748" t="b">
        <v>0</v>
      </c>
      <c r="O2748">
        <v>19</v>
      </c>
      <c r="P2748" t="b">
        <v>0</v>
      </c>
      <c r="Q2748" t="s">
        <v>8278</v>
      </c>
      <c r="R2748" t="s">
        <v>8314</v>
      </c>
      <c r="S2748" s="11">
        <f t="shared" si="213"/>
        <v>27</v>
      </c>
      <c r="T2748" s="11">
        <f t="shared" si="214"/>
        <v>42.16</v>
      </c>
    </row>
    <row r="2749" spans="1:20" ht="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210"/>
        <v>41076.131944444445</v>
      </c>
      <c r="K2749">
        <v>1337095997</v>
      </c>
      <c r="L2749" s="14">
        <f t="shared" si="211"/>
        <v>41044.64811342593</v>
      </c>
      <c r="M2749" s="16">
        <f t="shared" si="212"/>
        <v>2012</v>
      </c>
      <c r="N2749" t="b">
        <v>0</v>
      </c>
      <c r="O2749">
        <v>4</v>
      </c>
      <c r="P2749" t="b">
        <v>0</v>
      </c>
      <c r="Q2749" t="s">
        <v>8278</v>
      </c>
      <c r="R2749" t="s">
        <v>8314</v>
      </c>
      <c r="S2749" s="11">
        <f t="shared" si="213"/>
        <v>28</v>
      </c>
      <c r="T2749" s="11">
        <f t="shared" si="214"/>
        <v>35</v>
      </c>
    </row>
    <row r="2750" spans="1:20" ht="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210"/>
        <v>42615.7106712963</v>
      </c>
      <c r="K2750">
        <v>1470243802</v>
      </c>
      <c r="L2750" s="14">
        <f t="shared" si="211"/>
        <v>42585.7106712963</v>
      </c>
      <c r="M2750" s="16">
        <f t="shared" si="212"/>
        <v>2016</v>
      </c>
      <c r="N2750" t="b">
        <v>0</v>
      </c>
      <c r="O2750">
        <v>4</v>
      </c>
      <c r="P2750" t="b">
        <v>0</v>
      </c>
      <c r="Q2750" t="s">
        <v>8278</v>
      </c>
      <c r="R2750" t="s">
        <v>8314</v>
      </c>
      <c r="S2750" s="11">
        <f t="shared" si="213"/>
        <v>1</v>
      </c>
      <c r="T2750" s="11">
        <f t="shared" si="214"/>
        <v>13.25</v>
      </c>
    </row>
    <row r="2751" spans="1:20" ht="30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210"/>
        <v>42098.757372685184</v>
      </c>
      <c r="K2751">
        <v>1425582637</v>
      </c>
      <c r="L2751" s="14">
        <f t="shared" si="211"/>
        <v>42068.799039351856</v>
      </c>
      <c r="M2751" s="16">
        <f t="shared" si="212"/>
        <v>2015</v>
      </c>
      <c r="N2751" t="b">
        <v>0</v>
      </c>
      <c r="O2751">
        <v>2</v>
      </c>
      <c r="P2751" t="b">
        <v>0</v>
      </c>
      <c r="Q2751" t="s">
        <v>8278</v>
      </c>
      <c r="R2751" t="s">
        <v>8314</v>
      </c>
      <c r="S2751" s="11">
        <f t="shared" si="213"/>
        <v>1</v>
      </c>
      <c r="T2751" s="11">
        <f t="shared" si="214"/>
        <v>55</v>
      </c>
    </row>
    <row r="2752" spans="1:20" ht="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210"/>
        <v>41090.833333333336</v>
      </c>
      <c r="K2752">
        <v>1340055345</v>
      </c>
      <c r="L2752" s="14">
        <f t="shared" si="211"/>
        <v>41078.899826388886</v>
      </c>
      <c r="M2752" s="16">
        <f t="shared" si="212"/>
        <v>2012</v>
      </c>
      <c r="N2752" t="b">
        <v>0</v>
      </c>
      <c r="O2752">
        <v>0</v>
      </c>
      <c r="P2752" t="b">
        <v>0</v>
      </c>
      <c r="Q2752" t="s">
        <v>8278</v>
      </c>
      <c r="R2752" t="s">
        <v>8314</v>
      </c>
      <c r="S2752" s="11">
        <f t="shared" si="213"/>
        <v>0</v>
      </c>
      <c r="T2752" s="11">
        <f t="shared" si="214"/>
        <v>0</v>
      </c>
    </row>
    <row r="2753" spans="1:20" ht="60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210"/>
        <v>41807.887060185189</v>
      </c>
      <c r="K2753">
        <v>1397855842</v>
      </c>
      <c r="L2753" s="14">
        <f t="shared" si="211"/>
        <v>41747.887060185189</v>
      </c>
      <c r="M2753" s="16">
        <f t="shared" si="212"/>
        <v>2014</v>
      </c>
      <c r="N2753" t="b">
        <v>0</v>
      </c>
      <c r="O2753">
        <v>0</v>
      </c>
      <c r="P2753" t="b">
        <v>0</v>
      </c>
      <c r="Q2753" t="s">
        <v>8278</v>
      </c>
      <c r="R2753" t="s">
        <v>8314</v>
      </c>
      <c r="S2753" s="11">
        <f t="shared" si="213"/>
        <v>0</v>
      </c>
      <c r="T2753" s="11">
        <f t="shared" si="214"/>
        <v>0</v>
      </c>
    </row>
    <row r="2754" spans="1:20" ht="60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ref="J2754:J2817" si="215">(((I2754/60)/60)/24)+DATE(1970,1,1)</f>
        <v>40895.765092592592</v>
      </c>
      <c r="K2754">
        <v>1320776504</v>
      </c>
      <c r="L2754" s="14">
        <f t="shared" ref="L2754:L2817" si="216">(((K2754/60)/60)/24)+DATE(1970,1,1)</f>
        <v>40855.765092592592</v>
      </c>
      <c r="M2754" s="16">
        <f t="shared" ref="M2754:M2817" si="217">YEAR(L2754)</f>
        <v>2011</v>
      </c>
      <c r="N2754" t="b">
        <v>0</v>
      </c>
      <c r="O2754">
        <v>14</v>
      </c>
      <c r="P2754" t="b">
        <v>0</v>
      </c>
      <c r="Q2754" t="s">
        <v>8278</v>
      </c>
      <c r="R2754" t="s">
        <v>8314</v>
      </c>
      <c r="S2754" s="11">
        <f t="shared" ref="S2754:S2817" si="218">ROUND(E2754/D2754*100,0)</f>
        <v>11</v>
      </c>
      <c r="T2754" s="11">
        <f t="shared" ref="T2754:T2817" si="219">IFERROR(ROUND(E2754/O2754,2),0)</f>
        <v>39.29</v>
      </c>
    </row>
    <row r="2755" spans="1:20" ht="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si="215"/>
        <v>41147.900729166664</v>
      </c>
      <c r="K2755">
        <v>1343425023</v>
      </c>
      <c r="L2755" s="14">
        <f t="shared" si="216"/>
        <v>41117.900729166664</v>
      </c>
      <c r="M2755" s="16">
        <f t="shared" si="217"/>
        <v>2012</v>
      </c>
      <c r="N2755" t="b">
        <v>0</v>
      </c>
      <c r="O2755">
        <v>8</v>
      </c>
      <c r="P2755" t="b">
        <v>0</v>
      </c>
      <c r="Q2755" t="s">
        <v>8278</v>
      </c>
      <c r="R2755" t="s">
        <v>8314</v>
      </c>
      <c r="S2755" s="11">
        <f t="shared" si="218"/>
        <v>19</v>
      </c>
      <c r="T2755" s="11">
        <f t="shared" si="219"/>
        <v>47.5</v>
      </c>
    </row>
    <row r="2756" spans="1:20" ht="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215"/>
        <v>41893.636006944449</v>
      </c>
      <c r="K2756">
        <v>1407856551</v>
      </c>
      <c r="L2756" s="14">
        <f t="shared" si="216"/>
        <v>41863.636006944449</v>
      </c>
      <c r="M2756" s="16">
        <f t="shared" si="217"/>
        <v>2014</v>
      </c>
      <c r="N2756" t="b">
        <v>0</v>
      </c>
      <c r="O2756">
        <v>0</v>
      </c>
      <c r="P2756" t="b">
        <v>0</v>
      </c>
      <c r="Q2756" t="s">
        <v>8278</v>
      </c>
      <c r="R2756" t="s">
        <v>8314</v>
      </c>
      <c r="S2756" s="11">
        <f t="shared" si="218"/>
        <v>0</v>
      </c>
      <c r="T2756" s="11">
        <f t="shared" si="219"/>
        <v>0</v>
      </c>
    </row>
    <row r="2757" spans="1:20" ht="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215"/>
        <v>42102.790821759263</v>
      </c>
      <c r="K2757">
        <v>1425927527</v>
      </c>
      <c r="L2757" s="14">
        <f t="shared" si="216"/>
        <v>42072.790821759263</v>
      </c>
      <c r="M2757" s="16">
        <f t="shared" si="217"/>
        <v>2015</v>
      </c>
      <c r="N2757" t="b">
        <v>0</v>
      </c>
      <c r="O2757">
        <v>15</v>
      </c>
      <c r="P2757" t="b">
        <v>0</v>
      </c>
      <c r="Q2757" t="s">
        <v>8278</v>
      </c>
      <c r="R2757" t="s">
        <v>8314</v>
      </c>
      <c r="S2757" s="11">
        <f t="shared" si="218"/>
        <v>52</v>
      </c>
      <c r="T2757" s="11">
        <f t="shared" si="219"/>
        <v>17.329999999999998</v>
      </c>
    </row>
    <row r="2758" spans="1:20" ht="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215"/>
        <v>41650.90047453704</v>
      </c>
      <c r="K2758">
        <v>1386884201</v>
      </c>
      <c r="L2758" s="14">
        <f t="shared" si="216"/>
        <v>41620.90047453704</v>
      </c>
      <c r="M2758" s="16">
        <f t="shared" si="217"/>
        <v>2013</v>
      </c>
      <c r="N2758" t="b">
        <v>0</v>
      </c>
      <c r="O2758">
        <v>33</v>
      </c>
      <c r="P2758" t="b">
        <v>0</v>
      </c>
      <c r="Q2758" t="s">
        <v>8278</v>
      </c>
      <c r="R2758" t="s">
        <v>8314</v>
      </c>
      <c r="S2758" s="11">
        <f t="shared" si="218"/>
        <v>10</v>
      </c>
      <c r="T2758" s="11">
        <f t="shared" si="219"/>
        <v>31.76</v>
      </c>
    </row>
    <row r="2759" spans="1:20" ht="30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215"/>
        <v>42588.65662037037</v>
      </c>
      <c r="K2759">
        <v>1469202332</v>
      </c>
      <c r="L2759" s="14">
        <f t="shared" si="216"/>
        <v>42573.65662037037</v>
      </c>
      <c r="M2759" s="16">
        <f t="shared" si="217"/>
        <v>2016</v>
      </c>
      <c r="N2759" t="b">
        <v>0</v>
      </c>
      <c r="O2759">
        <v>2</v>
      </c>
      <c r="P2759" t="b">
        <v>0</v>
      </c>
      <c r="Q2759" t="s">
        <v>8278</v>
      </c>
      <c r="R2759" t="s">
        <v>8314</v>
      </c>
      <c r="S2759" s="11">
        <f t="shared" si="218"/>
        <v>1</v>
      </c>
      <c r="T2759" s="11">
        <f t="shared" si="219"/>
        <v>5</v>
      </c>
    </row>
    <row r="2760" spans="1:20" ht="60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215"/>
        <v>42653.441932870366</v>
      </c>
      <c r="K2760">
        <v>1474886183</v>
      </c>
      <c r="L2760" s="14">
        <f t="shared" si="216"/>
        <v>42639.441932870366</v>
      </c>
      <c r="M2760" s="16">
        <f t="shared" si="217"/>
        <v>2016</v>
      </c>
      <c r="N2760" t="b">
        <v>0</v>
      </c>
      <c r="O2760">
        <v>6</v>
      </c>
      <c r="P2760" t="b">
        <v>0</v>
      </c>
      <c r="Q2760" t="s">
        <v>8278</v>
      </c>
      <c r="R2760" t="s">
        <v>8314</v>
      </c>
      <c r="S2760" s="11">
        <f t="shared" si="218"/>
        <v>12</v>
      </c>
      <c r="T2760" s="11">
        <f t="shared" si="219"/>
        <v>39</v>
      </c>
    </row>
    <row r="2761" spans="1:20" ht="60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215"/>
        <v>42567.36650462963</v>
      </c>
      <c r="K2761">
        <v>1464943666</v>
      </c>
      <c r="L2761" s="14">
        <f t="shared" si="216"/>
        <v>42524.36650462963</v>
      </c>
      <c r="M2761" s="16">
        <f t="shared" si="217"/>
        <v>2016</v>
      </c>
      <c r="N2761" t="b">
        <v>0</v>
      </c>
      <c r="O2761">
        <v>2</v>
      </c>
      <c r="P2761" t="b">
        <v>0</v>
      </c>
      <c r="Q2761" t="s">
        <v>8278</v>
      </c>
      <c r="R2761" t="s">
        <v>8314</v>
      </c>
      <c r="S2761" s="11">
        <f t="shared" si="218"/>
        <v>11</v>
      </c>
      <c r="T2761" s="11">
        <f t="shared" si="219"/>
        <v>52.5</v>
      </c>
    </row>
    <row r="2762" spans="1:20" ht="60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215"/>
        <v>41445.461319444446</v>
      </c>
      <c r="K2762">
        <v>1369134258</v>
      </c>
      <c r="L2762" s="14">
        <f t="shared" si="216"/>
        <v>41415.461319444446</v>
      </c>
      <c r="M2762" s="16">
        <f t="shared" si="217"/>
        <v>2013</v>
      </c>
      <c r="N2762" t="b">
        <v>0</v>
      </c>
      <c r="O2762">
        <v>0</v>
      </c>
      <c r="P2762" t="b">
        <v>0</v>
      </c>
      <c r="Q2762" t="s">
        <v>8278</v>
      </c>
      <c r="R2762" t="s">
        <v>8314</v>
      </c>
      <c r="S2762" s="11">
        <f t="shared" si="218"/>
        <v>0</v>
      </c>
      <c r="T2762" s="11">
        <f t="shared" si="219"/>
        <v>0</v>
      </c>
    </row>
    <row r="2763" spans="1:20" ht="30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215"/>
        <v>41277.063576388886</v>
      </c>
      <c r="K2763">
        <v>1354584693</v>
      </c>
      <c r="L2763" s="14">
        <f t="shared" si="216"/>
        <v>41247.063576388886</v>
      </c>
      <c r="M2763" s="16">
        <f t="shared" si="217"/>
        <v>2012</v>
      </c>
      <c r="N2763" t="b">
        <v>0</v>
      </c>
      <c r="O2763">
        <v>4</v>
      </c>
      <c r="P2763" t="b">
        <v>0</v>
      </c>
      <c r="Q2763" t="s">
        <v>8278</v>
      </c>
      <c r="R2763" t="s">
        <v>8314</v>
      </c>
      <c r="S2763" s="11">
        <f t="shared" si="218"/>
        <v>1</v>
      </c>
      <c r="T2763" s="11">
        <f t="shared" si="219"/>
        <v>9</v>
      </c>
    </row>
    <row r="2764" spans="1:20" ht="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215"/>
        <v>40986.995312500003</v>
      </c>
      <c r="K2764">
        <v>1326934395</v>
      </c>
      <c r="L2764" s="14">
        <f t="shared" si="216"/>
        <v>40927.036979166667</v>
      </c>
      <c r="M2764" s="16">
        <f t="shared" si="217"/>
        <v>2012</v>
      </c>
      <c r="N2764" t="b">
        <v>0</v>
      </c>
      <c r="O2764">
        <v>1</v>
      </c>
      <c r="P2764" t="b">
        <v>0</v>
      </c>
      <c r="Q2764" t="s">
        <v>8278</v>
      </c>
      <c r="R2764" t="s">
        <v>8314</v>
      </c>
      <c r="S2764" s="11">
        <f t="shared" si="218"/>
        <v>1</v>
      </c>
      <c r="T2764" s="11">
        <f t="shared" si="219"/>
        <v>25</v>
      </c>
    </row>
    <row r="2765" spans="1:20" ht="30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215"/>
        <v>41418.579675925925</v>
      </c>
      <c r="K2765">
        <v>1365515684</v>
      </c>
      <c r="L2765" s="14">
        <f t="shared" si="216"/>
        <v>41373.579675925925</v>
      </c>
      <c r="M2765" s="16">
        <f t="shared" si="217"/>
        <v>2013</v>
      </c>
      <c r="N2765" t="b">
        <v>0</v>
      </c>
      <c r="O2765">
        <v>3</v>
      </c>
      <c r="P2765" t="b">
        <v>0</v>
      </c>
      <c r="Q2765" t="s">
        <v>8278</v>
      </c>
      <c r="R2765" t="s">
        <v>8314</v>
      </c>
      <c r="S2765" s="11">
        <f t="shared" si="218"/>
        <v>0</v>
      </c>
      <c r="T2765" s="11">
        <f t="shared" si="219"/>
        <v>30</v>
      </c>
    </row>
    <row r="2766" spans="1:20" ht="60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215"/>
        <v>41059.791666666664</v>
      </c>
      <c r="K2766">
        <v>1335855631</v>
      </c>
      <c r="L2766" s="14">
        <f t="shared" si="216"/>
        <v>41030.292025462964</v>
      </c>
      <c r="M2766" s="16">
        <f t="shared" si="217"/>
        <v>2012</v>
      </c>
      <c r="N2766" t="b">
        <v>0</v>
      </c>
      <c r="O2766">
        <v>4</v>
      </c>
      <c r="P2766" t="b">
        <v>0</v>
      </c>
      <c r="Q2766" t="s">
        <v>8278</v>
      </c>
      <c r="R2766" t="s">
        <v>8314</v>
      </c>
      <c r="S2766" s="11">
        <f t="shared" si="218"/>
        <v>1</v>
      </c>
      <c r="T2766" s="11">
        <f t="shared" si="219"/>
        <v>11.25</v>
      </c>
    </row>
    <row r="2767" spans="1:20" ht="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215"/>
        <v>41210.579027777778</v>
      </c>
      <c r="K2767">
        <v>1350050028</v>
      </c>
      <c r="L2767" s="14">
        <f t="shared" si="216"/>
        <v>41194.579027777778</v>
      </c>
      <c r="M2767" s="16">
        <f t="shared" si="217"/>
        <v>2012</v>
      </c>
      <c r="N2767" t="b">
        <v>0</v>
      </c>
      <c r="O2767">
        <v>0</v>
      </c>
      <c r="P2767" t="b">
        <v>0</v>
      </c>
      <c r="Q2767" t="s">
        <v>8278</v>
      </c>
      <c r="R2767" t="s">
        <v>8314</v>
      </c>
      <c r="S2767" s="11">
        <f t="shared" si="218"/>
        <v>0</v>
      </c>
      <c r="T2767" s="11">
        <f t="shared" si="219"/>
        <v>0</v>
      </c>
    </row>
    <row r="2768" spans="1:20" ht="60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215"/>
        <v>40766.668032407404</v>
      </c>
      <c r="K2768">
        <v>1310486518</v>
      </c>
      <c r="L2768" s="14">
        <f t="shared" si="216"/>
        <v>40736.668032407404</v>
      </c>
      <c r="M2768" s="16">
        <f t="shared" si="217"/>
        <v>2011</v>
      </c>
      <c r="N2768" t="b">
        <v>0</v>
      </c>
      <c r="O2768">
        <v>4</v>
      </c>
      <c r="P2768" t="b">
        <v>0</v>
      </c>
      <c r="Q2768" t="s">
        <v>8278</v>
      </c>
      <c r="R2768" t="s">
        <v>8314</v>
      </c>
      <c r="S2768" s="11">
        <f t="shared" si="218"/>
        <v>2</v>
      </c>
      <c r="T2768" s="11">
        <f t="shared" si="219"/>
        <v>25</v>
      </c>
    </row>
    <row r="2769" spans="1:20" ht="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215"/>
        <v>42232.958912037036</v>
      </c>
      <c r="K2769">
        <v>1434582050</v>
      </c>
      <c r="L2769" s="14">
        <f t="shared" si="216"/>
        <v>42172.958912037036</v>
      </c>
      <c r="M2769" s="16">
        <f t="shared" si="217"/>
        <v>2015</v>
      </c>
      <c r="N2769" t="b">
        <v>0</v>
      </c>
      <c r="O2769">
        <v>3</v>
      </c>
      <c r="P2769" t="b">
        <v>0</v>
      </c>
      <c r="Q2769" t="s">
        <v>8278</v>
      </c>
      <c r="R2769" t="s">
        <v>8314</v>
      </c>
      <c r="S2769" s="11">
        <f t="shared" si="218"/>
        <v>1</v>
      </c>
      <c r="T2769" s="11">
        <f t="shared" si="219"/>
        <v>11.33</v>
      </c>
    </row>
    <row r="2770" spans="1:20" ht="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215"/>
        <v>40997.573182870372</v>
      </c>
      <c r="K2770">
        <v>1330440323</v>
      </c>
      <c r="L2770" s="14">
        <f t="shared" si="216"/>
        <v>40967.614849537036</v>
      </c>
      <c r="M2770" s="16">
        <f t="shared" si="217"/>
        <v>2012</v>
      </c>
      <c r="N2770" t="b">
        <v>0</v>
      </c>
      <c r="O2770">
        <v>34</v>
      </c>
      <c r="P2770" t="b">
        <v>0</v>
      </c>
      <c r="Q2770" t="s">
        <v>8278</v>
      </c>
      <c r="R2770" t="s">
        <v>8314</v>
      </c>
      <c r="S2770" s="11">
        <f t="shared" si="218"/>
        <v>14</v>
      </c>
      <c r="T2770" s="11">
        <f t="shared" si="219"/>
        <v>29.47</v>
      </c>
    </row>
    <row r="2771" spans="1:20" ht="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215"/>
        <v>41795.826273148145</v>
      </c>
      <c r="K2771">
        <v>1397677790</v>
      </c>
      <c r="L2771" s="14">
        <f t="shared" si="216"/>
        <v>41745.826273148145</v>
      </c>
      <c r="M2771" s="16">
        <f t="shared" si="217"/>
        <v>2014</v>
      </c>
      <c r="N2771" t="b">
        <v>0</v>
      </c>
      <c r="O2771">
        <v>2</v>
      </c>
      <c r="P2771" t="b">
        <v>0</v>
      </c>
      <c r="Q2771" t="s">
        <v>8278</v>
      </c>
      <c r="R2771" t="s">
        <v>8314</v>
      </c>
      <c r="S2771" s="11">
        <f t="shared" si="218"/>
        <v>0</v>
      </c>
      <c r="T2771" s="11">
        <f t="shared" si="219"/>
        <v>1</v>
      </c>
    </row>
    <row r="2772" spans="1:20" ht="60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215"/>
        <v>41716.663541666669</v>
      </c>
      <c r="K2772">
        <v>1392569730</v>
      </c>
      <c r="L2772" s="14">
        <f t="shared" si="216"/>
        <v>41686.705208333333</v>
      </c>
      <c r="M2772" s="16">
        <f t="shared" si="217"/>
        <v>2014</v>
      </c>
      <c r="N2772" t="b">
        <v>0</v>
      </c>
      <c r="O2772">
        <v>33</v>
      </c>
      <c r="P2772" t="b">
        <v>0</v>
      </c>
      <c r="Q2772" t="s">
        <v>8278</v>
      </c>
      <c r="R2772" t="s">
        <v>8314</v>
      </c>
      <c r="S2772" s="11">
        <f t="shared" si="218"/>
        <v>10</v>
      </c>
      <c r="T2772" s="11">
        <f t="shared" si="219"/>
        <v>63.1</v>
      </c>
    </row>
    <row r="2773" spans="1:20" ht="60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215"/>
        <v>41306.708333333336</v>
      </c>
      <c r="K2773">
        <v>1355489140</v>
      </c>
      <c r="L2773" s="14">
        <f t="shared" si="216"/>
        <v>41257.531712962962</v>
      </c>
      <c r="M2773" s="16">
        <f t="shared" si="217"/>
        <v>2012</v>
      </c>
      <c r="N2773" t="b">
        <v>0</v>
      </c>
      <c r="O2773">
        <v>0</v>
      </c>
      <c r="P2773" t="b">
        <v>0</v>
      </c>
      <c r="Q2773" t="s">
        <v>8278</v>
      </c>
      <c r="R2773" t="s">
        <v>8314</v>
      </c>
      <c r="S2773" s="11">
        <f t="shared" si="218"/>
        <v>0</v>
      </c>
      <c r="T2773" s="11">
        <f t="shared" si="219"/>
        <v>0</v>
      </c>
    </row>
    <row r="2774" spans="1:20" ht="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215"/>
        <v>41552.869143518517</v>
      </c>
      <c r="K2774">
        <v>1379710294</v>
      </c>
      <c r="L2774" s="14">
        <f t="shared" si="216"/>
        <v>41537.869143518517</v>
      </c>
      <c r="M2774" s="16">
        <f t="shared" si="217"/>
        <v>2013</v>
      </c>
      <c r="N2774" t="b">
        <v>0</v>
      </c>
      <c r="O2774">
        <v>0</v>
      </c>
      <c r="P2774" t="b">
        <v>0</v>
      </c>
      <c r="Q2774" t="s">
        <v>8278</v>
      </c>
      <c r="R2774" t="s">
        <v>8314</v>
      </c>
      <c r="S2774" s="11">
        <f t="shared" si="218"/>
        <v>0</v>
      </c>
      <c r="T2774" s="11">
        <f t="shared" si="219"/>
        <v>0</v>
      </c>
    </row>
    <row r="2775" spans="1:20" ht="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215"/>
        <v>42484.86482638889</v>
      </c>
      <c r="K2775">
        <v>1460666721</v>
      </c>
      <c r="L2775" s="14">
        <f t="shared" si="216"/>
        <v>42474.86482638889</v>
      </c>
      <c r="M2775" s="16">
        <f t="shared" si="217"/>
        <v>2016</v>
      </c>
      <c r="N2775" t="b">
        <v>0</v>
      </c>
      <c r="O2775">
        <v>1</v>
      </c>
      <c r="P2775" t="b">
        <v>0</v>
      </c>
      <c r="Q2775" t="s">
        <v>8278</v>
      </c>
      <c r="R2775" t="s">
        <v>8314</v>
      </c>
      <c r="S2775" s="11">
        <f t="shared" si="218"/>
        <v>0</v>
      </c>
      <c r="T2775" s="11">
        <f t="shared" si="219"/>
        <v>1</v>
      </c>
    </row>
    <row r="2776" spans="1:20" ht="60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215"/>
        <v>41341.126481481479</v>
      </c>
      <c r="K2776">
        <v>1360119728</v>
      </c>
      <c r="L2776" s="14">
        <f t="shared" si="216"/>
        <v>41311.126481481479</v>
      </c>
      <c r="M2776" s="16">
        <f t="shared" si="217"/>
        <v>2013</v>
      </c>
      <c r="N2776" t="b">
        <v>0</v>
      </c>
      <c r="O2776">
        <v>13</v>
      </c>
      <c r="P2776" t="b">
        <v>0</v>
      </c>
      <c r="Q2776" t="s">
        <v>8278</v>
      </c>
      <c r="R2776" t="s">
        <v>8314</v>
      </c>
      <c r="S2776" s="11">
        <f t="shared" si="218"/>
        <v>14</v>
      </c>
      <c r="T2776" s="11">
        <f t="shared" si="219"/>
        <v>43.85</v>
      </c>
    </row>
    <row r="2777" spans="1:20" ht="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215"/>
        <v>40893.013356481482</v>
      </c>
      <c r="K2777">
        <v>1321402754</v>
      </c>
      <c r="L2777" s="14">
        <f t="shared" si="216"/>
        <v>40863.013356481482</v>
      </c>
      <c r="M2777" s="16">
        <f t="shared" si="217"/>
        <v>2011</v>
      </c>
      <c r="N2777" t="b">
        <v>0</v>
      </c>
      <c r="O2777">
        <v>2</v>
      </c>
      <c r="P2777" t="b">
        <v>0</v>
      </c>
      <c r="Q2777" t="s">
        <v>8278</v>
      </c>
      <c r="R2777" t="s">
        <v>8314</v>
      </c>
      <c r="S2777" s="11">
        <f t="shared" si="218"/>
        <v>3</v>
      </c>
      <c r="T2777" s="11">
        <f t="shared" si="219"/>
        <v>75</v>
      </c>
    </row>
    <row r="2778" spans="1:20" ht="60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215"/>
        <v>42167.297175925924</v>
      </c>
      <c r="K2778">
        <v>1431414476</v>
      </c>
      <c r="L2778" s="14">
        <f t="shared" si="216"/>
        <v>42136.297175925924</v>
      </c>
      <c r="M2778" s="16">
        <f t="shared" si="217"/>
        <v>2015</v>
      </c>
      <c r="N2778" t="b">
        <v>0</v>
      </c>
      <c r="O2778">
        <v>36</v>
      </c>
      <c r="P2778" t="b">
        <v>0</v>
      </c>
      <c r="Q2778" t="s">
        <v>8278</v>
      </c>
      <c r="R2778" t="s">
        <v>8314</v>
      </c>
      <c r="S2778" s="11">
        <f t="shared" si="218"/>
        <v>8</v>
      </c>
      <c r="T2778" s="11">
        <f t="shared" si="219"/>
        <v>45.97</v>
      </c>
    </row>
    <row r="2779" spans="1:20" ht="60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215"/>
        <v>42202.669027777782</v>
      </c>
      <c r="K2779">
        <v>1434557004</v>
      </c>
      <c r="L2779" s="14">
        <f t="shared" si="216"/>
        <v>42172.669027777782</v>
      </c>
      <c r="M2779" s="16">
        <f t="shared" si="217"/>
        <v>2015</v>
      </c>
      <c r="N2779" t="b">
        <v>0</v>
      </c>
      <c r="O2779">
        <v>1</v>
      </c>
      <c r="P2779" t="b">
        <v>0</v>
      </c>
      <c r="Q2779" t="s">
        <v>8278</v>
      </c>
      <c r="R2779" t="s">
        <v>8314</v>
      </c>
      <c r="S2779" s="11">
        <f t="shared" si="218"/>
        <v>0</v>
      </c>
      <c r="T2779" s="11">
        <f t="shared" si="219"/>
        <v>10</v>
      </c>
    </row>
    <row r="2780" spans="1:20" ht="60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215"/>
        <v>41876.978078703702</v>
      </c>
      <c r="K2780">
        <v>1406417306</v>
      </c>
      <c r="L2780" s="14">
        <f t="shared" si="216"/>
        <v>41846.978078703702</v>
      </c>
      <c r="M2780" s="16">
        <f t="shared" si="217"/>
        <v>2014</v>
      </c>
      <c r="N2780" t="b">
        <v>0</v>
      </c>
      <c r="O2780">
        <v>15</v>
      </c>
      <c r="P2780" t="b">
        <v>0</v>
      </c>
      <c r="Q2780" t="s">
        <v>8278</v>
      </c>
      <c r="R2780" t="s">
        <v>8314</v>
      </c>
      <c r="S2780" s="11">
        <f t="shared" si="218"/>
        <v>26</v>
      </c>
      <c r="T2780" s="11">
        <f t="shared" si="219"/>
        <v>93.67</v>
      </c>
    </row>
    <row r="2781" spans="1:20" ht="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215"/>
        <v>42330.627557870372</v>
      </c>
      <c r="K2781">
        <v>1445609021</v>
      </c>
      <c r="L2781" s="14">
        <f t="shared" si="216"/>
        <v>42300.585891203707</v>
      </c>
      <c r="M2781" s="16">
        <f t="shared" si="217"/>
        <v>2015</v>
      </c>
      <c r="N2781" t="b">
        <v>0</v>
      </c>
      <c r="O2781">
        <v>1</v>
      </c>
      <c r="P2781" t="b">
        <v>0</v>
      </c>
      <c r="Q2781" t="s">
        <v>8278</v>
      </c>
      <c r="R2781" t="s">
        <v>8314</v>
      </c>
      <c r="S2781" s="11">
        <f t="shared" si="218"/>
        <v>2</v>
      </c>
      <c r="T2781" s="11">
        <f t="shared" si="219"/>
        <v>53</v>
      </c>
    </row>
    <row r="2782" spans="1:20" ht="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215"/>
        <v>42804.447777777779</v>
      </c>
      <c r="K2782">
        <v>1486550688</v>
      </c>
      <c r="L2782" s="14">
        <f t="shared" si="216"/>
        <v>42774.447777777779</v>
      </c>
      <c r="M2782" s="16">
        <f t="shared" si="217"/>
        <v>2017</v>
      </c>
      <c r="N2782" t="b">
        <v>0</v>
      </c>
      <c r="O2782">
        <v>0</v>
      </c>
      <c r="P2782" t="b">
        <v>0</v>
      </c>
      <c r="Q2782" t="s">
        <v>8278</v>
      </c>
      <c r="R2782" t="s">
        <v>8314</v>
      </c>
      <c r="S2782" s="11">
        <f t="shared" si="218"/>
        <v>0</v>
      </c>
      <c r="T2782" s="11">
        <f t="shared" si="219"/>
        <v>0</v>
      </c>
    </row>
    <row r="2783" spans="1:20" ht="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215"/>
        <v>42047.291666666672</v>
      </c>
      <c r="K2783">
        <v>1421274954</v>
      </c>
      <c r="L2783" s="14">
        <f t="shared" si="216"/>
        <v>42018.94159722222</v>
      </c>
      <c r="M2783" s="16">
        <f t="shared" si="217"/>
        <v>2015</v>
      </c>
      <c r="N2783" t="b">
        <v>0</v>
      </c>
      <c r="O2783">
        <v>28</v>
      </c>
      <c r="P2783" t="b">
        <v>1</v>
      </c>
      <c r="Q2783" t="s">
        <v>8273</v>
      </c>
      <c r="R2783" t="s">
        <v>8274</v>
      </c>
      <c r="S2783" s="11">
        <f t="shared" si="218"/>
        <v>105</v>
      </c>
      <c r="T2783" s="11">
        <f t="shared" si="219"/>
        <v>47</v>
      </c>
    </row>
    <row r="2784" spans="1:20" ht="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215"/>
        <v>42052.207638888889</v>
      </c>
      <c r="K2784">
        <v>1421964718</v>
      </c>
      <c r="L2784" s="14">
        <f t="shared" si="216"/>
        <v>42026.924976851849</v>
      </c>
      <c r="M2784" s="16">
        <f t="shared" si="217"/>
        <v>2015</v>
      </c>
      <c r="N2784" t="b">
        <v>0</v>
      </c>
      <c r="O2784">
        <v>18</v>
      </c>
      <c r="P2784" t="b">
        <v>1</v>
      </c>
      <c r="Q2784" t="s">
        <v>8273</v>
      </c>
      <c r="R2784" t="s">
        <v>8274</v>
      </c>
      <c r="S2784" s="11">
        <f t="shared" si="218"/>
        <v>120</v>
      </c>
      <c r="T2784" s="11">
        <f t="shared" si="219"/>
        <v>66.67</v>
      </c>
    </row>
    <row r="2785" spans="1:20" ht="60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215"/>
        <v>42117.535254629634</v>
      </c>
      <c r="K2785">
        <v>1428583846</v>
      </c>
      <c r="L2785" s="14">
        <f t="shared" si="216"/>
        <v>42103.535254629634</v>
      </c>
      <c r="M2785" s="16">
        <f t="shared" si="217"/>
        <v>2015</v>
      </c>
      <c r="N2785" t="b">
        <v>0</v>
      </c>
      <c r="O2785">
        <v>61</v>
      </c>
      <c r="P2785" t="b">
        <v>1</v>
      </c>
      <c r="Q2785" t="s">
        <v>8273</v>
      </c>
      <c r="R2785" t="s">
        <v>8274</v>
      </c>
      <c r="S2785" s="11">
        <f t="shared" si="218"/>
        <v>115</v>
      </c>
      <c r="T2785" s="11">
        <f t="shared" si="219"/>
        <v>18.77</v>
      </c>
    </row>
    <row r="2786" spans="1:20" ht="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215"/>
        <v>41941.787534722222</v>
      </c>
      <c r="K2786">
        <v>1412794443</v>
      </c>
      <c r="L2786" s="14">
        <f t="shared" si="216"/>
        <v>41920.787534722222</v>
      </c>
      <c r="M2786" s="16">
        <f t="shared" si="217"/>
        <v>2014</v>
      </c>
      <c r="N2786" t="b">
        <v>0</v>
      </c>
      <c r="O2786">
        <v>108</v>
      </c>
      <c r="P2786" t="b">
        <v>1</v>
      </c>
      <c r="Q2786" t="s">
        <v>8273</v>
      </c>
      <c r="R2786" t="s">
        <v>8274</v>
      </c>
      <c r="S2786" s="11">
        <f t="shared" si="218"/>
        <v>119</v>
      </c>
      <c r="T2786" s="11">
        <f t="shared" si="219"/>
        <v>66.11</v>
      </c>
    </row>
    <row r="2787" spans="1:20" ht="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215"/>
        <v>42587.875</v>
      </c>
      <c r="K2787">
        <v>1467865967</v>
      </c>
      <c r="L2787" s="14">
        <f t="shared" si="216"/>
        <v>42558.189432870371</v>
      </c>
      <c r="M2787" s="16">
        <f t="shared" si="217"/>
        <v>2016</v>
      </c>
      <c r="N2787" t="b">
        <v>0</v>
      </c>
      <c r="O2787">
        <v>142</v>
      </c>
      <c r="P2787" t="b">
        <v>1</v>
      </c>
      <c r="Q2787" t="s">
        <v>8273</v>
      </c>
      <c r="R2787" t="s">
        <v>8274</v>
      </c>
      <c r="S2787" s="11">
        <f t="shared" si="218"/>
        <v>105</v>
      </c>
      <c r="T2787" s="11">
        <f t="shared" si="219"/>
        <v>36.86</v>
      </c>
    </row>
    <row r="2788" spans="1:20" ht="30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215"/>
        <v>41829.569212962961</v>
      </c>
      <c r="K2788">
        <v>1403703580</v>
      </c>
      <c r="L2788" s="14">
        <f t="shared" si="216"/>
        <v>41815.569212962961</v>
      </c>
      <c r="M2788" s="16">
        <f t="shared" si="217"/>
        <v>2014</v>
      </c>
      <c r="N2788" t="b">
        <v>0</v>
      </c>
      <c r="O2788">
        <v>74</v>
      </c>
      <c r="P2788" t="b">
        <v>1</v>
      </c>
      <c r="Q2788" t="s">
        <v>8273</v>
      </c>
      <c r="R2788" t="s">
        <v>8274</v>
      </c>
      <c r="S2788" s="11">
        <f t="shared" si="218"/>
        <v>118</v>
      </c>
      <c r="T2788" s="11">
        <f t="shared" si="219"/>
        <v>39.81</v>
      </c>
    </row>
    <row r="2789" spans="1:20" ht="60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215"/>
        <v>41838.198518518519</v>
      </c>
      <c r="K2789">
        <v>1403066752</v>
      </c>
      <c r="L2789" s="14">
        <f t="shared" si="216"/>
        <v>41808.198518518519</v>
      </c>
      <c r="M2789" s="16">
        <f t="shared" si="217"/>
        <v>2014</v>
      </c>
      <c r="N2789" t="b">
        <v>0</v>
      </c>
      <c r="O2789">
        <v>38</v>
      </c>
      <c r="P2789" t="b">
        <v>1</v>
      </c>
      <c r="Q2789" t="s">
        <v>8273</v>
      </c>
      <c r="R2789" t="s">
        <v>8274</v>
      </c>
      <c r="S2789" s="11">
        <f t="shared" si="218"/>
        <v>120</v>
      </c>
      <c r="T2789" s="11">
        <f t="shared" si="219"/>
        <v>31.5</v>
      </c>
    </row>
    <row r="2790" spans="1:20" ht="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215"/>
        <v>42580.701886574068</v>
      </c>
      <c r="K2790">
        <v>1467219043</v>
      </c>
      <c r="L2790" s="14">
        <f t="shared" si="216"/>
        <v>42550.701886574068</v>
      </c>
      <c r="M2790" s="16">
        <f t="shared" si="217"/>
        <v>2016</v>
      </c>
      <c r="N2790" t="b">
        <v>0</v>
      </c>
      <c r="O2790">
        <v>20</v>
      </c>
      <c r="P2790" t="b">
        <v>1</v>
      </c>
      <c r="Q2790" t="s">
        <v>8273</v>
      </c>
      <c r="R2790" t="s">
        <v>8274</v>
      </c>
      <c r="S2790" s="11">
        <f t="shared" si="218"/>
        <v>103</v>
      </c>
      <c r="T2790" s="11">
        <f t="shared" si="219"/>
        <v>102.5</v>
      </c>
    </row>
    <row r="2791" spans="1:20" ht="30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215"/>
        <v>42075.166666666672</v>
      </c>
      <c r="K2791">
        <v>1424477934</v>
      </c>
      <c r="L2791" s="14">
        <f t="shared" si="216"/>
        <v>42056.013124999998</v>
      </c>
      <c r="M2791" s="16">
        <f t="shared" si="217"/>
        <v>2015</v>
      </c>
      <c r="N2791" t="b">
        <v>0</v>
      </c>
      <c r="O2791">
        <v>24</v>
      </c>
      <c r="P2791" t="b">
        <v>1</v>
      </c>
      <c r="Q2791" t="s">
        <v>8273</v>
      </c>
      <c r="R2791" t="s">
        <v>8274</v>
      </c>
      <c r="S2791" s="11">
        <f t="shared" si="218"/>
        <v>101</v>
      </c>
      <c r="T2791" s="11">
        <f t="shared" si="219"/>
        <v>126.46</v>
      </c>
    </row>
    <row r="2792" spans="1:20" ht="60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215"/>
        <v>42046.938692129625</v>
      </c>
      <c r="K2792">
        <v>1421101903</v>
      </c>
      <c r="L2792" s="14">
        <f t="shared" si="216"/>
        <v>42016.938692129625</v>
      </c>
      <c r="M2792" s="16">
        <f t="shared" si="217"/>
        <v>2015</v>
      </c>
      <c r="N2792" t="b">
        <v>0</v>
      </c>
      <c r="O2792">
        <v>66</v>
      </c>
      <c r="P2792" t="b">
        <v>1</v>
      </c>
      <c r="Q2792" t="s">
        <v>8273</v>
      </c>
      <c r="R2792" t="s">
        <v>8274</v>
      </c>
      <c r="S2792" s="11">
        <f t="shared" si="218"/>
        <v>105</v>
      </c>
      <c r="T2792" s="11">
        <f t="shared" si="219"/>
        <v>47.88</v>
      </c>
    </row>
    <row r="2793" spans="1:20" ht="60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215"/>
        <v>42622.166666666672</v>
      </c>
      <c r="K2793">
        <v>1470778559</v>
      </c>
      <c r="L2793" s="14">
        <f t="shared" si="216"/>
        <v>42591.899988425925</v>
      </c>
      <c r="M2793" s="16">
        <f t="shared" si="217"/>
        <v>2016</v>
      </c>
      <c r="N2793" t="b">
        <v>0</v>
      </c>
      <c r="O2793">
        <v>28</v>
      </c>
      <c r="P2793" t="b">
        <v>1</v>
      </c>
      <c r="Q2793" t="s">
        <v>8273</v>
      </c>
      <c r="R2793" t="s">
        <v>8274</v>
      </c>
      <c r="S2793" s="11">
        <f t="shared" si="218"/>
        <v>103</v>
      </c>
      <c r="T2793" s="11">
        <f t="shared" si="219"/>
        <v>73.209999999999994</v>
      </c>
    </row>
    <row r="2794" spans="1:20" ht="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215"/>
        <v>42228.231006944443</v>
      </c>
      <c r="K2794">
        <v>1435469559</v>
      </c>
      <c r="L2794" s="14">
        <f t="shared" si="216"/>
        <v>42183.231006944443</v>
      </c>
      <c r="M2794" s="16">
        <f t="shared" si="217"/>
        <v>2015</v>
      </c>
      <c r="N2794" t="b">
        <v>0</v>
      </c>
      <c r="O2794">
        <v>24</v>
      </c>
      <c r="P2794" t="b">
        <v>1</v>
      </c>
      <c r="Q2794" t="s">
        <v>8273</v>
      </c>
      <c r="R2794" t="s">
        <v>8274</v>
      </c>
      <c r="S2794" s="11">
        <f t="shared" si="218"/>
        <v>108</v>
      </c>
      <c r="T2794" s="11">
        <f t="shared" si="219"/>
        <v>89.67</v>
      </c>
    </row>
    <row r="2795" spans="1:20" ht="60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215"/>
        <v>42206.419039351851</v>
      </c>
      <c r="K2795">
        <v>1434881005</v>
      </c>
      <c r="L2795" s="14">
        <f t="shared" si="216"/>
        <v>42176.419039351851</v>
      </c>
      <c r="M2795" s="16">
        <f t="shared" si="217"/>
        <v>2015</v>
      </c>
      <c r="N2795" t="b">
        <v>0</v>
      </c>
      <c r="O2795">
        <v>73</v>
      </c>
      <c r="P2795" t="b">
        <v>1</v>
      </c>
      <c r="Q2795" t="s">
        <v>8273</v>
      </c>
      <c r="R2795" t="s">
        <v>8274</v>
      </c>
      <c r="S2795" s="11">
        <f t="shared" si="218"/>
        <v>111</v>
      </c>
      <c r="T2795" s="11">
        <f t="shared" si="219"/>
        <v>151.46</v>
      </c>
    </row>
    <row r="2796" spans="1:20" ht="60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215"/>
        <v>42432.791666666672</v>
      </c>
      <c r="K2796">
        <v>1455640559</v>
      </c>
      <c r="L2796" s="14">
        <f t="shared" si="216"/>
        <v>42416.691655092596</v>
      </c>
      <c r="M2796" s="16">
        <f t="shared" si="217"/>
        <v>2016</v>
      </c>
      <c r="N2796" t="b">
        <v>0</v>
      </c>
      <c r="O2796">
        <v>3</v>
      </c>
      <c r="P2796" t="b">
        <v>1</v>
      </c>
      <c r="Q2796" t="s">
        <v>8273</v>
      </c>
      <c r="R2796" t="s">
        <v>8274</v>
      </c>
      <c r="S2796" s="11">
        <f t="shared" si="218"/>
        <v>150</v>
      </c>
      <c r="T2796" s="11">
        <f t="shared" si="219"/>
        <v>25</v>
      </c>
    </row>
    <row r="2797" spans="1:20" ht="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215"/>
        <v>41796.958333333336</v>
      </c>
      <c r="K2797">
        <v>1400675841</v>
      </c>
      <c r="L2797" s="14">
        <f t="shared" si="216"/>
        <v>41780.525937500002</v>
      </c>
      <c r="M2797" s="16">
        <f t="shared" si="217"/>
        <v>2014</v>
      </c>
      <c r="N2797" t="b">
        <v>0</v>
      </c>
      <c r="O2797">
        <v>20</v>
      </c>
      <c r="P2797" t="b">
        <v>1</v>
      </c>
      <c r="Q2797" t="s">
        <v>8273</v>
      </c>
      <c r="R2797" t="s">
        <v>8274</v>
      </c>
      <c r="S2797" s="11">
        <f t="shared" si="218"/>
        <v>104</v>
      </c>
      <c r="T2797" s="11">
        <f t="shared" si="219"/>
        <v>36.5</v>
      </c>
    </row>
    <row r="2798" spans="1:20" ht="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215"/>
        <v>41825.528101851851</v>
      </c>
      <c r="K2798">
        <v>1401972028</v>
      </c>
      <c r="L2798" s="14">
        <f t="shared" si="216"/>
        <v>41795.528101851851</v>
      </c>
      <c r="M2798" s="16">
        <f t="shared" si="217"/>
        <v>2014</v>
      </c>
      <c r="N2798" t="b">
        <v>0</v>
      </c>
      <c r="O2798">
        <v>21</v>
      </c>
      <c r="P2798" t="b">
        <v>1</v>
      </c>
      <c r="Q2798" t="s">
        <v>8273</v>
      </c>
      <c r="R2798" t="s">
        <v>8274</v>
      </c>
      <c r="S2798" s="11">
        <f t="shared" si="218"/>
        <v>116</v>
      </c>
      <c r="T2798" s="11">
        <f t="shared" si="219"/>
        <v>44</v>
      </c>
    </row>
    <row r="2799" spans="1:20" ht="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215"/>
        <v>41828.94027777778</v>
      </c>
      <c r="K2799">
        <v>1402266840</v>
      </c>
      <c r="L2799" s="14">
        <f t="shared" si="216"/>
        <v>41798.94027777778</v>
      </c>
      <c r="M2799" s="16">
        <f t="shared" si="217"/>
        <v>2014</v>
      </c>
      <c r="N2799" t="b">
        <v>0</v>
      </c>
      <c r="O2799">
        <v>94</v>
      </c>
      <c r="P2799" t="b">
        <v>1</v>
      </c>
      <c r="Q2799" t="s">
        <v>8273</v>
      </c>
      <c r="R2799" t="s">
        <v>8274</v>
      </c>
      <c r="S2799" s="11">
        <f t="shared" si="218"/>
        <v>103</v>
      </c>
      <c r="T2799" s="11">
        <f t="shared" si="219"/>
        <v>87.36</v>
      </c>
    </row>
    <row r="2800" spans="1:20" ht="60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215"/>
        <v>42216.666666666672</v>
      </c>
      <c r="K2800">
        <v>1437063121</v>
      </c>
      <c r="L2800" s="14">
        <f t="shared" si="216"/>
        <v>42201.675011574072</v>
      </c>
      <c r="M2800" s="16">
        <f t="shared" si="217"/>
        <v>2015</v>
      </c>
      <c r="N2800" t="b">
        <v>0</v>
      </c>
      <c r="O2800">
        <v>139</v>
      </c>
      <c r="P2800" t="b">
        <v>1</v>
      </c>
      <c r="Q2800" t="s">
        <v>8273</v>
      </c>
      <c r="R2800" t="s">
        <v>8274</v>
      </c>
      <c r="S2800" s="11">
        <f t="shared" si="218"/>
        <v>101</v>
      </c>
      <c r="T2800" s="11">
        <f t="shared" si="219"/>
        <v>36.47</v>
      </c>
    </row>
    <row r="2801" spans="1:20" ht="60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215"/>
        <v>42538.666666666672</v>
      </c>
      <c r="K2801">
        <v>1463466070</v>
      </c>
      <c r="L2801" s="14">
        <f t="shared" si="216"/>
        <v>42507.264699074076</v>
      </c>
      <c r="M2801" s="16">
        <f t="shared" si="217"/>
        <v>2016</v>
      </c>
      <c r="N2801" t="b">
        <v>0</v>
      </c>
      <c r="O2801">
        <v>130</v>
      </c>
      <c r="P2801" t="b">
        <v>1</v>
      </c>
      <c r="Q2801" t="s">
        <v>8273</v>
      </c>
      <c r="R2801" t="s">
        <v>8274</v>
      </c>
      <c r="S2801" s="11">
        <f t="shared" si="218"/>
        <v>117</v>
      </c>
      <c r="T2801" s="11">
        <f t="shared" si="219"/>
        <v>44.86</v>
      </c>
    </row>
    <row r="2802" spans="1:20" ht="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215"/>
        <v>42008.552847222221</v>
      </c>
      <c r="K2802">
        <v>1415193366</v>
      </c>
      <c r="L2802" s="14">
        <f t="shared" si="216"/>
        <v>41948.552847222221</v>
      </c>
      <c r="M2802" s="16">
        <f t="shared" si="217"/>
        <v>2014</v>
      </c>
      <c r="N2802" t="b">
        <v>0</v>
      </c>
      <c r="O2802">
        <v>31</v>
      </c>
      <c r="P2802" t="b">
        <v>1</v>
      </c>
      <c r="Q2802" t="s">
        <v>8273</v>
      </c>
      <c r="R2802" t="s">
        <v>8274</v>
      </c>
      <c r="S2802" s="11">
        <f t="shared" si="218"/>
        <v>133</v>
      </c>
      <c r="T2802" s="11">
        <f t="shared" si="219"/>
        <v>42.9</v>
      </c>
    </row>
    <row r="2803" spans="1:20" ht="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215"/>
        <v>41922.458333333336</v>
      </c>
      <c r="K2803">
        <v>1411019409</v>
      </c>
      <c r="L2803" s="14">
        <f t="shared" si="216"/>
        <v>41900.243159722224</v>
      </c>
      <c r="M2803" s="16">
        <f t="shared" si="217"/>
        <v>2014</v>
      </c>
      <c r="N2803" t="b">
        <v>0</v>
      </c>
      <c r="O2803">
        <v>13</v>
      </c>
      <c r="P2803" t="b">
        <v>1</v>
      </c>
      <c r="Q2803" t="s">
        <v>8273</v>
      </c>
      <c r="R2803" t="s">
        <v>8274</v>
      </c>
      <c r="S2803" s="11">
        <f t="shared" si="218"/>
        <v>133</v>
      </c>
      <c r="T2803" s="11">
        <f t="shared" si="219"/>
        <v>51.23</v>
      </c>
    </row>
    <row r="2804" spans="1:20" ht="60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215"/>
        <v>42222.64707175926</v>
      </c>
      <c r="K2804">
        <v>1436283107</v>
      </c>
      <c r="L2804" s="14">
        <f t="shared" si="216"/>
        <v>42192.64707175926</v>
      </c>
      <c r="M2804" s="16">
        <f t="shared" si="217"/>
        <v>2015</v>
      </c>
      <c r="N2804" t="b">
        <v>0</v>
      </c>
      <c r="O2804">
        <v>90</v>
      </c>
      <c r="P2804" t="b">
        <v>1</v>
      </c>
      <c r="Q2804" t="s">
        <v>8273</v>
      </c>
      <c r="R2804" t="s">
        <v>8274</v>
      </c>
      <c r="S2804" s="11">
        <f t="shared" si="218"/>
        <v>102</v>
      </c>
      <c r="T2804" s="11">
        <f t="shared" si="219"/>
        <v>33.94</v>
      </c>
    </row>
    <row r="2805" spans="1:20" ht="60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215"/>
        <v>42201</v>
      </c>
      <c r="K2805">
        <v>1433295276</v>
      </c>
      <c r="L2805" s="14">
        <f t="shared" si="216"/>
        <v>42158.065694444449</v>
      </c>
      <c r="M2805" s="16">
        <f t="shared" si="217"/>
        <v>2015</v>
      </c>
      <c r="N2805" t="b">
        <v>0</v>
      </c>
      <c r="O2805">
        <v>141</v>
      </c>
      <c r="P2805" t="b">
        <v>1</v>
      </c>
      <c r="Q2805" t="s">
        <v>8273</v>
      </c>
      <c r="R2805" t="s">
        <v>8274</v>
      </c>
      <c r="S2805" s="11">
        <f t="shared" si="218"/>
        <v>128</v>
      </c>
      <c r="T2805" s="11">
        <f t="shared" si="219"/>
        <v>90.74</v>
      </c>
    </row>
    <row r="2806" spans="1:20" ht="60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215"/>
        <v>41911.453587962962</v>
      </c>
      <c r="K2806">
        <v>1409395990</v>
      </c>
      <c r="L2806" s="14">
        <f t="shared" si="216"/>
        <v>41881.453587962962</v>
      </c>
      <c r="M2806" s="16">
        <f t="shared" si="217"/>
        <v>2014</v>
      </c>
      <c r="N2806" t="b">
        <v>0</v>
      </c>
      <c r="O2806">
        <v>23</v>
      </c>
      <c r="P2806" t="b">
        <v>1</v>
      </c>
      <c r="Q2806" t="s">
        <v>8273</v>
      </c>
      <c r="R2806" t="s">
        <v>8274</v>
      </c>
      <c r="S2806" s="11">
        <f t="shared" si="218"/>
        <v>115</v>
      </c>
      <c r="T2806" s="11">
        <f t="shared" si="219"/>
        <v>50</v>
      </c>
    </row>
    <row r="2807" spans="1:20" ht="60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215"/>
        <v>42238.505474537036</v>
      </c>
      <c r="K2807">
        <v>1438085273</v>
      </c>
      <c r="L2807" s="14">
        <f t="shared" si="216"/>
        <v>42213.505474537036</v>
      </c>
      <c r="M2807" s="16">
        <f t="shared" si="217"/>
        <v>2015</v>
      </c>
      <c r="N2807" t="b">
        <v>0</v>
      </c>
      <c r="O2807">
        <v>18</v>
      </c>
      <c r="P2807" t="b">
        <v>1</v>
      </c>
      <c r="Q2807" t="s">
        <v>8273</v>
      </c>
      <c r="R2807" t="s">
        <v>8274</v>
      </c>
      <c r="S2807" s="11">
        <f t="shared" si="218"/>
        <v>110</v>
      </c>
      <c r="T2807" s="11">
        <f t="shared" si="219"/>
        <v>24.44</v>
      </c>
    </row>
    <row r="2808" spans="1:20" ht="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215"/>
        <v>42221.458333333328</v>
      </c>
      <c r="K2808">
        <v>1435645490</v>
      </c>
      <c r="L2808" s="14">
        <f t="shared" si="216"/>
        <v>42185.267245370371</v>
      </c>
      <c r="M2808" s="16">
        <f t="shared" si="217"/>
        <v>2015</v>
      </c>
      <c r="N2808" t="b">
        <v>0</v>
      </c>
      <c r="O2808">
        <v>76</v>
      </c>
      <c r="P2808" t="b">
        <v>1</v>
      </c>
      <c r="Q2808" t="s">
        <v>8273</v>
      </c>
      <c r="R2808" t="s">
        <v>8274</v>
      </c>
      <c r="S2808" s="11">
        <f t="shared" si="218"/>
        <v>112</v>
      </c>
      <c r="T2808" s="11">
        <f t="shared" si="219"/>
        <v>44.25</v>
      </c>
    </row>
    <row r="2809" spans="1:20" ht="30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215"/>
        <v>42184.873124999998</v>
      </c>
      <c r="K2809">
        <v>1433019438</v>
      </c>
      <c r="L2809" s="14">
        <f t="shared" si="216"/>
        <v>42154.873124999998</v>
      </c>
      <c r="M2809" s="16">
        <f t="shared" si="217"/>
        <v>2015</v>
      </c>
      <c r="N2809" t="b">
        <v>0</v>
      </c>
      <c r="O2809">
        <v>93</v>
      </c>
      <c r="P2809" t="b">
        <v>1</v>
      </c>
      <c r="Q2809" t="s">
        <v>8273</v>
      </c>
      <c r="R2809" t="s">
        <v>8274</v>
      </c>
      <c r="S2809" s="11">
        <f t="shared" si="218"/>
        <v>126</v>
      </c>
      <c r="T2809" s="11">
        <f t="shared" si="219"/>
        <v>67.739999999999995</v>
      </c>
    </row>
    <row r="2810" spans="1:20" ht="60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215"/>
        <v>42238.84646990741</v>
      </c>
      <c r="K2810">
        <v>1437682735</v>
      </c>
      <c r="L2810" s="14">
        <f t="shared" si="216"/>
        <v>42208.84646990741</v>
      </c>
      <c r="M2810" s="16">
        <f t="shared" si="217"/>
        <v>2015</v>
      </c>
      <c r="N2810" t="b">
        <v>0</v>
      </c>
      <c r="O2810">
        <v>69</v>
      </c>
      <c r="P2810" t="b">
        <v>1</v>
      </c>
      <c r="Q2810" t="s">
        <v>8273</v>
      </c>
      <c r="R2810" t="s">
        <v>8274</v>
      </c>
      <c r="S2810" s="11">
        <f t="shared" si="218"/>
        <v>100</v>
      </c>
      <c r="T2810" s="11">
        <f t="shared" si="219"/>
        <v>65.38</v>
      </c>
    </row>
    <row r="2811" spans="1:20" ht="60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215"/>
        <v>42459.610416666663</v>
      </c>
      <c r="K2811">
        <v>1458647725</v>
      </c>
      <c r="L2811" s="14">
        <f t="shared" si="216"/>
        <v>42451.496817129635</v>
      </c>
      <c r="M2811" s="16">
        <f t="shared" si="217"/>
        <v>2016</v>
      </c>
      <c r="N2811" t="b">
        <v>0</v>
      </c>
      <c r="O2811">
        <v>21</v>
      </c>
      <c r="P2811" t="b">
        <v>1</v>
      </c>
      <c r="Q2811" t="s">
        <v>8273</v>
      </c>
      <c r="R2811" t="s">
        <v>8274</v>
      </c>
      <c r="S2811" s="11">
        <f t="shared" si="218"/>
        <v>102</v>
      </c>
      <c r="T2811" s="11">
        <f t="shared" si="219"/>
        <v>121.9</v>
      </c>
    </row>
    <row r="2812" spans="1:20" ht="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215"/>
        <v>41791.165972222225</v>
      </c>
      <c r="K2812">
        <v>1398828064</v>
      </c>
      <c r="L2812" s="14">
        <f t="shared" si="216"/>
        <v>41759.13962962963</v>
      </c>
      <c r="M2812" s="16">
        <f t="shared" si="217"/>
        <v>2014</v>
      </c>
      <c r="N2812" t="b">
        <v>0</v>
      </c>
      <c r="O2812">
        <v>57</v>
      </c>
      <c r="P2812" t="b">
        <v>1</v>
      </c>
      <c r="Q2812" t="s">
        <v>8273</v>
      </c>
      <c r="R2812" t="s">
        <v>8274</v>
      </c>
      <c r="S2812" s="11">
        <f t="shared" si="218"/>
        <v>108</v>
      </c>
      <c r="T2812" s="11">
        <f t="shared" si="219"/>
        <v>47.46</v>
      </c>
    </row>
    <row r="2813" spans="1:20" ht="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215"/>
        <v>42058.496562500004</v>
      </c>
      <c r="K2813">
        <v>1422100503</v>
      </c>
      <c r="L2813" s="14">
        <f t="shared" si="216"/>
        <v>42028.496562500004</v>
      </c>
      <c r="M2813" s="16">
        <f t="shared" si="217"/>
        <v>2015</v>
      </c>
      <c r="N2813" t="b">
        <v>0</v>
      </c>
      <c r="O2813">
        <v>108</v>
      </c>
      <c r="P2813" t="b">
        <v>1</v>
      </c>
      <c r="Q2813" t="s">
        <v>8273</v>
      </c>
      <c r="R2813" t="s">
        <v>8274</v>
      </c>
      <c r="S2813" s="11">
        <f t="shared" si="218"/>
        <v>100</v>
      </c>
      <c r="T2813" s="11">
        <f t="shared" si="219"/>
        <v>92.84</v>
      </c>
    </row>
    <row r="2814" spans="1:20" ht="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215"/>
        <v>42100.166666666672</v>
      </c>
      <c r="K2814">
        <v>1424368298</v>
      </c>
      <c r="L2814" s="14">
        <f t="shared" si="216"/>
        <v>42054.74418981481</v>
      </c>
      <c r="M2814" s="16">
        <f t="shared" si="217"/>
        <v>2015</v>
      </c>
      <c r="N2814" t="b">
        <v>0</v>
      </c>
      <c r="O2814">
        <v>83</v>
      </c>
      <c r="P2814" t="b">
        <v>1</v>
      </c>
      <c r="Q2814" t="s">
        <v>8273</v>
      </c>
      <c r="R2814" t="s">
        <v>8274</v>
      </c>
      <c r="S2814" s="11">
        <f t="shared" si="218"/>
        <v>113</v>
      </c>
      <c r="T2814" s="11">
        <f t="shared" si="219"/>
        <v>68.25</v>
      </c>
    </row>
    <row r="2815" spans="1:20" ht="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215"/>
        <v>42718.742604166662</v>
      </c>
      <c r="K2815">
        <v>1479577761</v>
      </c>
      <c r="L2815" s="14">
        <f t="shared" si="216"/>
        <v>42693.742604166662</v>
      </c>
      <c r="M2815" s="16">
        <f t="shared" si="217"/>
        <v>2016</v>
      </c>
      <c r="N2815" t="b">
        <v>0</v>
      </c>
      <c r="O2815">
        <v>96</v>
      </c>
      <c r="P2815" t="b">
        <v>1</v>
      </c>
      <c r="Q2815" t="s">
        <v>8273</v>
      </c>
      <c r="R2815" t="s">
        <v>8274</v>
      </c>
      <c r="S2815" s="11">
        <f t="shared" si="218"/>
        <v>128</v>
      </c>
      <c r="T2815" s="11">
        <f t="shared" si="219"/>
        <v>37.21</v>
      </c>
    </row>
    <row r="2816" spans="1:20" ht="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215"/>
        <v>42133.399479166663</v>
      </c>
      <c r="K2816">
        <v>1428572115</v>
      </c>
      <c r="L2816" s="14">
        <f t="shared" si="216"/>
        <v>42103.399479166663</v>
      </c>
      <c r="M2816" s="16">
        <f t="shared" si="217"/>
        <v>2015</v>
      </c>
      <c r="N2816" t="b">
        <v>0</v>
      </c>
      <c r="O2816">
        <v>64</v>
      </c>
      <c r="P2816" t="b">
        <v>1</v>
      </c>
      <c r="Q2816" t="s">
        <v>8273</v>
      </c>
      <c r="R2816" t="s">
        <v>8274</v>
      </c>
      <c r="S2816" s="11">
        <f t="shared" si="218"/>
        <v>108</v>
      </c>
      <c r="T2816" s="11">
        <f t="shared" si="219"/>
        <v>25.25</v>
      </c>
    </row>
    <row r="2817" spans="1:20" ht="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215"/>
        <v>42589.776724537034</v>
      </c>
      <c r="K2817">
        <v>1468003109</v>
      </c>
      <c r="L2817" s="14">
        <f t="shared" si="216"/>
        <v>42559.776724537034</v>
      </c>
      <c r="M2817" s="16">
        <f t="shared" si="217"/>
        <v>2016</v>
      </c>
      <c r="N2817" t="b">
        <v>0</v>
      </c>
      <c r="O2817">
        <v>14</v>
      </c>
      <c r="P2817" t="b">
        <v>1</v>
      </c>
      <c r="Q2817" t="s">
        <v>8273</v>
      </c>
      <c r="R2817" t="s">
        <v>8274</v>
      </c>
      <c r="S2817" s="11">
        <f t="shared" si="218"/>
        <v>242</v>
      </c>
      <c r="T2817" s="11">
        <f t="shared" si="219"/>
        <v>43.21</v>
      </c>
    </row>
    <row r="2818" spans="1:20" ht="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ref="J2818:J2881" si="220">(((I2818/60)/60)/24)+DATE(1970,1,1)</f>
        <v>42218.666666666672</v>
      </c>
      <c r="K2818">
        <v>1435921992</v>
      </c>
      <c r="L2818" s="14">
        <f t="shared" ref="L2818:L2881" si="221">(((K2818/60)/60)/24)+DATE(1970,1,1)</f>
        <v>42188.467499999999</v>
      </c>
      <c r="M2818" s="16">
        <f t="shared" ref="M2818:M2881" si="222">YEAR(L2818)</f>
        <v>2015</v>
      </c>
      <c r="N2818" t="b">
        <v>0</v>
      </c>
      <c r="O2818">
        <v>169</v>
      </c>
      <c r="P2818" t="b">
        <v>1</v>
      </c>
      <c r="Q2818" t="s">
        <v>8273</v>
      </c>
      <c r="R2818" t="s">
        <v>8274</v>
      </c>
      <c r="S2818" s="11">
        <f t="shared" ref="S2818:S2881" si="223">ROUND(E2818/D2818*100,0)</f>
        <v>142</v>
      </c>
      <c r="T2818" s="11">
        <f t="shared" ref="T2818:T2881" si="224">IFERROR(ROUND(E2818/O2818,2),0)</f>
        <v>25.13</v>
      </c>
    </row>
    <row r="2819" spans="1:20" ht="60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si="220"/>
        <v>42063.634976851856</v>
      </c>
      <c r="K2819">
        <v>1421680462</v>
      </c>
      <c r="L2819" s="14">
        <f t="shared" si="221"/>
        <v>42023.634976851856</v>
      </c>
      <c r="M2819" s="16">
        <f t="shared" si="222"/>
        <v>2015</v>
      </c>
      <c r="N2819" t="b">
        <v>0</v>
      </c>
      <c r="O2819">
        <v>33</v>
      </c>
      <c r="P2819" t="b">
        <v>1</v>
      </c>
      <c r="Q2819" t="s">
        <v>8273</v>
      </c>
      <c r="R2819" t="s">
        <v>8274</v>
      </c>
      <c r="S2819" s="11">
        <f t="shared" si="223"/>
        <v>130</v>
      </c>
      <c r="T2819" s="11">
        <f t="shared" si="224"/>
        <v>23.64</v>
      </c>
    </row>
    <row r="2820" spans="1:20" ht="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220"/>
        <v>42270.598217592589</v>
      </c>
      <c r="K2820">
        <v>1441290086</v>
      </c>
      <c r="L2820" s="14">
        <f t="shared" si="221"/>
        <v>42250.598217592589</v>
      </c>
      <c r="M2820" s="16">
        <f t="shared" si="222"/>
        <v>2015</v>
      </c>
      <c r="N2820" t="b">
        <v>0</v>
      </c>
      <c r="O2820">
        <v>102</v>
      </c>
      <c r="P2820" t="b">
        <v>1</v>
      </c>
      <c r="Q2820" t="s">
        <v>8273</v>
      </c>
      <c r="R2820" t="s">
        <v>8274</v>
      </c>
      <c r="S2820" s="11">
        <f t="shared" si="223"/>
        <v>106</v>
      </c>
      <c r="T2820" s="11">
        <f t="shared" si="224"/>
        <v>103.95</v>
      </c>
    </row>
    <row r="2821" spans="1:20" ht="60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220"/>
        <v>42169.525567129633</v>
      </c>
      <c r="K2821">
        <v>1431693409</v>
      </c>
      <c r="L2821" s="14">
        <f t="shared" si="221"/>
        <v>42139.525567129633</v>
      </c>
      <c r="M2821" s="16">
        <f t="shared" si="222"/>
        <v>2015</v>
      </c>
      <c r="N2821" t="b">
        <v>0</v>
      </c>
      <c r="O2821">
        <v>104</v>
      </c>
      <c r="P2821" t="b">
        <v>1</v>
      </c>
      <c r="Q2821" t="s">
        <v>8273</v>
      </c>
      <c r="R2821" t="s">
        <v>8274</v>
      </c>
      <c r="S2821" s="11">
        <f t="shared" si="223"/>
        <v>105</v>
      </c>
      <c r="T2821" s="11">
        <f t="shared" si="224"/>
        <v>50.38</v>
      </c>
    </row>
    <row r="2822" spans="1:20" ht="60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220"/>
        <v>42426</v>
      </c>
      <c r="K2822">
        <v>1454337589</v>
      </c>
      <c r="L2822" s="14">
        <f t="shared" si="221"/>
        <v>42401.610983796301</v>
      </c>
      <c r="M2822" s="16">
        <f t="shared" si="222"/>
        <v>2016</v>
      </c>
      <c r="N2822" t="b">
        <v>0</v>
      </c>
      <c r="O2822">
        <v>20</v>
      </c>
      <c r="P2822" t="b">
        <v>1</v>
      </c>
      <c r="Q2822" t="s">
        <v>8273</v>
      </c>
      <c r="R2822" t="s">
        <v>8274</v>
      </c>
      <c r="S2822" s="11">
        <f t="shared" si="223"/>
        <v>136</v>
      </c>
      <c r="T2822" s="11">
        <f t="shared" si="224"/>
        <v>13.6</v>
      </c>
    </row>
    <row r="2823" spans="1:20" ht="60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220"/>
        <v>41905.922858796301</v>
      </c>
      <c r="K2823">
        <v>1408918135</v>
      </c>
      <c r="L2823" s="14">
        <f t="shared" si="221"/>
        <v>41875.922858796301</v>
      </c>
      <c r="M2823" s="16">
        <f t="shared" si="222"/>
        <v>2014</v>
      </c>
      <c r="N2823" t="b">
        <v>0</v>
      </c>
      <c r="O2823">
        <v>35</v>
      </c>
      <c r="P2823" t="b">
        <v>1</v>
      </c>
      <c r="Q2823" t="s">
        <v>8273</v>
      </c>
      <c r="R2823" t="s">
        <v>8274</v>
      </c>
      <c r="S2823" s="11">
        <f t="shared" si="223"/>
        <v>100</v>
      </c>
      <c r="T2823" s="11">
        <f t="shared" si="224"/>
        <v>28.57</v>
      </c>
    </row>
    <row r="2824" spans="1:20" ht="60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220"/>
        <v>42090.642268518524</v>
      </c>
      <c r="K2824">
        <v>1424881492</v>
      </c>
      <c r="L2824" s="14">
        <f t="shared" si="221"/>
        <v>42060.683935185181</v>
      </c>
      <c r="M2824" s="16">
        <f t="shared" si="222"/>
        <v>2015</v>
      </c>
      <c r="N2824" t="b">
        <v>0</v>
      </c>
      <c r="O2824">
        <v>94</v>
      </c>
      <c r="P2824" t="b">
        <v>1</v>
      </c>
      <c r="Q2824" t="s">
        <v>8273</v>
      </c>
      <c r="R2824" t="s">
        <v>8274</v>
      </c>
      <c r="S2824" s="11">
        <f t="shared" si="223"/>
        <v>100</v>
      </c>
      <c r="T2824" s="11">
        <f t="shared" si="224"/>
        <v>63.83</v>
      </c>
    </row>
    <row r="2825" spans="1:20" ht="60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220"/>
        <v>42094.957638888889</v>
      </c>
      <c r="K2825">
        <v>1425428206</v>
      </c>
      <c r="L2825" s="14">
        <f t="shared" si="221"/>
        <v>42067.011643518519</v>
      </c>
      <c r="M2825" s="16">
        <f t="shared" si="222"/>
        <v>2015</v>
      </c>
      <c r="N2825" t="b">
        <v>0</v>
      </c>
      <c r="O2825">
        <v>14</v>
      </c>
      <c r="P2825" t="b">
        <v>1</v>
      </c>
      <c r="Q2825" t="s">
        <v>8273</v>
      </c>
      <c r="R2825" t="s">
        <v>8274</v>
      </c>
      <c r="S2825" s="11">
        <f t="shared" si="223"/>
        <v>124</v>
      </c>
      <c r="T2825" s="11">
        <f t="shared" si="224"/>
        <v>8.86</v>
      </c>
    </row>
    <row r="2826" spans="1:20" ht="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220"/>
        <v>42168.071527777778</v>
      </c>
      <c r="K2826">
        <v>1431412196</v>
      </c>
      <c r="L2826" s="14">
        <f t="shared" si="221"/>
        <v>42136.270787037036</v>
      </c>
      <c r="M2826" s="16">
        <f t="shared" si="222"/>
        <v>2015</v>
      </c>
      <c r="N2826" t="b">
        <v>0</v>
      </c>
      <c r="O2826">
        <v>15</v>
      </c>
      <c r="P2826" t="b">
        <v>1</v>
      </c>
      <c r="Q2826" t="s">
        <v>8273</v>
      </c>
      <c r="R2826" t="s">
        <v>8274</v>
      </c>
      <c r="S2826" s="11">
        <f t="shared" si="223"/>
        <v>117</v>
      </c>
      <c r="T2826" s="11">
        <f t="shared" si="224"/>
        <v>50.67</v>
      </c>
    </row>
    <row r="2827" spans="1:20" ht="60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220"/>
        <v>42342.792662037042</v>
      </c>
      <c r="K2827">
        <v>1446663686</v>
      </c>
      <c r="L2827" s="14">
        <f t="shared" si="221"/>
        <v>42312.792662037042</v>
      </c>
      <c r="M2827" s="16">
        <f t="shared" si="222"/>
        <v>2015</v>
      </c>
      <c r="N2827" t="b">
        <v>0</v>
      </c>
      <c r="O2827">
        <v>51</v>
      </c>
      <c r="P2827" t="b">
        <v>1</v>
      </c>
      <c r="Q2827" t="s">
        <v>8273</v>
      </c>
      <c r="R2827" t="s">
        <v>8274</v>
      </c>
      <c r="S2827" s="11">
        <f t="shared" si="223"/>
        <v>103</v>
      </c>
      <c r="T2827" s="11">
        <f t="shared" si="224"/>
        <v>60.78</v>
      </c>
    </row>
    <row r="2828" spans="1:20" ht="60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220"/>
        <v>42195.291666666672</v>
      </c>
      <c r="K2828">
        <v>1434415812</v>
      </c>
      <c r="L2828" s="14">
        <f t="shared" si="221"/>
        <v>42171.034861111111</v>
      </c>
      <c r="M2828" s="16">
        <f t="shared" si="222"/>
        <v>2015</v>
      </c>
      <c r="N2828" t="b">
        <v>0</v>
      </c>
      <c r="O2828">
        <v>19</v>
      </c>
      <c r="P2828" t="b">
        <v>1</v>
      </c>
      <c r="Q2828" t="s">
        <v>8273</v>
      </c>
      <c r="R2828" t="s">
        <v>8274</v>
      </c>
      <c r="S2828" s="11">
        <f t="shared" si="223"/>
        <v>108</v>
      </c>
      <c r="T2828" s="11">
        <f t="shared" si="224"/>
        <v>113.42</v>
      </c>
    </row>
    <row r="2829" spans="1:20" ht="60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220"/>
        <v>42524.6875</v>
      </c>
      <c r="K2829">
        <v>1462379066</v>
      </c>
      <c r="L2829" s="14">
        <f t="shared" si="221"/>
        <v>42494.683634259258</v>
      </c>
      <c r="M2829" s="16">
        <f t="shared" si="222"/>
        <v>2016</v>
      </c>
      <c r="N2829" t="b">
        <v>0</v>
      </c>
      <c r="O2829">
        <v>23</v>
      </c>
      <c r="P2829" t="b">
        <v>1</v>
      </c>
      <c r="Q2829" t="s">
        <v>8273</v>
      </c>
      <c r="R2829" t="s">
        <v>8274</v>
      </c>
      <c r="S2829" s="11">
        <f t="shared" si="223"/>
        <v>120</v>
      </c>
      <c r="T2829" s="11">
        <f t="shared" si="224"/>
        <v>104.57</v>
      </c>
    </row>
    <row r="2830" spans="1:20" ht="60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220"/>
        <v>42279.958333333328</v>
      </c>
      <c r="K2830">
        <v>1441606869</v>
      </c>
      <c r="L2830" s="14">
        <f t="shared" si="221"/>
        <v>42254.264687499999</v>
      </c>
      <c r="M2830" s="16">
        <f t="shared" si="222"/>
        <v>2015</v>
      </c>
      <c r="N2830" t="b">
        <v>0</v>
      </c>
      <c r="O2830">
        <v>97</v>
      </c>
      <c r="P2830" t="b">
        <v>1</v>
      </c>
      <c r="Q2830" t="s">
        <v>8273</v>
      </c>
      <c r="R2830" t="s">
        <v>8274</v>
      </c>
      <c r="S2830" s="11">
        <f t="shared" si="223"/>
        <v>100</v>
      </c>
      <c r="T2830" s="11">
        <f t="shared" si="224"/>
        <v>98.31</v>
      </c>
    </row>
    <row r="2831" spans="1:20" ht="60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220"/>
        <v>42523.434236111112</v>
      </c>
      <c r="K2831">
        <v>1462443918</v>
      </c>
      <c r="L2831" s="14">
        <f t="shared" si="221"/>
        <v>42495.434236111112</v>
      </c>
      <c r="M2831" s="16">
        <f t="shared" si="222"/>
        <v>2016</v>
      </c>
      <c r="N2831" t="b">
        <v>0</v>
      </c>
      <c r="O2831">
        <v>76</v>
      </c>
      <c r="P2831" t="b">
        <v>1</v>
      </c>
      <c r="Q2831" t="s">
        <v>8273</v>
      </c>
      <c r="R2831" t="s">
        <v>8274</v>
      </c>
      <c r="S2831" s="11">
        <f t="shared" si="223"/>
        <v>107</v>
      </c>
      <c r="T2831" s="11">
        <f t="shared" si="224"/>
        <v>35.04</v>
      </c>
    </row>
    <row r="2832" spans="1:20" ht="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220"/>
        <v>41771.165972222225</v>
      </c>
      <c r="K2832">
        <v>1398802148</v>
      </c>
      <c r="L2832" s="14">
        <f t="shared" si="221"/>
        <v>41758.839675925927</v>
      </c>
      <c r="M2832" s="16">
        <f t="shared" si="222"/>
        <v>2014</v>
      </c>
      <c r="N2832" t="b">
        <v>0</v>
      </c>
      <c r="O2832">
        <v>11</v>
      </c>
      <c r="P2832" t="b">
        <v>1</v>
      </c>
      <c r="Q2832" t="s">
        <v>8273</v>
      </c>
      <c r="R2832" t="s">
        <v>8274</v>
      </c>
      <c r="S2832" s="11">
        <f t="shared" si="223"/>
        <v>100</v>
      </c>
      <c r="T2832" s="11">
        <f t="shared" si="224"/>
        <v>272.73</v>
      </c>
    </row>
    <row r="2833" spans="1:20" ht="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220"/>
        <v>42201.824884259258</v>
      </c>
      <c r="K2833">
        <v>1434484070</v>
      </c>
      <c r="L2833" s="14">
        <f t="shared" si="221"/>
        <v>42171.824884259258</v>
      </c>
      <c r="M2833" s="16">
        <f t="shared" si="222"/>
        <v>2015</v>
      </c>
      <c r="N2833" t="b">
        <v>0</v>
      </c>
      <c r="O2833">
        <v>52</v>
      </c>
      <c r="P2833" t="b">
        <v>1</v>
      </c>
      <c r="Q2833" t="s">
        <v>8273</v>
      </c>
      <c r="R2833" t="s">
        <v>8274</v>
      </c>
      <c r="S2833" s="11">
        <f t="shared" si="223"/>
        <v>111</v>
      </c>
      <c r="T2833" s="11">
        <f t="shared" si="224"/>
        <v>63.85</v>
      </c>
    </row>
    <row r="2834" spans="1:20" ht="60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220"/>
        <v>41966.916666666672</v>
      </c>
      <c r="K2834">
        <v>1414342894</v>
      </c>
      <c r="L2834" s="14">
        <f t="shared" si="221"/>
        <v>41938.709421296298</v>
      </c>
      <c r="M2834" s="16">
        <f t="shared" si="222"/>
        <v>2014</v>
      </c>
      <c r="N2834" t="b">
        <v>0</v>
      </c>
      <c r="O2834">
        <v>95</v>
      </c>
      <c r="P2834" t="b">
        <v>1</v>
      </c>
      <c r="Q2834" t="s">
        <v>8273</v>
      </c>
      <c r="R2834" t="s">
        <v>8274</v>
      </c>
      <c r="S2834" s="11">
        <f t="shared" si="223"/>
        <v>115</v>
      </c>
      <c r="T2834" s="11">
        <f t="shared" si="224"/>
        <v>30.19</v>
      </c>
    </row>
    <row r="2835" spans="1:20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220"/>
        <v>42288.083333333328</v>
      </c>
      <c r="K2835">
        <v>1442804633</v>
      </c>
      <c r="L2835" s="14">
        <f t="shared" si="221"/>
        <v>42268.127696759257</v>
      </c>
      <c r="M2835" s="16">
        <f t="shared" si="222"/>
        <v>2015</v>
      </c>
      <c r="N2835" t="b">
        <v>0</v>
      </c>
      <c r="O2835">
        <v>35</v>
      </c>
      <c r="P2835" t="b">
        <v>1</v>
      </c>
      <c r="Q2835" t="s">
        <v>8273</v>
      </c>
      <c r="R2835" t="s">
        <v>8274</v>
      </c>
      <c r="S2835" s="11">
        <f t="shared" si="223"/>
        <v>108</v>
      </c>
      <c r="T2835" s="11">
        <f t="shared" si="224"/>
        <v>83.51</v>
      </c>
    </row>
    <row r="2836" spans="1:20" ht="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220"/>
        <v>42034.959837962961</v>
      </c>
      <c r="K2836">
        <v>1421362930</v>
      </c>
      <c r="L2836" s="14">
        <f t="shared" si="221"/>
        <v>42019.959837962961</v>
      </c>
      <c r="M2836" s="16">
        <f t="shared" si="222"/>
        <v>2015</v>
      </c>
      <c r="N2836" t="b">
        <v>0</v>
      </c>
      <c r="O2836">
        <v>21</v>
      </c>
      <c r="P2836" t="b">
        <v>1</v>
      </c>
      <c r="Q2836" t="s">
        <v>8273</v>
      </c>
      <c r="R2836" t="s">
        <v>8274</v>
      </c>
      <c r="S2836" s="11">
        <f t="shared" si="223"/>
        <v>170</v>
      </c>
      <c r="T2836" s="11">
        <f t="shared" si="224"/>
        <v>64.760000000000005</v>
      </c>
    </row>
    <row r="2837" spans="1:20" ht="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220"/>
        <v>42343</v>
      </c>
      <c r="K2837">
        <v>1446742417</v>
      </c>
      <c r="L2837" s="14">
        <f t="shared" si="221"/>
        <v>42313.703900462962</v>
      </c>
      <c r="M2837" s="16">
        <f t="shared" si="222"/>
        <v>2015</v>
      </c>
      <c r="N2837" t="b">
        <v>0</v>
      </c>
      <c r="O2837">
        <v>93</v>
      </c>
      <c r="P2837" t="b">
        <v>1</v>
      </c>
      <c r="Q2837" t="s">
        <v>8273</v>
      </c>
      <c r="R2837" t="s">
        <v>8274</v>
      </c>
      <c r="S2837" s="11">
        <f t="shared" si="223"/>
        <v>187</v>
      </c>
      <c r="T2837" s="11">
        <f t="shared" si="224"/>
        <v>20.12</v>
      </c>
    </row>
    <row r="2838" spans="1:20" ht="60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220"/>
        <v>42784.207638888889</v>
      </c>
      <c r="K2838">
        <v>1484115418</v>
      </c>
      <c r="L2838" s="14">
        <f t="shared" si="221"/>
        <v>42746.261782407411</v>
      </c>
      <c r="M2838" s="16">
        <f t="shared" si="222"/>
        <v>2017</v>
      </c>
      <c r="N2838" t="b">
        <v>0</v>
      </c>
      <c r="O2838">
        <v>11</v>
      </c>
      <c r="P2838" t="b">
        <v>1</v>
      </c>
      <c r="Q2838" t="s">
        <v>8273</v>
      </c>
      <c r="R2838" t="s">
        <v>8274</v>
      </c>
      <c r="S2838" s="11">
        <f t="shared" si="223"/>
        <v>108</v>
      </c>
      <c r="T2838" s="11">
        <f t="shared" si="224"/>
        <v>44.09</v>
      </c>
    </row>
    <row r="2839" spans="1:20" ht="60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220"/>
        <v>42347.950046296297</v>
      </c>
      <c r="K2839">
        <v>1446241684</v>
      </c>
      <c r="L2839" s="14">
        <f t="shared" si="221"/>
        <v>42307.908379629633</v>
      </c>
      <c r="M2839" s="16">
        <f t="shared" si="222"/>
        <v>2015</v>
      </c>
      <c r="N2839" t="b">
        <v>0</v>
      </c>
      <c r="O2839">
        <v>21</v>
      </c>
      <c r="P2839" t="b">
        <v>1</v>
      </c>
      <c r="Q2839" t="s">
        <v>8273</v>
      </c>
      <c r="R2839" t="s">
        <v>8274</v>
      </c>
      <c r="S2839" s="11">
        <f t="shared" si="223"/>
        <v>100</v>
      </c>
      <c r="T2839" s="11">
        <f t="shared" si="224"/>
        <v>40.479999999999997</v>
      </c>
    </row>
    <row r="2840" spans="1:20" ht="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220"/>
        <v>41864.916666666664</v>
      </c>
      <c r="K2840">
        <v>1406039696</v>
      </c>
      <c r="L2840" s="14">
        <f t="shared" si="221"/>
        <v>41842.607592592591</v>
      </c>
      <c r="M2840" s="16">
        <f t="shared" si="222"/>
        <v>2014</v>
      </c>
      <c r="N2840" t="b">
        <v>0</v>
      </c>
      <c r="O2840">
        <v>54</v>
      </c>
      <c r="P2840" t="b">
        <v>1</v>
      </c>
      <c r="Q2840" t="s">
        <v>8273</v>
      </c>
      <c r="R2840" t="s">
        <v>8274</v>
      </c>
      <c r="S2840" s="11">
        <f t="shared" si="223"/>
        <v>120</v>
      </c>
      <c r="T2840" s="11">
        <f t="shared" si="224"/>
        <v>44.54</v>
      </c>
    </row>
    <row r="2841" spans="1:20" ht="60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220"/>
        <v>41876.207638888889</v>
      </c>
      <c r="K2841">
        <v>1406958354</v>
      </c>
      <c r="L2841" s="14">
        <f t="shared" si="221"/>
        <v>41853.240208333329</v>
      </c>
      <c r="M2841" s="16">
        <f t="shared" si="222"/>
        <v>2014</v>
      </c>
      <c r="N2841" t="b">
        <v>0</v>
      </c>
      <c r="O2841">
        <v>31</v>
      </c>
      <c r="P2841" t="b">
        <v>1</v>
      </c>
      <c r="Q2841" t="s">
        <v>8273</v>
      </c>
      <c r="R2841" t="s">
        <v>8274</v>
      </c>
      <c r="S2841" s="11">
        <f t="shared" si="223"/>
        <v>111</v>
      </c>
      <c r="T2841" s="11">
        <f t="shared" si="224"/>
        <v>125.81</v>
      </c>
    </row>
    <row r="2842" spans="1:20" ht="60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220"/>
        <v>42081.708333333328</v>
      </c>
      <c r="K2842">
        <v>1424825479</v>
      </c>
      <c r="L2842" s="14">
        <f t="shared" si="221"/>
        <v>42060.035636574074</v>
      </c>
      <c r="M2842" s="16">
        <f t="shared" si="222"/>
        <v>2015</v>
      </c>
      <c r="N2842" t="b">
        <v>0</v>
      </c>
      <c r="O2842">
        <v>132</v>
      </c>
      <c r="P2842" t="b">
        <v>1</v>
      </c>
      <c r="Q2842" t="s">
        <v>8273</v>
      </c>
      <c r="R2842" t="s">
        <v>8274</v>
      </c>
      <c r="S2842" s="11">
        <f t="shared" si="223"/>
        <v>104</v>
      </c>
      <c r="T2842" s="11">
        <f t="shared" si="224"/>
        <v>19.7</v>
      </c>
    </row>
    <row r="2843" spans="1:20" ht="60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220"/>
        <v>42351.781215277777</v>
      </c>
      <c r="K2843">
        <v>1444844697</v>
      </c>
      <c r="L2843" s="14">
        <f t="shared" si="221"/>
        <v>42291.739548611105</v>
      </c>
      <c r="M2843" s="16">
        <f t="shared" si="222"/>
        <v>2015</v>
      </c>
      <c r="N2843" t="b">
        <v>0</v>
      </c>
      <c r="O2843">
        <v>1</v>
      </c>
      <c r="P2843" t="b">
        <v>0</v>
      </c>
      <c r="Q2843" t="s">
        <v>8273</v>
      </c>
      <c r="R2843" t="s">
        <v>8274</v>
      </c>
      <c r="S2843" s="11">
        <f t="shared" si="223"/>
        <v>1</v>
      </c>
      <c r="T2843" s="11">
        <f t="shared" si="224"/>
        <v>10</v>
      </c>
    </row>
    <row r="2844" spans="1:20" ht="60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220"/>
        <v>41811.458333333336</v>
      </c>
      <c r="K2844">
        <v>1401058295</v>
      </c>
      <c r="L2844" s="14">
        <f t="shared" si="221"/>
        <v>41784.952488425923</v>
      </c>
      <c r="M2844" s="16">
        <f t="shared" si="222"/>
        <v>2014</v>
      </c>
      <c r="N2844" t="b">
        <v>0</v>
      </c>
      <c r="O2844">
        <v>0</v>
      </c>
      <c r="P2844" t="b">
        <v>0</v>
      </c>
      <c r="Q2844" t="s">
        <v>8273</v>
      </c>
      <c r="R2844" t="s">
        <v>8274</v>
      </c>
      <c r="S2844" s="11">
        <f t="shared" si="223"/>
        <v>0</v>
      </c>
      <c r="T2844" s="11">
        <f t="shared" si="224"/>
        <v>0</v>
      </c>
    </row>
    <row r="2845" spans="1:20" ht="60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220"/>
        <v>42534.166666666672</v>
      </c>
      <c r="K2845">
        <v>1462210950</v>
      </c>
      <c r="L2845" s="14">
        <f t="shared" si="221"/>
        <v>42492.737847222219</v>
      </c>
      <c r="M2845" s="16">
        <f t="shared" si="222"/>
        <v>2016</v>
      </c>
      <c r="N2845" t="b">
        <v>0</v>
      </c>
      <c r="O2845">
        <v>0</v>
      </c>
      <c r="P2845" t="b">
        <v>0</v>
      </c>
      <c r="Q2845" t="s">
        <v>8273</v>
      </c>
      <c r="R2845" t="s">
        <v>8274</v>
      </c>
      <c r="S2845" s="11">
        <f t="shared" si="223"/>
        <v>0</v>
      </c>
      <c r="T2845" s="11">
        <f t="shared" si="224"/>
        <v>0</v>
      </c>
    </row>
    <row r="2846" spans="1:20" ht="60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220"/>
        <v>42739.546064814815</v>
      </c>
      <c r="K2846">
        <v>1480943180</v>
      </c>
      <c r="L2846" s="14">
        <f t="shared" si="221"/>
        <v>42709.546064814815</v>
      </c>
      <c r="M2846" s="16">
        <f t="shared" si="222"/>
        <v>2016</v>
      </c>
      <c r="N2846" t="b">
        <v>0</v>
      </c>
      <c r="O2846">
        <v>1</v>
      </c>
      <c r="P2846" t="b">
        <v>0</v>
      </c>
      <c r="Q2846" t="s">
        <v>8273</v>
      </c>
      <c r="R2846" t="s">
        <v>8274</v>
      </c>
      <c r="S2846" s="11">
        <f t="shared" si="223"/>
        <v>5</v>
      </c>
      <c r="T2846" s="11">
        <f t="shared" si="224"/>
        <v>30</v>
      </c>
    </row>
    <row r="2847" spans="1:20" ht="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220"/>
        <v>42163.016585648147</v>
      </c>
      <c r="K2847">
        <v>1428539033</v>
      </c>
      <c r="L2847" s="14">
        <f t="shared" si="221"/>
        <v>42103.016585648147</v>
      </c>
      <c r="M2847" s="16">
        <f t="shared" si="222"/>
        <v>2015</v>
      </c>
      <c r="N2847" t="b">
        <v>0</v>
      </c>
      <c r="O2847">
        <v>39</v>
      </c>
      <c r="P2847" t="b">
        <v>0</v>
      </c>
      <c r="Q2847" t="s">
        <v>8273</v>
      </c>
      <c r="R2847" t="s">
        <v>8274</v>
      </c>
      <c r="S2847" s="11">
        <f t="shared" si="223"/>
        <v>32</v>
      </c>
      <c r="T2847" s="11">
        <f t="shared" si="224"/>
        <v>60.67</v>
      </c>
    </row>
    <row r="2848" spans="1:20" ht="60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220"/>
        <v>42153.692060185189</v>
      </c>
      <c r="K2848">
        <v>1429029394</v>
      </c>
      <c r="L2848" s="14">
        <f t="shared" si="221"/>
        <v>42108.692060185189</v>
      </c>
      <c r="M2848" s="16">
        <f t="shared" si="222"/>
        <v>2015</v>
      </c>
      <c r="N2848" t="b">
        <v>0</v>
      </c>
      <c r="O2848">
        <v>0</v>
      </c>
      <c r="P2848" t="b">
        <v>0</v>
      </c>
      <c r="Q2848" t="s">
        <v>8273</v>
      </c>
      <c r="R2848" t="s">
        <v>8274</v>
      </c>
      <c r="S2848" s="11">
        <f t="shared" si="223"/>
        <v>0</v>
      </c>
      <c r="T2848" s="11">
        <f t="shared" si="224"/>
        <v>0</v>
      </c>
    </row>
    <row r="2849" spans="1:20" ht="60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220"/>
        <v>42513.806307870371</v>
      </c>
      <c r="K2849">
        <v>1458847265</v>
      </c>
      <c r="L2849" s="14">
        <f t="shared" si="221"/>
        <v>42453.806307870371</v>
      </c>
      <c r="M2849" s="16">
        <f t="shared" si="222"/>
        <v>2016</v>
      </c>
      <c r="N2849" t="b">
        <v>0</v>
      </c>
      <c r="O2849">
        <v>0</v>
      </c>
      <c r="P2849" t="b">
        <v>0</v>
      </c>
      <c r="Q2849" t="s">
        <v>8273</v>
      </c>
      <c r="R2849" t="s">
        <v>8274</v>
      </c>
      <c r="S2849" s="11">
        <f t="shared" si="223"/>
        <v>0</v>
      </c>
      <c r="T2849" s="11">
        <f t="shared" si="224"/>
        <v>0</v>
      </c>
    </row>
    <row r="2850" spans="1:20" ht="60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220"/>
        <v>42153.648831018523</v>
      </c>
      <c r="K2850">
        <v>1430321659</v>
      </c>
      <c r="L2850" s="14">
        <f t="shared" si="221"/>
        <v>42123.648831018523</v>
      </c>
      <c r="M2850" s="16">
        <f t="shared" si="222"/>
        <v>2015</v>
      </c>
      <c r="N2850" t="b">
        <v>0</v>
      </c>
      <c r="O2850">
        <v>3</v>
      </c>
      <c r="P2850" t="b">
        <v>0</v>
      </c>
      <c r="Q2850" t="s">
        <v>8273</v>
      </c>
      <c r="R2850" t="s">
        <v>8274</v>
      </c>
      <c r="S2850" s="11">
        <f t="shared" si="223"/>
        <v>0</v>
      </c>
      <c r="T2850" s="11">
        <f t="shared" si="224"/>
        <v>23.33</v>
      </c>
    </row>
    <row r="2851" spans="1:20" ht="60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220"/>
        <v>42483.428240740745</v>
      </c>
      <c r="K2851">
        <v>1458814600</v>
      </c>
      <c r="L2851" s="14">
        <f t="shared" si="221"/>
        <v>42453.428240740745</v>
      </c>
      <c r="M2851" s="16">
        <f t="shared" si="222"/>
        <v>2016</v>
      </c>
      <c r="N2851" t="b">
        <v>0</v>
      </c>
      <c r="O2851">
        <v>1</v>
      </c>
      <c r="P2851" t="b">
        <v>0</v>
      </c>
      <c r="Q2851" t="s">
        <v>8273</v>
      </c>
      <c r="R2851" t="s">
        <v>8274</v>
      </c>
      <c r="S2851" s="11">
        <f t="shared" si="223"/>
        <v>1</v>
      </c>
      <c r="T2851" s="11">
        <f t="shared" si="224"/>
        <v>5</v>
      </c>
    </row>
    <row r="2852" spans="1:20" ht="60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220"/>
        <v>41888.007071759261</v>
      </c>
      <c r="K2852">
        <v>1407370211</v>
      </c>
      <c r="L2852" s="14">
        <f t="shared" si="221"/>
        <v>41858.007071759261</v>
      </c>
      <c r="M2852" s="16">
        <f t="shared" si="222"/>
        <v>2014</v>
      </c>
      <c r="N2852" t="b">
        <v>0</v>
      </c>
      <c r="O2852">
        <v>13</v>
      </c>
      <c r="P2852" t="b">
        <v>0</v>
      </c>
      <c r="Q2852" t="s">
        <v>8273</v>
      </c>
      <c r="R2852" t="s">
        <v>8274</v>
      </c>
      <c r="S2852" s="11">
        <f t="shared" si="223"/>
        <v>4</v>
      </c>
      <c r="T2852" s="11">
        <f t="shared" si="224"/>
        <v>23.92</v>
      </c>
    </row>
    <row r="2853" spans="1:20" ht="60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220"/>
        <v>42398.970138888893</v>
      </c>
      <c r="K2853">
        <v>1453334629</v>
      </c>
      <c r="L2853" s="14">
        <f t="shared" si="221"/>
        <v>42390.002650462964</v>
      </c>
      <c r="M2853" s="16">
        <f t="shared" si="222"/>
        <v>2016</v>
      </c>
      <c r="N2853" t="b">
        <v>0</v>
      </c>
      <c r="O2853">
        <v>0</v>
      </c>
      <c r="P2853" t="b">
        <v>0</v>
      </c>
      <c r="Q2853" t="s">
        <v>8273</v>
      </c>
      <c r="R2853" t="s">
        <v>8274</v>
      </c>
      <c r="S2853" s="11">
        <f t="shared" si="223"/>
        <v>0</v>
      </c>
      <c r="T2853" s="11">
        <f t="shared" si="224"/>
        <v>0</v>
      </c>
    </row>
    <row r="2854" spans="1:20" ht="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220"/>
        <v>41811.045173611114</v>
      </c>
      <c r="K2854">
        <v>1400720703</v>
      </c>
      <c r="L2854" s="14">
        <f t="shared" si="221"/>
        <v>41781.045173611114</v>
      </c>
      <c r="M2854" s="16">
        <f t="shared" si="222"/>
        <v>2014</v>
      </c>
      <c r="N2854" t="b">
        <v>0</v>
      </c>
      <c r="O2854">
        <v>6</v>
      </c>
      <c r="P2854" t="b">
        <v>0</v>
      </c>
      <c r="Q2854" t="s">
        <v>8273</v>
      </c>
      <c r="R2854" t="s">
        <v>8274</v>
      </c>
      <c r="S2854" s="11">
        <f t="shared" si="223"/>
        <v>2</v>
      </c>
      <c r="T2854" s="11">
        <f t="shared" si="224"/>
        <v>15.83</v>
      </c>
    </row>
    <row r="2855" spans="1:20" ht="60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220"/>
        <v>41896.190937499996</v>
      </c>
      <c r="K2855">
        <v>1405485297</v>
      </c>
      <c r="L2855" s="14">
        <f t="shared" si="221"/>
        <v>41836.190937499996</v>
      </c>
      <c r="M2855" s="16">
        <f t="shared" si="222"/>
        <v>2014</v>
      </c>
      <c r="N2855" t="b">
        <v>0</v>
      </c>
      <c r="O2855">
        <v>0</v>
      </c>
      <c r="P2855" t="b">
        <v>0</v>
      </c>
      <c r="Q2855" t="s">
        <v>8273</v>
      </c>
      <c r="R2855" t="s">
        <v>8274</v>
      </c>
      <c r="S2855" s="11">
        <f t="shared" si="223"/>
        <v>0</v>
      </c>
      <c r="T2855" s="11">
        <f t="shared" si="224"/>
        <v>0</v>
      </c>
    </row>
    <row r="2856" spans="1:20" ht="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220"/>
        <v>42131.71665509259</v>
      </c>
      <c r="K2856">
        <v>1429290719</v>
      </c>
      <c r="L2856" s="14">
        <f t="shared" si="221"/>
        <v>42111.71665509259</v>
      </c>
      <c r="M2856" s="16">
        <f t="shared" si="222"/>
        <v>2015</v>
      </c>
      <c r="N2856" t="b">
        <v>0</v>
      </c>
      <c r="O2856">
        <v>14</v>
      </c>
      <c r="P2856" t="b">
        <v>0</v>
      </c>
      <c r="Q2856" t="s">
        <v>8273</v>
      </c>
      <c r="R2856" t="s">
        <v>8274</v>
      </c>
      <c r="S2856" s="11">
        <f t="shared" si="223"/>
        <v>42</v>
      </c>
      <c r="T2856" s="11">
        <f t="shared" si="224"/>
        <v>29.79</v>
      </c>
    </row>
    <row r="2857" spans="1:20" ht="60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220"/>
        <v>42398.981944444444</v>
      </c>
      <c r="K2857">
        <v>1451607071</v>
      </c>
      <c r="L2857" s="14">
        <f t="shared" si="221"/>
        <v>42370.007766203707</v>
      </c>
      <c r="M2857" s="16">
        <f t="shared" si="222"/>
        <v>2016</v>
      </c>
      <c r="N2857" t="b">
        <v>0</v>
      </c>
      <c r="O2857">
        <v>5</v>
      </c>
      <c r="P2857" t="b">
        <v>0</v>
      </c>
      <c r="Q2857" t="s">
        <v>8273</v>
      </c>
      <c r="R2857" t="s">
        <v>8274</v>
      </c>
      <c r="S2857" s="11">
        <f t="shared" si="223"/>
        <v>50</v>
      </c>
      <c r="T2857" s="11">
        <f t="shared" si="224"/>
        <v>60</v>
      </c>
    </row>
    <row r="2858" spans="1:20" ht="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220"/>
        <v>42224.898611111115</v>
      </c>
      <c r="K2858">
        <v>1433897647</v>
      </c>
      <c r="L2858" s="14">
        <f t="shared" si="221"/>
        <v>42165.037581018521</v>
      </c>
      <c r="M2858" s="16">
        <f t="shared" si="222"/>
        <v>2015</v>
      </c>
      <c r="N2858" t="b">
        <v>0</v>
      </c>
      <c r="O2858">
        <v>6</v>
      </c>
      <c r="P2858" t="b">
        <v>0</v>
      </c>
      <c r="Q2858" t="s">
        <v>8273</v>
      </c>
      <c r="R2858" t="s">
        <v>8274</v>
      </c>
      <c r="S2858" s="11">
        <f t="shared" si="223"/>
        <v>5</v>
      </c>
      <c r="T2858" s="11">
        <f t="shared" si="224"/>
        <v>24.33</v>
      </c>
    </row>
    <row r="2859" spans="1:20" ht="60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220"/>
        <v>42786.75</v>
      </c>
      <c r="K2859">
        <v>1482444295</v>
      </c>
      <c r="L2859" s="14">
        <f t="shared" si="221"/>
        <v>42726.920081018514</v>
      </c>
      <c r="M2859" s="16">
        <f t="shared" si="222"/>
        <v>2016</v>
      </c>
      <c r="N2859" t="b">
        <v>0</v>
      </c>
      <c r="O2859">
        <v>15</v>
      </c>
      <c r="P2859" t="b">
        <v>0</v>
      </c>
      <c r="Q2859" t="s">
        <v>8273</v>
      </c>
      <c r="R2859" t="s">
        <v>8274</v>
      </c>
      <c r="S2859" s="11">
        <f t="shared" si="223"/>
        <v>20</v>
      </c>
      <c r="T2859" s="11">
        <f t="shared" si="224"/>
        <v>500</v>
      </c>
    </row>
    <row r="2860" spans="1:20" ht="60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220"/>
        <v>41978.477777777778</v>
      </c>
      <c r="K2860">
        <v>1415711095</v>
      </c>
      <c r="L2860" s="14">
        <f t="shared" si="221"/>
        <v>41954.545081018514</v>
      </c>
      <c r="M2860" s="16">
        <f t="shared" si="222"/>
        <v>2014</v>
      </c>
      <c r="N2860" t="b">
        <v>0</v>
      </c>
      <c r="O2860">
        <v>0</v>
      </c>
      <c r="P2860" t="b">
        <v>0</v>
      </c>
      <c r="Q2860" t="s">
        <v>8273</v>
      </c>
      <c r="R2860" t="s">
        <v>8274</v>
      </c>
      <c r="S2860" s="11">
        <f t="shared" si="223"/>
        <v>0</v>
      </c>
      <c r="T2860" s="11">
        <f t="shared" si="224"/>
        <v>0</v>
      </c>
    </row>
    <row r="2861" spans="1:20" ht="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220"/>
        <v>42293.362314814818</v>
      </c>
      <c r="K2861">
        <v>1439800904</v>
      </c>
      <c r="L2861" s="14">
        <f t="shared" si="221"/>
        <v>42233.362314814818</v>
      </c>
      <c r="M2861" s="16">
        <f t="shared" si="222"/>
        <v>2015</v>
      </c>
      <c r="N2861" t="b">
        <v>0</v>
      </c>
      <c r="O2861">
        <v>1</v>
      </c>
      <c r="P2861" t="b">
        <v>0</v>
      </c>
      <c r="Q2861" t="s">
        <v>8273</v>
      </c>
      <c r="R2861" t="s">
        <v>8274</v>
      </c>
      <c r="S2861" s="11">
        <f t="shared" si="223"/>
        <v>2</v>
      </c>
      <c r="T2861" s="11">
        <f t="shared" si="224"/>
        <v>35</v>
      </c>
    </row>
    <row r="2862" spans="1:20" ht="60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220"/>
        <v>42540.800648148142</v>
      </c>
      <c r="K2862">
        <v>1461179576</v>
      </c>
      <c r="L2862" s="14">
        <f t="shared" si="221"/>
        <v>42480.800648148142</v>
      </c>
      <c r="M2862" s="16">
        <f t="shared" si="222"/>
        <v>2016</v>
      </c>
      <c r="N2862" t="b">
        <v>0</v>
      </c>
      <c r="O2862">
        <v>9</v>
      </c>
      <c r="P2862" t="b">
        <v>0</v>
      </c>
      <c r="Q2862" t="s">
        <v>8273</v>
      </c>
      <c r="R2862" t="s">
        <v>8274</v>
      </c>
      <c r="S2862" s="11">
        <f t="shared" si="223"/>
        <v>7</v>
      </c>
      <c r="T2862" s="11">
        <f t="shared" si="224"/>
        <v>29.56</v>
      </c>
    </row>
    <row r="2863" spans="1:20" ht="60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220"/>
        <v>42271.590833333335</v>
      </c>
      <c r="K2863">
        <v>1441894248</v>
      </c>
      <c r="L2863" s="14">
        <f t="shared" si="221"/>
        <v>42257.590833333335</v>
      </c>
      <c r="M2863" s="16">
        <f t="shared" si="222"/>
        <v>2015</v>
      </c>
      <c r="N2863" t="b">
        <v>0</v>
      </c>
      <c r="O2863">
        <v>3</v>
      </c>
      <c r="P2863" t="b">
        <v>0</v>
      </c>
      <c r="Q2863" t="s">
        <v>8273</v>
      </c>
      <c r="R2863" t="s">
        <v>8274</v>
      </c>
      <c r="S2863" s="11">
        <f t="shared" si="223"/>
        <v>32</v>
      </c>
      <c r="T2863" s="11">
        <f t="shared" si="224"/>
        <v>26.67</v>
      </c>
    </row>
    <row r="2864" spans="1:20" ht="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220"/>
        <v>41814.789687500001</v>
      </c>
      <c r="K2864">
        <v>1401044229</v>
      </c>
      <c r="L2864" s="14">
        <f t="shared" si="221"/>
        <v>41784.789687500001</v>
      </c>
      <c r="M2864" s="16">
        <f t="shared" si="222"/>
        <v>2014</v>
      </c>
      <c r="N2864" t="b">
        <v>0</v>
      </c>
      <c r="O2864">
        <v>3</v>
      </c>
      <c r="P2864" t="b">
        <v>0</v>
      </c>
      <c r="Q2864" t="s">
        <v>8273</v>
      </c>
      <c r="R2864" t="s">
        <v>8274</v>
      </c>
      <c r="S2864" s="11">
        <f t="shared" si="223"/>
        <v>0</v>
      </c>
      <c r="T2864" s="11">
        <f t="shared" si="224"/>
        <v>18.329999999999998</v>
      </c>
    </row>
    <row r="2865" spans="1:20" ht="60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220"/>
        <v>41891.675034722226</v>
      </c>
      <c r="K2865">
        <v>1405095123</v>
      </c>
      <c r="L2865" s="14">
        <f t="shared" si="221"/>
        <v>41831.675034722226</v>
      </c>
      <c r="M2865" s="16">
        <f t="shared" si="222"/>
        <v>2014</v>
      </c>
      <c r="N2865" t="b">
        <v>0</v>
      </c>
      <c r="O2865">
        <v>1</v>
      </c>
      <c r="P2865" t="b">
        <v>0</v>
      </c>
      <c r="Q2865" t="s">
        <v>8273</v>
      </c>
      <c r="R2865" t="s">
        <v>8274</v>
      </c>
      <c r="S2865" s="11">
        <f t="shared" si="223"/>
        <v>0</v>
      </c>
      <c r="T2865" s="11">
        <f t="shared" si="224"/>
        <v>20</v>
      </c>
    </row>
    <row r="2866" spans="1:20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220"/>
        <v>42202.554166666669</v>
      </c>
      <c r="K2866">
        <v>1434552207</v>
      </c>
      <c r="L2866" s="14">
        <f t="shared" si="221"/>
        <v>42172.613506944443</v>
      </c>
      <c r="M2866" s="16">
        <f t="shared" si="222"/>
        <v>2015</v>
      </c>
      <c r="N2866" t="b">
        <v>0</v>
      </c>
      <c r="O2866">
        <v>3</v>
      </c>
      <c r="P2866" t="b">
        <v>0</v>
      </c>
      <c r="Q2866" t="s">
        <v>8273</v>
      </c>
      <c r="R2866" t="s">
        <v>8274</v>
      </c>
      <c r="S2866" s="11">
        <f t="shared" si="223"/>
        <v>2</v>
      </c>
      <c r="T2866" s="11">
        <f t="shared" si="224"/>
        <v>13.33</v>
      </c>
    </row>
    <row r="2867" spans="1:20" ht="60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220"/>
        <v>42010.114108796297</v>
      </c>
      <c r="K2867">
        <v>1415328259</v>
      </c>
      <c r="L2867" s="14">
        <f t="shared" si="221"/>
        <v>41950.114108796297</v>
      </c>
      <c r="M2867" s="16">
        <f t="shared" si="222"/>
        <v>2014</v>
      </c>
      <c r="N2867" t="b">
        <v>0</v>
      </c>
      <c r="O2867">
        <v>0</v>
      </c>
      <c r="P2867" t="b">
        <v>0</v>
      </c>
      <c r="Q2867" t="s">
        <v>8273</v>
      </c>
      <c r="R2867" t="s">
        <v>8274</v>
      </c>
      <c r="S2867" s="11">
        <f t="shared" si="223"/>
        <v>0</v>
      </c>
      <c r="T2867" s="11">
        <f t="shared" si="224"/>
        <v>0</v>
      </c>
    </row>
    <row r="2868" spans="1:20" ht="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220"/>
        <v>42657.916666666672</v>
      </c>
      <c r="K2868">
        <v>1473893721</v>
      </c>
      <c r="L2868" s="14">
        <f t="shared" si="221"/>
        <v>42627.955104166671</v>
      </c>
      <c r="M2868" s="16">
        <f t="shared" si="222"/>
        <v>2016</v>
      </c>
      <c r="N2868" t="b">
        <v>0</v>
      </c>
      <c r="O2868">
        <v>2</v>
      </c>
      <c r="P2868" t="b">
        <v>0</v>
      </c>
      <c r="Q2868" t="s">
        <v>8273</v>
      </c>
      <c r="R2868" t="s">
        <v>8274</v>
      </c>
      <c r="S2868" s="11">
        <f t="shared" si="223"/>
        <v>1</v>
      </c>
      <c r="T2868" s="11">
        <f t="shared" si="224"/>
        <v>22.5</v>
      </c>
    </row>
    <row r="2869" spans="1:20" ht="60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220"/>
        <v>42555.166666666672</v>
      </c>
      <c r="K2869">
        <v>1465533672</v>
      </c>
      <c r="L2869" s="14">
        <f t="shared" si="221"/>
        <v>42531.195277777777</v>
      </c>
      <c r="M2869" s="16">
        <f t="shared" si="222"/>
        <v>2016</v>
      </c>
      <c r="N2869" t="b">
        <v>0</v>
      </c>
      <c r="O2869">
        <v>10</v>
      </c>
      <c r="P2869" t="b">
        <v>0</v>
      </c>
      <c r="Q2869" t="s">
        <v>8273</v>
      </c>
      <c r="R2869" t="s">
        <v>8274</v>
      </c>
      <c r="S2869" s="11">
        <f t="shared" si="223"/>
        <v>20</v>
      </c>
      <c r="T2869" s="11">
        <f t="shared" si="224"/>
        <v>50.4</v>
      </c>
    </row>
    <row r="2870" spans="1:20" ht="60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220"/>
        <v>42648.827013888891</v>
      </c>
      <c r="K2870">
        <v>1473105054</v>
      </c>
      <c r="L2870" s="14">
        <f t="shared" si="221"/>
        <v>42618.827013888891</v>
      </c>
      <c r="M2870" s="16">
        <f t="shared" si="222"/>
        <v>2016</v>
      </c>
      <c r="N2870" t="b">
        <v>0</v>
      </c>
      <c r="O2870">
        <v>60</v>
      </c>
      <c r="P2870" t="b">
        <v>0</v>
      </c>
      <c r="Q2870" t="s">
        <v>8273</v>
      </c>
      <c r="R2870" t="s">
        <v>8274</v>
      </c>
      <c r="S2870" s="11">
        <f t="shared" si="223"/>
        <v>42</v>
      </c>
      <c r="T2870" s="11">
        <f t="shared" si="224"/>
        <v>105.03</v>
      </c>
    </row>
    <row r="2871" spans="1:20" ht="60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220"/>
        <v>42570.593530092592</v>
      </c>
      <c r="K2871">
        <v>1466345681</v>
      </c>
      <c r="L2871" s="14">
        <f t="shared" si="221"/>
        <v>42540.593530092592</v>
      </c>
      <c r="M2871" s="16">
        <f t="shared" si="222"/>
        <v>2016</v>
      </c>
      <c r="N2871" t="b">
        <v>0</v>
      </c>
      <c r="O2871">
        <v>5</v>
      </c>
      <c r="P2871" t="b">
        <v>0</v>
      </c>
      <c r="Q2871" t="s">
        <v>8273</v>
      </c>
      <c r="R2871" t="s">
        <v>8274</v>
      </c>
      <c r="S2871" s="11">
        <f t="shared" si="223"/>
        <v>1</v>
      </c>
      <c r="T2871" s="11">
        <f t="shared" si="224"/>
        <v>35.4</v>
      </c>
    </row>
    <row r="2872" spans="1:20" ht="60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220"/>
        <v>41776.189409722225</v>
      </c>
      <c r="K2872">
        <v>1397709165</v>
      </c>
      <c r="L2872" s="14">
        <f t="shared" si="221"/>
        <v>41746.189409722225</v>
      </c>
      <c r="M2872" s="16">
        <f t="shared" si="222"/>
        <v>2014</v>
      </c>
      <c r="N2872" t="b">
        <v>0</v>
      </c>
      <c r="O2872">
        <v>9</v>
      </c>
      <c r="P2872" t="b">
        <v>0</v>
      </c>
      <c r="Q2872" t="s">
        <v>8273</v>
      </c>
      <c r="R2872" t="s">
        <v>8274</v>
      </c>
      <c r="S2872" s="11">
        <f t="shared" si="223"/>
        <v>15</v>
      </c>
      <c r="T2872" s="11">
        <f t="shared" si="224"/>
        <v>83.33</v>
      </c>
    </row>
    <row r="2873" spans="1:20" ht="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220"/>
        <v>41994.738576388889</v>
      </c>
      <c r="K2873">
        <v>1417455813</v>
      </c>
      <c r="L2873" s="14">
        <f t="shared" si="221"/>
        <v>41974.738576388889</v>
      </c>
      <c r="M2873" s="16">
        <f t="shared" si="222"/>
        <v>2014</v>
      </c>
      <c r="N2873" t="b">
        <v>0</v>
      </c>
      <c r="O2873">
        <v>13</v>
      </c>
      <c r="P2873" t="b">
        <v>0</v>
      </c>
      <c r="Q2873" t="s">
        <v>8273</v>
      </c>
      <c r="R2873" t="s">
        <v>8274</v>
      </c>
      <c r="S2873" s="11">
        <f t="shared" si="223"/>
        <v>5</v>
      </c>
      <c r="T2873" s="11">
        <f t="shared" si="224"/>
        <v>35.92</v>
      </c>
    </row>
    <row r="2874" spans="1:20" ht="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220"/>
        <v>42175.11618055556</v>
      </c>
      <c r="K2874">
        <v>1429584438</v>
      </c>
      <c r="L2874" s="14">
        <f t="shared" si="221"/>
        <v>42115.11618055556</v>
      </c>
      <c r="M2874" s="16">
        <f t="shared" si="222"/>
        <v>2015</v>
      </c>
      <c r="N2874" t="b">
        <v>0</v>
      </c>
      <c r="O2874">
        <v>0</v>
      </c>
      <c r="P2874" t="b">
        <v>0</v>
      </c>
      <c r="Q2874" t="s">
        <v>8273</v>
      </c>
      <c r="R2874" t="s">
        <v>8274</v>
      </c>
      <c r="S2874" s="11">
        <f t="shared" si="223"/>
        <v>0</v>
      </c>
      <c r="T2874" s="11">
        <f t="shared" si="224"/>
        <v>0</v>
      </c>
    </row>
    <row r="2875" spans="1:20" ht="60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220"/>
        <v>42032.817488425921</v>
      </c>
      <c r="K2875">
        <v>1419881831</v>
      </c>
      <c r="L2875" s="14">
        <f t="shared" si="221"/>
        <v>42002.817488425921</v>
      </c>
      <c r="M2875" s="16">
        <f t="shared" si="222"/>
        <v>2014</v>
      </c>
      <c r="N2875" t="b">
        <v>0</v>
      </c>
      <c r="O2875">
        <v>8</v>
      </c>
      <c r="P2875" t="b">
        <v>0</v>
      </c>
      <c r="Q2875" t="s">
        <v>8273</v>
      </c>
      <c r="R2875" t="s">
        <v>8274</v>
      </c>
      <c r="S2875" s="11">
        <f t="shared" si="223"/>
        <v>38</v>
      </c>
      <c r="T2875" s="11">
        <f t="shared" si="224"/>
        <v>119.13</v>
      </c>
    </row>
    <row r="2876" spans="1:20" ht="60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220"/>
        <v>42752.84474537037</v>
      </c>
      <c r="K2876">
        <v>1482092186</v>
      </c>
      <c r="L2876" s="14">
        <f t="shared" si="221"/>
        <v>42722.84474537037</v>
      </c>
      <c r="M2876" s="16">
        <f t="shared" si="222"/>
        <v>2016</v>
      </c>
      <c r="N2876" t="b">
        <v>0</v>
      </c>
      <c r="O2876">
        <v>3</v>
      </c>
      <c r="P2876" t="b">
        <v>0</v>
      </c>
      <c r="Q2876" t="s">
        <v>8273</v>
      </c>
      <c r="R2876" t="s">
        <v>8274</v>
      </c>
      <c r="S2876" s="11">
        <f t="shared" si="223"/>
        <v>5</v>
      </c>
      <c r="T2876" s="11">
        <f t="shared" si="224"/>
        <v>90.33</v>
      </c>
    </row>
    <row r="2877" spans="1:20" ht="60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220"/>
        <v>42495.128391203703</v>
      </c>
      <c r="K2877">
        <v>1459825493</v>
      </c>
      <c r="L2877" s="14">
        <f t="shared" si="221"/>
        <v>42465.128391203703</v>
      </c>
      <c r="M2877" s="16">
        <f t="shared" si="222"/>
        <v>2016</v>
      </c>
      <c r="N2877" t="b">
        <v>0</v>
      </c>
      <c r="O2877">
        <v>3</v>
      </c>
      <c r="P2877" t="b">
        <v>0</v>
      </c>
      <c r="Q2877" t="s">
        <v>8273</v>
      </c>
      <c r="R2877" t="s">
        <v>8274</v>
      </c>
      <c r="S2877" s="11">
        <f t="shared" si="223"/>
        <v>0</v>
      </c>
      <c r="T2877" s="11">
        <f t="shared" si="224"/>
        <v>2.33</v>
      </c>
    </row>
    <row r="2878" spans="1:20" ht="60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220"/>
        <v>42201.743969907402</v>
      </c>
      <c r="K2878">
        <v>1434477079</v>
      </c>
      <c r="L2878" s="14">
        <f t="shared" si="221"/>
        <v>42171.743969907402</v>
      </c>
      <c r="M2878" s="16">
        <f t="shared" si="222"/>
        <v>2015</v>
      </c>
      <c r="N2878" t="b">
        <v>0</v>
      </c>
      <c r="O2878">
        <v>0</v>
      </c>
      <c r="P2878" t="b">
        <v>0</v>
      </c>
      <c r="Q2878" t="s">
        <v>8273</v>
      </c>
      <c r="R2878" t="s">
        <v>8274</v>
      </c>
      <c r="S2878" s="11">
        <f t="shared" si="223"/>
        <v>0</v>
      </c>
      <c r="T2878" s="11">
        <f t="shared" si="224"/>
        <v>0</v>
      </c>
    </row>
    <row r="2879" spans="1:20" ht="60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220"/>
        <v>42704.708333333328</v>
      </c>
      <c r="K2879">
        <v>1477781724</v>
      </c>
      <c r="L2879" s="14">
        <f t="shared" si="221"/>
        <v>42672.955138888887</v>
      </c>
      <c r="M2879" s="16">
        <f t="shared" si="222"/>
        <v>2016</v>
      </c>
      <c r="N2879" t="b">
        <v>0</v>
      </c>
      <c r="O2879">
        <v>6</v>
      </c>
      <c r="P2879" t="b">
        <v>0</v>
      </c>
      <c r="Q2879" t="s">
        <v>8273</v>
      </c>
      <c r="R2879" t="s">
        <v>8274</v>
      </c>
      <c r="S2879" s="11">
        <f t="shared" si="223"/>
        <v>11</v>
      </c>
      <c r="T2879" s="11">
        <f t="shared" si="224"/>
        <v>108.33</v>
      </c>
    </row>
    <row r="2880" spans="1:20" ht="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220"/>
        <v>42188.615682870368</v>
      </c>
      <c r="K2880">
        <v>1430750795</v>
      </c>
      <c r="L2880" s="14">
        <f t="shared" si="221"/>
        <v>42128.615682870368</v>
      </c>
      <c r="M2880" s="16">
        <f t="shared" si="222"/>
        <v>2015</v>
      </c>
      <c r="N2880" t="b">
        <v>0</v>
      </c>
      <c r="O2880">
        <v>4</v>
      </c>
      <c r="P2880" t="b">
        <v>0</v>
      </c>
      <c r="Q2880" t="s">
        <v>8273</v>
      </c>
      <c r="R2880" t="s">
        <v>8274</v>
      </c>
      <c r="S2880" s="11">
        <f t="shared" si="223"/>
        <v>2</v>
      </c>
      <c r="T2880" s="11">
        <f t="shared" si="224"/>
        <v>15.75</v>
      </c>
    </row>
    <row r="2881" spans="1:20" ht="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220"/>
        <v>42389.725243055553</v>
      </c>
      <c r="K2881">
        <v>1450718661</v>
      </c>
      <c r="L2881" s="14">
        <f t="shared" si="221"/>
        <v>42359.725243055553</v>
      </c>
      <c r="M2881" s="16">
        <f t="shared" si="222"/>
        <v>2015</v>
      </c>
      <c r="N2881" t="b">
        <v>0</v>
      </c>
      <c r="O2881">
        <v>1</v>
      </c>
      <c r="P2881" t="b">
        <v>0</v>
      </c>
      <c r="Q2881" t="s">
        <v>8273</v>
      </c>
      <c r="R2881" t="s">
        <v>8274</v>
      </c>
      <c r="S2881" s="11">
        <f t="shared" si="223"/>
        <v>0</v>
      </c>
      <c r="T2881" s="11">
        <f t="shared" si="224"/>
        <v>29</v>
      </c>
    </row>
    <row r="2882" spans="1:20" ht="60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ref="J2882:J2945" si="225">(((I2882/60)/60)/24)+DATE(1970,1,1)</f>
        <v>42236.711805555555</v>
      </c>
      <c r="K2882">
        <v>1436305452</v>
      </c>
      <c r="L2882" s="14">
        <f t="shared" ref="L2882:L2945" si="226">(((K2882/60)/60)/24)+DATE(1970,1,1)</f>
        <v>42192.905694444446</v>
      </c>
      <c r="M2882" s="16">
        <f t="shared" ref="M2882:M2945" si="227">YEAR(L2882)</f>
        <v>2015</v>
      </c>
      <c r="N2882" t="b">
        <v>0</v>
      </c>
      <c r="O2882">
        <v>29</v>
      </c>
      <c r="P2882" t="b">
        <v>0</v>
      </c>
      <c r="Q2882" t="s">
        <v>8273</v>
      </c>
      <c r="R2882" t="s">
        <v>8274</v>
      </c>
      <c r="S2882" s="11">
        <f t="shared" ref="S2882:S2945" si="228">ROUND(E2882/D2882*100,0)</f>
        <v>23</v>
      </c>
      <c r="T2882" s="11">
        <f t="shared" ref="T2882:T2945" si="229">IFERROR(ROUND(E2882/O2882,2),0)</f>
        <v>96.55</v>
      </c>
    </row>
    <row r="2883" spans="1:20" ht="60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si="225"/>
        <v>41976.639305555553</v>
      </c>
      <c r="K2883">
        <v>1412432436</v>
      </c>
      <c r="L2883" s="14">
        <f t="shared" si="226"/>
        <v>41916.597638888888</v>
      </c>
      <c r="M2883" s="16">
        <f t="shared" si="227"/>
        <v>2014</v>
      </c>
      <c r="N2883" t="b">
        <v>0</v>
      </c>
      <c r="O2883">
        <v>0</v>
      </c>
      <c r="P2883" t="b">
        <v>0</v>
      </c>
      <c r="Q2883" t="s">
        <v>8273</v>
      </c>
      <c r="R2883" t="s">
        <v>8274</v>
      </c>
      <c r="S2883" s="11">
        <f t="shared" si="228"/>
        <v>0</v>
      </c>
      <c r="T2883" s="11">
        <f t="shared" si="229"/>
        <v>0</v>
      </c>
    </row>
    <row r="2884" spans="1:20" ht="60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225"/>
        <v>42491.596273148149</v>
      </c>
      <c r="K2884">
        <v>1459520318</v>
      </c>
      <c r="L2884" s="14">
        <f t="shared" si="226"/>
        <v>42461.596273148149</v>
      </c>
      <c r="M2884" s="16">
        <f t="shared" si="227"/>
        <v>2016</v>
      </c>
      <c r="N2884" t="b">
        <v>0</v>
      </c>
      <c r="O2884">
        <v>4</v>
      </c>
      <c r="P2884" t="b">
        <v>0</v>
      </c>
      <c r="Q2884" t="s">
        <v>8273</v>
      </c>
      <c r="R2884" t="s">
        <v>8274</v>
      </c>
      <c r="S2884" s="11">
        <f t="shared" si="228"/>
        <v>34</v>
      </c>
      <c r="T2884" s="11">
        <f t="shared" si="229"/>
        <v>63</v>
      </c>
    </row>
    <row r="2885" spans="1:20" ht="60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225"/>
        <v>42406.207638888889</v>
      </c>
      <c r="K2885">
        <v>1451684437</v>
      </c>
      <c r="L2885" s="14">
        <f t="shared" si="226"/>
        <v>42370.90320601852</v>
      </c>
      <c r="M2885" s="16">
        <f t="shared" si="227"/>
        <v>2016</v>
      </c>
      <c r="N2885" t="b">
        <v>0</v>
      </c>
      <c r="O2885">
        <v>5</v>
      </c>
      <c r="P2885" t="b">
        <v>0</v>
      </c>
      <c r="Q2885" t="s">
        <v>8273</v>
      </c>
      <c r="R2885" t="s">
        <v>8274</v>
      </c>
      <c r="S2885" s="11">
        <f t="shared" si="228"/>
        <v>19</v>
      </c>
      <c r="T2885" s="11">
        <f t="shared" si="229"/>
        <v>381.6</v>
      </c>
    </row>
    <row r="2886" spans="1:20" ht="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225"/>
        <v>41978.727256944447</v>
      </c>
      <c r="K2886">
        <v>1415208435</v>
      </c>
      <c r="L2886" s="14">
        <f t="shared" si="226"/>
        <v>41948.727256944447</v>
      </c>
      <c r="M2886" s="16">
        <f t="shared" si="227"/>
        <v>2014</v>
      </c>
      <c r="N2886" t="b">
        <v>0</v>
      </c>
      <c r="O2886">
        <v>4</v>
      </c>
      <c r="P2886" t="b">
        <v>0</v>
      </c>
      <c r="Q2886" t="s">
        <v>8273</v>
      </c>
      <c r="R2886" t="s">
        <v>8274</v>
      </c>
      <c r="S2886" s="11">
        <f t="shared" si="228"/>
        <v>0</v>
      </c>
      <c r="T2886" s="11">
        <f t="shared" si="229"/>
        <v>46.25</v>
      </c>
    </row>
    <row r="2887" spans="1:20" ht="30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225"/>
        <v>42077.034733796296</v>
      </c>
      <c r="K2887">
        <v>1423705801</v>
      </c>
      <c r="L2887" s="14">
        <f t="shared" si="226"/>
        <v>42047.07640046296</v>
      </c>
      <c r="M2887" s="16">
        <f t="shared" si="227"/>
        <v>2015</v>
      </c>
      <c r="N2887" t="b">
        <v>0</v>
      </c>
      <c r="O2887">
        <v>5</v>
      </c>
      <c r="P2887" t="b">
        <v>0</v>
      </c>
      <c r="Q2887" t="s">
        <v>8273</v>
      </c>
      <c r="R2887" t="s">
        <v>8274</v>
      </c>
      <c r="S2887" s="11">
        <f t="shared" si="228"/>
        <v>33</v>
      </c>
      <c r="T2887" s="11">
        <f t="shared" si="229"/>
        <v>26</v>
      </c>
    </row>
    <row r="2888" spans="1:20" ht="60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225"/>
        <v>42266.165972222225</v>
      </c>
      <c r="K2888">
        <v>1442243484</v>
      </c>
      <c r="L2888" s="14">
        <f t="shared" si="226"/>
        <v>42261.632916666669</v>
      </c>
      <c r="M2888" s="16">
        <f t="shared" si="227"/>
        <v>2015</v>
      </c>
      <c r="N2888" t="b">
        <v>0</v>
      </c>
      <c r="O2888">
        <v>1</v>
      </c>
      <c r="P2888" t="b">
        <v>0</v>
      </c>
      <c r="Q2888" t="s">
        <v>8273</v>
      </c>
      <c r="R2888" t="s">
        <v>8274</v>
      </c>
      <c r="S2888" s="11">
        <f t="shared" si="228"/>
        <v>5</v>
      </c>
      <c r="T2888" s="11">
        <f t="shared" si="229"/>
        <v>10</v>
      </c>
    </row>
    <row r="2889" spans="1:20" ht="60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225"/>
        <v>42015.427361111113</v>
      </c>
      <c r="K2889">
        <v>1418379324</v>
      </c>
      <c r="L2889" s="14">
        <f t="shared" si="226"/>
        <v>41985.427361111113</v>
      </c>
      <c r="M2889" s="16">
        <f t="shared" si="227"/>
        <v>2014</v>
      </c>
      <c r="N2889" t="b">
        <v>0</v>
      </c>
      <c r="O2889">
        <v>1</v>
      </c>
      <c r="P2889" t="b">
        <v>0</v>
      </c>
      <c r="Q2889" t="s">
        <v>8273</v>
      </c>
      <c r="R2889" t="s">
        <v>8274</v>
      </c>
      <c r="S2889" s="11">
        <f t="shared" si="228"/>
        <v>0</v>
      </c>
      <c r="T2889" s="11">
        <f t="shared" si="229"/>
        <v>5</v>
      </c>
    </row>
    <row r="2890" spans="1:20" ht="60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225"/>
        <v>41930.207638888889</v>
      </c>
      <c r="K2890">
        <v>1412945440</v>
      </c>
      <c r="L2890" s="14">
        <f t="shared" si="226"/>
        <v>41922.535185185188</v>
      </c>
      <c r="M2890" s="16">
        <f t="shared" si="227"/>
        <v>2014</v>
      </c>
      <c r="N2890" t="b">
        <v>0</v>
      </c>
      <c r="O2890">
        <v>0</v>
      </c>
      <c r="P2890" t="b">
        <v>0</v>
      </c>
      <c r="Q2890" t="s">
        <v>8273</v>
      </c>
      <c r="R2890" t="s">
        <v>8274</v>
      </c>
      <c r="S2890" s="11">
        <f t="shared" si="228"/>
        <v>0</v>
      </c>
      <c r="T2890" s="11">
        <f t="shared" si="229"/>
        <v>0</v>
      </c>
    </row>
    <row r="2891" spans="1:20" ht="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225"/>
        <v>41880.863252314812</v>
      </c>
      <c r="K2891">
        <v>1406752985</v>
      </c>
      <c r="L2891" s="14">
        <f t="shared" si="226"/>
        <v>41850.863252314812</v>
      </c>
      <c r="M2891" s="16">
        <f t="shared" si="227"/>
        <v>2014</v>
      </c>
      <c r="N2891" t="b">
        <v>0</v>
      </c>
      <c r="O2891">
        <v>14</v>
      </c>
      <c r="P2891" t="b">
        <v>0</v>
      </c>
      <c r="Q2891" t="s">
        <v>8273</v>
      </c>
      <c r="R2891" t="s">
        <v>8274</v>
      </c>
      <c r="S2891" s="11">
        <f t="shared" si="228"/>
        <v>38</v>
      </c>
      <c r="T2891" s="11">
        <f t="shared" si="229"/>
        <v>81.569999999999993</v>
      </c>
    </row>
    <row r="2892" spans="1:20" ht="60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225"/>
        <v>41860.125</v>
      </c>
      <c r="K2892">
        <v>1405100992</v>
      </c>
      <c r="L2892" s="14">
        <f t="shared" si="226"/>
        <v>41831.742962962962</v>
      </c>
      <c r="M2892" s="16">
        <f t="shared" si="227"/>
        <v>2014</v>
      </c>
      <c r="N2892" t="b">
        <v>0</v>
      </c>
      <c r="O2892">
        <v>3</v>
      </c>
      <c r="P2892" t="b">
        <v>0</v>
      </c>
      <c r="Q2892" t="s">
        <v>8273</v>
      </c>
      <c r="R2892" t="s">
        <v>8274</v>
      </c>
      <c r="S2892" s="11">
        <f t="shared" si="228"/>
        <v>1</v>
      </c>
      <c r="T2892" s="11">
        <f t="shared" si="229"/>
        <v>7</v>
      </c>
    </row>
    <row r="2893" spans="1:20" ht="60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225"/>
        <v>42475.84175925926</v>
      </c>
      <c r="K2893">
        <v>1455570728</v>
      </c>
      <c r="L2893" s="14">
        <f t="shared" si="226"/>
        <v>42415.883425925931</v>
      </c>
      <c r="M2893" s="16">
        <f t="shared" si="227"/>
        <v>2016</v>
      </c>
      <c r="N2893" t="b">
        <v>0</v>
      </c>
      <c r="O2893">
        <v>10</v>
      </c>
      <c r="P2893" t="b">
        <v>0</v>
      </c>
      <c r="Q2893" t="s">
        <v>8273</v>
      </c>
      <c r="R2893" t="s">
        <v>8274</v>
      </c>
      <c r="S2893" s="11">
        <f t="shared" si="228"/>
        <v>3</v>
      </c>
      <c r="T2893" s="11">
        <f t="shared" si="229"/>
        <v>27.3</v>
      </c>
    </row>
    <row r="2894" spans="1:20" ht="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225"/>
        <v>41876.875</v>
      </c>
      <c r="K2894">
        <v>1408381704</v>
      </c>
      <c r="L2894" s="14">
        <f t="shared" si="226"/>
        <v>41869.714166666665</v>
      </c>
      <c r="M2894" s="16">
        <f t="shared" si="227"/>
        <v>2014</v>
      </c>
      <c r="N2894" t="b">
        <v>0</v>
      </c>
      <c r="O2894">
        <v>17</v>
      </c>
      <c r="P2894" t="b">
        <v>0</v>
      </c>
      <c r="Q2894" t="s">
        <v>8273</v>
      </c>
      <c r="R2894" t="s">
        <v>8274</v>
      </c>
      <c r="S2894" s="11">
        <f t="shared" si="228"/>
        <v>9</v>
      </c>
      <c r="T2894" s="11">
        <f t="shared" si="229"/>
        <v>29.41</v>
      </c>
    </row>
    <row r="2895" spans="1:20" ht="30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225"/>
        <v>42013.083333333328</v>
      </c>
      <c r="K2895">
        <v>1415644395</v>
      </c>
      <c r="L2895" s="14">
        <f t="shared" si="226"/>
        <v>41953.773090277777</v>
      </c>
      <c r="M2895" s="16">
        <f t="shared" si="227"/>
        <v>2014</v>
      </c>
      <c r="N2895" t="b">
        <v>0</v>
      </c>
      <c r="O2895">
        <v>2</v>
      </c>
      <c r="P2895" t="b">
        <v>0</v>
      </c>
      <c r="Q2895" t="s">
        <v>8273</v>
      </c>
      <c r="R2895" t="s">
        <v>8274</v>
      </c>
      <c r="S2895" s="11">
        <f t="shared" si="228"/>
        <v>1</v>
      </c>
      <c r="T2895" s="11">
        <f t="shared" si="229"/>
        <v>12.5</v>
      </c>
    </row>
    <row r="2896" spans="1:20" ht="30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225"/>
        <v>42097.944618055553</v>
      </c>
      <c r="K2896">
        <v>1422920415</v>
      </c>
      <c r="L2896" s="14">
        <f t="shared" si="226"/>
        <v>42037.986284722225</v>
      </c>
      <c r="M2896" s="16">
        <f t="shared" si="227"/>
        <v>2015</v>
      </c>
      <c r="N2896" t="b">
        <v>0</v>
      </c>
      <c r="O2896">
        <v>0</v>
      </c>
      <c r="P2896" t="b">
        <v>0</v>
      </c>
      <c r="Q2896" t="s">
        <v>8273</v>
      </c>
      <c r="R2896" t="s">
        <v>8274</v>
      </c>
      <c r="S2896" s="11">
        <f t="shared" si="228"/>
        <v>0</v>
      </c>
      <c r="T2896" s="11">
        <f t="shared" si="229"/>
        <v>0</v>
      </c>
    </row>
    <row r="2897" spans="1:20" ht="60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225"/>
        <v>41812.875</v>
      </c>
      <c r="K2897">
        <v>1403356792</v>
      </c>
      <c r="L2897" s="14">
        <f t="shared" si="226"/>
        <v>41811.555462962962</v>
      </c>
      <c r="M2897" s="16">
        <f t="shared" si="227"/>
        <v>2014</v>
      </c>
      <c r="N2897" t="b">
        <v>0</v>
      </c>
      <c r="O2897">
        <v>4</v>
      </c>
      <c r="P2897" t="b">
        <v>0</v>
      </c>
      <c r="Q2897" t="s">
        <v>8273</v>
      </c>
      <c r="R2897" t="s">
        <v>8274</v>
      </c>
      <c r="S2897" s="11">
        <f t="shared" si="228"/>
        <v>5</v>
      </c>
      <c r="T2897" s="11">
        <f t="shared" si="229"/>
        <v>5.75</v>
      </c>
    </row>
    <row r="2898" spans="1:20" ht="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225"/>
        <v>42716.25</v>
      </c>
      <c r="K2898">
        <v>1480283321</v>
      </c>
      <c r="L2898" s="14">
        <f t="shared" si="226"/>
        <v>42701.908807870372</v>
      </c>
      <c r="M2898" s="16">
        <f t="shared" si="227"/>
        <v>2016</v>
      </c>
      <c r="N2898" t="b">
        <v>0</v>
      </c>
      <c r="O2898">
        <v>12</v>
      </c>
      <c r="P2898" t="b">
        <v>0</v>
      </c>
      <c r="Q2898" t="s">
        <v>8273</v>
      </c>
      <c r="R2898" t="s">
        <v>8274</v>
      </c>
      <c r="S2898" s="11">
        <f t="shared" si="228"/>
        <v>21</v>
      </c>
      <c r="T2898" s="11">
        <f t="shared" si="229"/>
        <v>52.08</v>
      </c>
    </row>
    <row r="2899" spans="1:20" ht="60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225"/>
        <v>42288.645196759258</v>
      </c>
      <c r="K2899">
        <v>1441985458</v>
      </c>
      <c r="L2899" s="14">
        <f t="shared" si="226"/>
        <v>42258.646504629629</v>
      </c>
      <c r="M2899" s="16">
        <f t="shared" si="227"/>
        <v>2015</v>
      </c>
      <c r="N2899" t="b">
        <v>0</v>
      </c>
      <c r="O2899">
        <v>3</v>
      </c>
      <c r="P2899" t="b">
        <v>0</v>
      </c>
      <c r="Q2899" t="s">
        <v>8273</v>
      </c>
      <c r="R2899" t="s">
        <v>8274</v>
      </c>
      <c r="S2899" s="11">
        <f t="shared" si="228"/>
        <v>5</v>
      </c>
      <c r="T2899" s="11">
        <f t="shared" si="229"/>
        <v>183.33</v>
      </c>
    </row>
    <row r="2900" spans="1:20" ht="60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225"/>
        <v>42308.664965277778</v>
      </c>
      <c r="K2900">
        <v>1443715053</v>
      </c>
      <c r="L2900" s="14">
        <f t="shared" si="226"/>
        <v>42278.664965277778</v>
      </c>
      <c r="M2900" s="16">
        <f t="shared" si="227"/>
        <v>2015</v>
      </c>
      <c r="N2900" t="b">
        <v>0</v>
      </c>
      <c r="O2900">
        <v>12</v>
      </c>
      <c r="P2900" t="b">
        <v>0</v>
      </c>
      <c r="Q2900" t="s">
        <v>8273</v>
      </c>
      <c r="R2900" t="s">
        <v>8274</v>
      </c>
      <c r="S2900" s="11">
        <f t="shared" si="228"/>
        <v>4</v>
      </c>
      <c r="T2900" s="11">
        <f t="shared" si="229"/>
        <v>26.33</v>
      </c>
    </row>
    <row r="2901" spans="1:20" ht="60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225"/>
        <v>42575.078217592592</v>
      </c>
      <c r="K2901">
        <v>1464141158</v>
      </c>
      <c r="L2901" s="14">
        <f t="shared" si="226"/>
        <v>42515.078217592592</v>
      </c>
      <c r="M2901" s="16">
        <f t="shared" si="227"/>
        <v>2016</v>
      </c>
      <c r="N2901" t="b">
        <v>0</v>
      </c>
      <c r="O2901">
        <v>0</v>
      </c>
      <c r="P2901" t="b">
        <v>0</v>
      </c>
      <c r="Q2901" t="s">
        <v>8273</v>
      </c>
      <c r="R2901" t="s">
        <v>8274</v>
      </c>
      <c r="S2901" s="11">
        <f t="shared" si="228"/>
        <v>0</v>
      </c>
      <c r="T2901" s="11">
        <f t="shared" si="229"/>
        <v>0</v>
      </c>
    </row>
    <row r="2902" spans="1:20" ht="60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225"/>
        <v>41860.234166666669</v>
      </c>
      <c r="K2902">
        <v>1404970632</v>
      </c>
      <c r="L2902" s="14">
        <f t="shared" si="226"/>
        <v>41830.234166666669</v>
      </c>
      <c r="M2902" s="16">
        <f t="shared" si="227"/>
        <v>2014</v>
      </c>
      <c r="N2902" t="b">
        <v>0</v>
      </c>
      <c r="O2902">
        <v>7</v>
      </c>
      <c r="P2902" t="b">
        <v>0</v>
      </c>
      <c r="Q2902" t="s">
        <v>8273</v>
      </c>
      <c r="R2902" t="s">
        <v>8274</v>
      </c>
      <c r="S2902" s="11">
        <f t="shared" si="228"/>
        <v>62</v>
      </c>
      <c r="T2902" s="11">
        <f t="shared" si="229"/>
        <v>486.43</v>
      </c>
    </row>
    <row r="2903" spans="1:20" ht="60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225"/>
        <v>42042.904386574075</v>
      </c>
      <c r="K2903">
        <v>1418161339</v>
      </c>
      <c r="L2903" s="14">
        <f t="shared" si="226"/>
        <v>41982.904386574075</v>
      </c>
      <c r="M2903" s="16">
        <f t="shared" si="227"/>
        <v>2014</v>
      </c>
      <c r="N2903" t="b">
        <v>0</v>
      </c>
      <c r="O2903">
        <v>2</v>
      </c>
      <c r="P2903" t="b">
        <v>0</v>
      </c>
      <c r="Q2903" t="s">
        <v>8273</v>
      </c>
      <c r="R2903" t="s">
        <v>8274</v>
      </c>
      <c r="S2903" s="11">
        <f t="shared" si="228"/>
        <v>1</v>
      </c>
      <c r="T2903" s="11">
        <f t="shared" si="229"/>
        <v>3</v>
      </c>
    </row>
    <row r="2904" spans="1:20" ht="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225"/>
        <v>42240.439768518518</v>
      </c>
      <c r="K2904">
        <v>1437820396</v>
      </c>
      <c r="L2904" s="14">
        <f t="shared" si="226"/>
        <v>42210.439768518518</v>
      </c>
      <c r="M2904" s="16">
        <f t="shared" si="227"/>
        <v>2015</v>
      </c>
      <c r="N2904" t="b">
        <v>0</v>
      </c>
      <c r="O2904">
        <v>1</v>
      </c>
      <c r="P2904" t="b">
        <v>0</v>
      </c>
      <c r="Q2904" t="s">
        <v>8273</v>
      </c>
      <c r="R2904" t="s">
        <v>8274</v>
      </c>
      <c r="S2904" s="11">
        <f t="shared" si="228"/>
        <v>0</v>
      </c>
      <c r="T2904" s="11">
        <f t="shared" si="229"/>
        <v>25</v>
      </c>
    </row>
    <row r="2905" spans="1:20" ht="60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225"/>
        <v>42256.166874999995</v>
      </c>
      <c r="K2905">
        <v>1436587218</v>
      </c>
      <c r="L2905" s="14">
        <f t="shared" si="226"/>
        <v>42196.166874999995</v>
      </c>
      <c r="M2905" s="16">
        <f t="shared" si="227"/>
        <v>2015</v>
      </c>
      <c r="N2905" t="b">
        <v>0</v>
      </c>
      <c r="O2905">
        <v>4</v>
      </c>
      <c r="P2905" t="b">
        <v>0</v>
      </c>
      <c r="Q2905" t="s">
        <v>8273</v>
      </c>
      <c r="R2905" t="s">
        <v>8274</v>
      </c>
      <c r="S2905" s="11">
        <f t="shared" si="228"/>
        <v>1</v>
      </c>
      <c r="T2905" s="11">
        <f t="shared" si="229"/>
        <v>9.75</v>
      </c>
    </row>
    <row r="2906" spans="1:20" ht="60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225"/>
        <v>41952.5</v>
      </c>
      <c r="K2906">
        <v>1414538031</v>
      </c>
      <c r="L2906" s="14">
        <f t="shared" si="226"/>
        <v>41940.967951388891</v>
      </c>
      <c r="M2906" s="16">
        <f t="shared" si="227"/>
        <v>2014</v>
      </c>
      <c r="N2906" t="b">
        <v>0</v>
      </c>
      <c r="O2906">
        <v>4</v>
      </c>
      <c r="P2906" t="b">
        <v>0</v>
      </c>
      <c r="Q2906" t="s">
        <v>8273</v>
      </c>
      <c r="R2906" t="s">
        <v>8274</v>
      </c>
      <c r="S2906" s="11">
        <f t="shared" si="228"/>
        <v>5</v>
      </c>
      <c r="T2906" s="11">
        <f t="shared" si="229"/>
        <v>18.75</v>
      </c>
    </row>
    <row r="2907" spans="1:20" ht="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225"/>
        <v>42620.056863425925</v>
      </c>
      <c r="K2907">
        <v>1472001713</v>
      </c>
      <c r="L2907" s="14">
        <f t="shared" si="226"/>
        <v>42606.056863425925</v>
      </c>
      <c r="M2907" s="16">
        <f t="shared" si="227"/>
        <v>2016</v>
      </c>
      <c r="N2907" t="b">
        <v>0</v>
      </c>
      <c r="O2907">
        <v>17</v>
      </c>
      <c r="P2907" t="b">
        <v>0</v>
      </c>
      <c r="Q2907" t="s">
        <v>8273</v>
      </c>
      <c r="R2907" t="s">
        <v>8274</v>
      </c>
      <c r="S2907" s="11">
        <f t="shared" si="228"/>
        <v>18</v>
      </c>
      <c r="T2907" s="11">
        <f t="shared" si="229"/>
        <v>36.590000000000003</v>
      </c>
    </row>
    <row r="2908" spans="1:20" ht="60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225"/>
        <v>42217.041666666672</v>
      </c>
      <c r="K2908">
        <v>1436888066</v>
      </c>
      <c r="L2908" s="14">
        <f t="shared" si="226"/>
        <v>42199.648912037039</v>
      </c>
      <c r="M2908" s="16">
        <f t="shared" si="227"/>
        <v>2015</v>
      </c>
      <c r="N2908" t="b">
        <v>0</v>
      </c>
      <c r="O2908">
        <v>7</v>
      </c>
      <c r="P2908" t="b">
        <v>0</v>
      </c>
      <c r="Q2908" t="s">
        <v>8273</v>
      </c>
      <c r="R2908" t="s">
        <v>8274</v>
      </c>
      <c r="S2908" s="11">
        <f t="shared" si="228"/>
        <v>9</v>
      </c>
      <c r="T2908" s="11">
        <f t="shared" si="229"/>
        <v>80.709999999999994</v>
      </c>
    </row>
    <row r="2909" spans="1:20" ht="60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225"/>
        <v>42504.877743055549</v>
      </c>
      <c r="K2909">
        <v>1458075837</v>
      </c>
      <c r="L2909" s="14">
        <f t="shared" si="226"/>
        <v>42444.877743055549</v>
      </c>
      <c r="M2909" s="16">
        <f t="shared" si="227"/>
        <v>2016</v>
      </c>
      <c r="N2909" t="b">
        <v>0</v>
      </c>
      <c r="O2909">
        <v>2</v>
      </c>
      <c r="P2909" t="b">
        <v>0</v>
      </c>
      <c r="Q2909" t="s">
        <v>8273</v>
      </c>
      <c r="R2909" t="s">
        <v>8274</v>
      </c>
      <c r="S2909" s="11">
        <f t="shared" si="228"/>
        <v>0</v>
      </c>
      <c r="T2909" s="11">
        <f t="shared" si="229"/>
        <v>1</v>
      </c>
    </row>
    <row r="2910" spans="1:20" ht="60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225"/>
        <v>42529.731701388882</v>
      </c>
      <c r="K2910">
        <v>1462815219</v>
      </c>
      <c r="L2910" s="14">
        <f t="shared" si="226"/>
        <v>42499.731701388882</v>
      </c>
      <c r="M2910" s="16">
        <f t="shared" si="227"/>
        <v>2016</v>
      </c>
      <c r="N2910" t="b">
        <v>0</v>
      </c>
      <c r="O2910">
        <v>5</v>
      </c>
      <c r="P2910" t="b">
        <v>0</v>
      </c>
      <c r="Q2910" t="s">
        <v>8273</v>
      </c>
      <c r="R2910" t="s">
        <v>8274</v>
      </c>
      <c r="S2910" s="11">
        <f t="shared" si="228"/>
        <v>3</v>
      </c>
      <c r="T2910" s="11">
        <f t="shared" si="229"/>
        <v>52.8</v>
      </c>
    </row>
    <row r="2911" spans="1:20" ht="60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225"/>
        <v>41968.823611111111</v>
      </c>
      <c r="K2911">
        <v>1413527001</v>
      </c>
      <c r="L2911" s="14">
        <f t="shared" si="226"/>
        <v>41929.266215277778</v>
      </c>
      <c r="M2911" s="16">
        <f t="shared" si="227"/>
        <v>2014</v>
      </c>
      <c r="N2911" t="b">
        <v>0</v>
      </c>
      <c r="O2911">
        <v>1</v>
      </c>
      <c r="P2911" t="b">
        <v>0</v>
      </c>
      <c r="Q2911" t="s">
        <v>8273</v>
      </c>
      <c r="R2911" t="s">
        <v>8274</v>
      </c>
      <c r="S2911" s="11">
        <f t="shared" si="228"/>
        <v>0</v>
      </c>
      <c r="T2911" s="11">
        <f t="shared" si="229"/>
        <v>20</v>
      </c>
    </row>
    <row r="2912" spans="1:20" ht="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225"/>
        <v>42167.841284722221</v>
      </c>
      <c r="K2912">
        <v>1428955887</v>
      </c>
      <c r="L2912" s="14">
        <f t="shared" si="226"/>
        <v>42107.841284722221</v>
      </c>
      <c r="M2912" s="16">
        <f t="shared" si="227"/>
        <v>2015</v>
      </c>
      <c r="N2912" t="b">
        <v>0</v>
      </c>
      <c r="O2912">
        <v>1</v>
      </c>
      <c r="P2912" t="b">
        <v>0</v>
      </c>
      <c r="Q2912" t="s">
        <v>8273</v>
      </c>
      <c r="R2912" t="s">
        <v>8274</v>
      </c>
      <c r="S2912" s="11">
        <f t="shared" si="228"/>
        <v>0</v>
      </c>
      <c r="T2912" s="11">
        <f t="shared" si="229"/>
        <v>1</v>
      </c>
    </row>
    <row r="2913" spans="1:20" ht="60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225"/>
        <v>42182.768819444449</v>
      </c>
      <c r="K2913">
        <v>1431973626</v>
      </c>
      <c r="L2913" s="14">
        <f t="shared" si="226"/>
        <v>42142.768819444449</v>
      </c>
      <c r="M2913" s="16">
        <f t="shared" si="227"/>
        <v>2015</v>
      </c>
      <c r="N2913" t="b">
        <v>0</v>
      </c>
      <c r="O2913">
        <v>14</v>
      </c>
      <c r="P2913" t="b">
        <v>0</v>
      </c>
      <c r="Q2913" t="s">
        <v>8273</v>
      </c>
      <c r="R2913" t="s">
        <v>8274</v>
      </c>
      <c r="S2913" s="11">
        <f t="shared" si="228"/>
        <v>37</v>
      </c>
      <c r="T2913" s="11">
        <f t="shared" si="229"/>
        <v>46.93</v>
      </c>
    </row>
    <row r="2914" spans="1:20" ht="60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225"/>
        <v>42384.131643518514</v>
      </c>
      <c r="K2914">
        <v>1450235374</v>
      </c>
      <c r="L2914" s="14">
        <f t="shared" si="226"/>
        <v>42354.131643518514</v>
      </c>
      <c r="M2914" s="16">
        <f t="shared" si="227"/>
        <v>2015</v>
      </c>
      <c r="N2914" t="b">
        <v>0</v>
      </c>
      <c r="O2914">
        <v>26</v>
      </c>
      <c r="P2914" t="b">
        <v>0</v>
      </c>
      <c r="Q2914" t="s">
        <v>8273</v>
      </c>
      <c r="R2914" t="s">
        <v>8274</v>
      </c>
      <c r="S2914" s="11">
        <f t="shared" si="228"/>
        <v>14</v>
      </c>
      <c r="T2914" s="11">
        <f t="shared" si="229"/>
        <v>78.08</v>
      </c>
    </row>
    <row r="2915" spans="1:20" ht="60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225"/>
        <v>41888.922905092593</v>
      </c>
      <c r="K2915">
        <v>1404857339</v>
      </c>
      <c r="L2915" s="14">
        <f t="shared" si="226"/>
        <v>41828.922905092593</v>
      </c>
      <c r="M2915" s="16">
        <f t="shared" si="227"/>
        <v>2014</v>
      </c>
      <c r="N2915" t="b">
        <v>0</v>
      </c>
      <c r="O2915">
        <v>2</v>
      </c>
      <c r="P2915" t="b">
        <v>0</v>
      </c>
      <c r="Q2915" t="s">
        <v>8273</v>
      </c>
      <c r="R2915" t="s">
        <v>8274</v>
      </c>
      <c r="S2915" s="11">
        <f t="shared" si="228"/>
        <v>0</v>
      </c>
      <c r="T2915" s="11">
        <f t="shared" si="229"/>
        <v>1</v>
      </c>
    </row>
    <row r="2916" spans="1:20" ht="30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225"/>
        <v>42077.865671296298</v>
      </c>
      <c r="K2916">
        <v>1421185594</v>
      </c>
      <c r="L2916" s="14">
        <f t="shared" si="226"/>
        <v>42017.907337962963</v>
      </c>
      <c r="M2916" s="16">
        <f t="shared" si="227"/>
        <v>2015</v>
      </c>
      <c r="N2916" t="b">
        <v>0</v>
      </c>
      <c r="O2916">
        <v>1</v>
      </c>
      <c r="P2916" t="b">
        <v>0</v>
      </c>
      <c r="Q2916" t="s">
        <v>8273</v>
      </c>
      <c r="R2916" t="s">
        <v>8274</v>
      </c>
      <c r="S2916" s="11">
        <f t="shared" si="228"/>
        <v>0</v>
      </c>
      <c r="T2916" s="11">
        <f t="shared" si="229"/>
        <v>1</v>
      </c>
    </row>
    <row r="2917" spans="1:20" ht="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225"/>
        <v>42445.356365740736</v>
      </c>
      <c r="K2917">
        <v>1455528790</v>
      </c>
      <c r="L2917" s="14">
        <f t="shared" si="226"/>
        <v>42415.398032407407</v>
      </c>
      <c r="M2917" s="16">
        <f t="shared" si="227"/>
        <v>2016</v>
      </c>
      <c r="N2917" t="b">
        <v>0</v>
      </c>
      <c r="O2917">
        <v>3</v>
      </c>
      <c r="P2917" t="b">
        <v>0</v>
      </c>
      <c r="Q2917" t="s">
        <v>8273</v>
      </c>
      <c r="R2917" t="s">
        <v>8274</v>
      </c>
      <c r="S2917" s="11">
        <f t="shared" si="228"/>
        <v>61</v>
      </c>
      <c r="T2917" s="11">
        <f t="shared" si="229"/>
        <v>203.67</v>
      </c>
    </row>
    <row r="2918" spans="1:20" ht="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225"/>
        <v>41778.476724537039</v>
      </c>
      <c r="K2918">
        <v>1398511589</v>
      </c>
      <c r="L2918" s="14">
        <f t="shared" si="226"/>
        <v>41755.476724537039</v>
      </c>
      <c r="M2918" s="16">
        <f t="shared" si="227"/>
        <v>2014</v>
      </c>
      <c r="N2918" t="b">
        <v>0</v>
      </c>
      <c r="O2918">
        <v>7</v>
      </c>
      <c r="P2918" t="b">
        <v>0</v>
      </c>
      <c r="Q2918" t="s">
        <v>8273</v>
      </c>
      <c r="R2918" t="s">
        <v>8274</v>
      </c>
      <c r="S2918" s="11">
        <f t="shared" si="228"/>
        <v>8</v>
      </c>
      <c r="T2918" s="11">
        <f t="shared" si="229"/>
        <v>20.71</v>
      </c>
    </row>
    <row r="2919" spans="1:20" ht="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225"/>
        <v>42263.234340277777</v>
      </c>
      <c r="K2919">
        <v>1440826647</v>
      </c>
      <c r="L2919" s="14">
        <f t="shared" si="226"/>
        <v>42245.234340277777</v>
      </c>
      <c r="M2919" s="16">
        <f t="shared" si="227"/>
        <v>2015</v>
      </c>
      <c r="N2919" t="b">
        <v>0</v>
      </c>
      <c r="O2919">
        <v>9</v>
      </c>
      <c r="P2919" t="b">
        <v>0</v>
      </c>
      <c r="Q2919" t="s">
        <v>8273</v>
      </c>
      <c r="R2919" t="s">
        <v>8274</v>
      </c>
      <c r="S2919" s="11">
        <f t="shared" si="228"/>
        <v>22</v>
      </c>
      <c r="T2919" s="11">
        <f t="shared" si="229"/>
        <v>48.56</v>
      </c>
    </row>
    <row r="2920" spans="1:20" ht="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225"/>
        <v>42306.629710648151</v>
      </c>
      <c r="K2920">
        <v>1443712007</v>
      </c>
      <c r="L2920" s="14">
        <f t="shared" si="226"/>
        <v>42278.629710648151</v>
      </c>
      <c r="M2920" s="16">
        <f t="shared" si="227"/>
        <v>2015</v>
      </c>
      <c r="N2920" t="b">
        <v>0</v>
      </c>
      <c r="O2920">
        <v>20</v>
      </c>
      <c r="P2920" t="b">
        <v>0</v>
      </c>
      <c r="Q2920" t="s">
        <v>8273</v>
      </c>
      <c r="R2920" t="s">
        <v>8274</v>
      </c>
      <c r="S2920" s="11">
        <f t="shared" si="228"/>
        <v>27</v>
      </c>
      <c r="T2920" s="11">
        <f t="shared" si="229"/>
        <v>68.099999999999994</v>
      </c>
    </row>
    <row r="2921" spans="1:20" ht="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225"/>
        <v>41856.61954861111</v>
      </c>
      <c r="K2921">
        <v>1404658329</v>
      </c>
      <c r="L2921" s="14">
        <f t="shared" si="226"/>
        <v>41826.61954861111</v>
      </c>
      <c r="M2921" s="16">
        <f t="shared" si="227"/>
        <v>2014</v>
      </c>
      <c r="N2921" t="b">
        <v>0</v>
      </c>
      <c r="O2921">
        <v>6</v>
      </c>
      <c r="P2921" t="b">
        <v>0</v>
      </c>
      <c r="Q2921" t="s">
        <v>8273</v>
      </c>
      <c r="R2921" t="s">
        <v>8274</v>
      </c>
      <c r="S2921" s="11">
        <f t="shared" si="228"/>
        <v>9</v>
      </c>
      <c r="T2921" s="11">
        <f t="shared" si="229"/>
        <v>8.5</v>
      </c>
    </row>
    <row r="2922" spans="1:20" ht="60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225"/>
        <v>42088.750810185185</v>
      </c>
      <c r="K2922">
        <v>1424718070</v>
      </c>
      <c r="L2922" s="14">
        <f t="shared" si="226"/>
        <v>42058.792476851857</v>
      </c>
      <c r="M2922" s="16">
        <f t="shared" si="227"/>
        <v>2015</v>
      </c>
      <c r="N2922" t="b">
        <v>0</v>
      </c>
      <c r="O2922">
        <v>13</v>
      </c>
      <c r="P2922" t="b">
        <v>0</v>
      </c>
      <c r="Q2922" t="s">
        <v>8273</v>
      </c>
      <c r="R2922" t="s">
        <v>8274</v>
      </c>
      <c r="S2922" s="11">
        <f t="shared" si="228"/>
        <v>27</v>
      </c>
      <c r="T2922" s="11">
        <f t="shared" si="229"/>
        <v>51.62</v>
      </c>
    </row>
    <row r="2923" spans="1:20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225"/>
        <v>41907.886620370373</v>
      </c>
      <c r="K2923">
        <v>1409087804</v>
      </c>
      <c r="L2923" s="14">
        <f t="shared" si="226"/>
        <v>41877.886620370373</v>
      </c>
      <c r="M2923" s="16">
        <f t="shared" si="227"/>
        <v>2014</v>
      </c>
      <c r="N2923" t="b">
        <v>0</v>
      </c>
      <c r="O2923">
        <v>3</v>
      </c>
      <c r="P2923" t="b">
        <v>1</v>
      </c>
      <c r="Q2923" t="s">
        <v>8273</v>
      </c>
      <c r="R2923" t="s">
        <v>8315</v>
      </c>
      <c r="S2923" s="11">
        <f t="shared" si="228"/>
        <v>129</v>
      </c>
      <c r="T2923" s="11">
        <f t="shared" si="229"/>
        <v>43</v>
      </c>
    </row>
    <row r="2924" spans="1:20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225"/>
        <v>42142.874155092592</v>
      </c>
      <c r="K2924">
        <v>1428094727</v>
      </c>
      <c r="L2924" s="14">
        <f t="shared" si="226"/>
        <v>42097.874155092592</v>
      </c>
      <c r="M2924" s="16">
        <f t="shared" si="227"/>
        <v>2015</v>
      </c>
      <c r="N2924" t="b">
        <v>0</v>
      </c>
      <c r="O2924">
        <v>6</v>
      </c>
      <c r="P2924" t="b">
        <v>1</v>
      </c>
      <c r="Q2924" t="s">
        <v>8273</v>
      </c>
      <c r="R2924" t="s">
        <v>8315</v>
      </c>
      <c r="S2924" s="11">
        <f t="shared" si="228"/>
        <v>100</v>
      </c>
      <c r="T2924" s="11">
        <f t="shared" si="229"/>
        <v>83.33</v>
      </c>
    </row>
    <row r="2925" spans="1:20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225"/>
        <v>42028.125</v>
      </c>
      <c r="K2925">
        <v>1420774779</v>
      </c>
      <c r="L2925" s="14">
        <f t="shared" si="226"/>
        <v>42013.15253472222</v>
      </c>
      <c r="M2925" s="16">
        <f t="shared" si="227"/>
        <v>2015</v>
      </c>
      <c r="N2925" t="b">
        <v>0</v>
      </c>
      <c r="O2925">
        <v>10</v>
      </c>
      <c r="P2925" t="b">
        <v>1</v>
      </c>
      <c r="Q2925" t="s">
        <v>8273</v>
      </c>
      <c r="R2925" t="s">
        <v>8315</v>
      </c>
      <c r="S2925" s="11">
        <f t="shared" si="228"/>
        <v>100</v>
      </c>
      <c r="T2925" s="11">
        <f t="shared" si="229"/>
        <v>30</v>
      </c>
    </row>
    <row r="2926" spans="1:20" ht="60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225"/>
        <v>42133.165972222225</v>
      </c>
      <c r="K2926">
        <v>1428585710</v>
      </c>
      <c r="L2926" s="14">
        <f t="shared" si="226"/>
        <v>42103.556828703702</v>
      </c>
      <c r="M2926" s="16">
        <f t="shared" si="227"/>
        <v>2015</v>
      </c>
      <c r="N2926" t="b">
        <v>0</v>
      </c>
      <c r="O2926">
        <v>147</v>
      </c>
      <c r="P2926" t="b">
        <v>1</v>
      </c>
      <c r="Q2926" t="s">
        <v>8273</v>
      </c>
      <c r="R2926" t="s">
        <v>8315</v>
      </c>
      <c r="S2926" s="11">
        <f t="shared" si="228"/>
        <v>103</v>
      </c>
      <c r="T2926" s="11">
        <f t="shared" si="229"/>
        <v>175.51</v>
      </c>
    </row>
    <row r="2927" spans="1:20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225"/>
        <v>41893.584120370368</v>
      </c>
      <c r="K2927">
        <v>1407852068</v>
      </c>
      <c r="L2927" s="14">
        <f t="shared" si="226"/>
        <v>41863.584120370368</v>
      </c>
      <c r="M2927" s="16">
        <f t="shared" si="227"/>
        <v>2014</v>
      </c>
      <c r="N2927" t="b">
        <v>0</v>
      </c>
      <c r="O2927">
        <v>199</v>
      </c>
      <c r="P2927" t="b">
        <v>1</v>
      </c>
      <c r="Q2927" t="s">
        <v>8273</v>
      </c>
      <c r="R2927" t="s">
        <v>8315</v>
      </c>
      <c r="S2927" s="11">
        <f t="shared" si="228"/>
        <v>102</v>
      </c>
      <c r="T2927" s="11">
        <f t="shared" si="229"/>
        <v>231.66</v>
      </c>
    </row>
    <row r="2928" spans="1:20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225"/>
        <v>42058.765960648147</v>
      </c>
      <c r="K2928">
        <v>1423506179</v>
      </c>
      <c r="L2928" s="14">
        <f t="shared" si="226"/>
        <v>42044.765960648147</v>
      </c>
      <c r="M2928" s="16">
        <f t="shared" si="227"/>
        <v>2015</v>
      </c>
      <c r="N2928" t="b">
        <v>0</v>
      </c>
      <c r="O2928">
        <v>50</v>
      </c>
      <c r="P2928" t="b">
        <v>1</v>
      </c>
      <c r="Q2928" t="s">
        <v>8273</v>
      </c>
      <c r="R2928" t="s">
        <v>8315</v>
      </c>
      <c r="S2928" s="11">
        <f t="shared" si="228"/>
        <v>125</v>
      </c>
      <c r="T2928" s="11">
        <f t="shared" si="229"/>
        <v>75</v>
      </c>
    </row>
    <row r="2929" spans="1:20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225"/>
        <v>41835.208333333336</v>
      </c>
      <c r="K2929">
        <v>1402934629</v>
      </c>
      <c r="L2929" s="14">
        <f t="shared" si="226"/>
        <v>41806.669317129628</v>
      </c>
      <c r="M2929" s="16">
        <f t="shared" si="227"/>
        <v>2014</v>
      </c>
      <c r="N2929" t="b">
        <v>0</v>
      </c>
      <c r="O2929">
        <v>21</v>
      </c>
      <c r="P2929" t="b">
        <v>1</v>
      </c>
      <c r="Q2929" t="s">
        <v>8273</v>
      </c>
      <c r="R2929" t="s">
        <v>8315</v>
      </c>
      <c r="S2929" s="11">
        <f t="shared" si="228"/>
        <v>131</v>
      </c>
      <c r="T2929" s="11">
        <f t="shared" si="229"/>
        <v>112.14</v>
      </c>
    </row>
    <row r="2930" spans="1:20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225"/>
        <v>42433.998217592598</v>
      </c>
      <c r="K2930">
        <v>1454543846</v>
      </c>
      <c r="L2930" s="14">
        <f t="shared" si="226"/>
        <v>42403.998217592598</v>
      </c>
      <c r="M2930" s="16">
        <f t="shared" si="227"/>
        <v>2016</v>
      </c>
      <c r="N2930" t="b">
        <v>0</v>
      </c>
      <c r="O2930">
        <v>24</v>
      </c>
      <c r="P2930" t="b">
        <v>1</v>
      </c>
      <c r="Q2930" t="s">
        <v>8273</v>
      </c>
      <c r="R2930" t="s">
        <v>8315</v>
      </c>
      <c r="S2930" s="11">
        <f t="shared" si="228"/>
        <v>100</v>
      </c>
      <c r="T2930" s="11">
        <f t="shared" si="229"/>
        <v>41.67</v>
      </c>
    </row>
    <row r="2931" spans="1:20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225"/>
        <v>41784.564328703702</v>
      </c>
      <c r="K2931">
        <v>1398432758</v>
      </c>
      <c r="L2931" s="14">
        <f t="shared" si="226"/>
        <v>41754.564328703702</v>
      </c>
      <c r="M2931" s="16">
        <f t="shared" si="227"/>
        <v>2014</v>
      </c>
      <c r="N2931" t="b">
        <v>0</v>
      </c>
      <c r="O2931">
        <v>32</v>
      </c>
      <c r="P2931" t="b">
        <v>1</v>
      </c>
      <c r="Q2931" t="s">
        <v>8273</v>
      </c>
      <c r="R2931" t="s">
        <v>8315</v>
      </c>
      <c r="S2931" s="11">
        <f t="shared" si="228"/>
        <v>102</v>
      </c>
      <c r="T2931" s="11">
        <f t="shared" si="229"/>
        <v>255.17</v>
      </c>
    </row>
    <row r="2932" spans="1:20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225"/>
        <v>42131.584074074075</v>
      </c>
      <c r="K2932">
        <v>1428415264</v>
      </c>
      <c r="L2932" s="14">
        <f t="shared" si="226"/>
        <v>42101.584074074075</v>
      </c>
      <c r="M2932" s="16">
        <f t="shared" si="227"/>
        <v>2015</v>
      </c>
      <c r="N2932" t="b">
        <v>0</v>
      </c>
      <c r="O2932">
        <v>62</v>
      </c>
      <c r="P2932" t="b">
        <v>1</v>
      </c>
      <c r="Q2932" t="s">
        <v>8273</v>
      </c>
      <c r="R2932" t="s">
        <v>8315</v>
      </c>
      <c r="S2932" s="11">
        <f t="shared" si="228"/>
        <v>101</v>
      </c>
      <c r="T2932" s="11">
        <f t="shared" si="229"/>
        <v>162.77000000000001</v>
      </c>
    </row>
    <row r="2933" spans="1:20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225"/>
        <v>41897.255555555559</v>
      </c>
      <c r="K2933">
        <v>1408604363</v>
      </c>
      <c r="L2933" s="14">
        <f t="shared" si="226"/>
        <v>41872.291238425925</v>
      </c>
      <c r="M2933" s="16">
        <f t="shared" si="227"/>
        <v>2014</v>
      </c>
      <c r="N2933" t="b">
        <v>0</v>
      </c>
      <c r="O2933">
        <v>9</v>
      </c>
      <c r="P2933" t="b">
        <v>1</v>
      </c>
      <c r="Q2933" t="s">
        <v>8273</v>
      </c>
      <c r="R2933" t="s">
        <v>8315</v>
      </c>
      <c r="S2933" s="11">
        <f t="shared" si="228"/>
        <v>106</v>
      </c>
      <c r="T2933" s="11">
        <f t="shared" si="229"/>
        <v>88.33</v>
      </c>
    </row>
    <row r="2934" spans="1:20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225"/>
        <v>42056.458333333328</v>
      </c>
      <c r="K2934">
        <v>1421812637</v>
      </c>
      <c r="L2934" s="14">
        <f t="shared" si="226"/>
        <v>42025.164780092593</v>
      </c>
      <c r="M2934" s="16">
        <f t="shared" si="227"/>
        <v>2015</v>
      </c>
      <c r="N2934" t="b">
        <v>0</v>
      </c>
      <c r="O2934">
        <v>38</v>
      </c>
      <c r="P2934" t="b">
        <v>1</v>
      </c>
      <c r="Q2934" t="s">
        <v>8273</v>
      </c>
      <c r="R2934" t="s">
        <v>8315</v>
      </c>
      <c r="S2934" s="11">
        <f t="shared" si="228"/>
        <v>105</v>
      </c>
      <c r="T2934" s="11">
        <f t="shared" si="229"/>
        <v>85.74</v>
      </c>
    </row>
    <row r="2935" spans="1:20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225"/>
        <v>42525.956631944442</v>
      </c>
      <c r="K2935">
        <v>1462489053</v>
      </c>
      <c r="L2935" s="14">
        <f t="shared" si="226"/>
        <v>42495.956631944442</v>
      </c>
      <c r="M2935" s="16">
        <f t="shared" si="227"/>
        <v>2016</v>
      </c>
      <c r="N2935" t="b">
        <v>0</v>
      </c>
      <c r="O2935">
        <v>54</v>
      </c>
      <c r="P2935" t="b">
        <v>1</v>
      </c>
      <c r="Q2935" t="s">
        <v>8273</v>
      </c>
      <c r="R2935" t="s">
        <v>8315</v>
      </c>
      <c r="S2935" s="11">
        <f t="shared" si="228"/>
        <v>103</v>
      </c>
      <c r="T2935" s="11">
        <f t="shared" si="229"/>
        <v>47.57</v>
      </c>
    </row>
    <row r="2936" spans="1:20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225"/>
        <v>41805.636157407411</v>
      </c>
      <c r="K2936">
        <v>1400253364</v>
      </c>
      <c r="L2936" s="14">
        <f t="shared" si="226"/>
        <v>41775.636157407411</v>
      </c>
      <c r="M2936" s="16">
        <f t="shared" si="227"/>
        <v>2014</v>
      </c>
      <c r="N2936" t="b">
        <v>0</v>
      </c>
      <c r="O2936">
        <v>37</v>
      </c>
      <c r="P2936" t="b">
        <v>1</v>
      </c>
      <c r="Q2936" t="s">
        <v>8273</v>
      </c>
      <c r="R2936" t="s">
        <v>8315</v>
      </c>
      <c r="S2936" s="11">
        <f t="shared" si="228"/>
        <v>108</v>
      </c>
      <c r="T2936" s="11">
        <f t="shared" si="229"/>
        <v>72.97</v>
      </c>
    </row>
    <row r="2937" spans="1:20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225"/>
        <v>42611.708333333328</v>
      </c>
      <c r="K2937">
        <v>1467468008</v>
      </c>
      <c r="L2937" s="14">
        <f t="shared" si="226"/>
        <v>42553.583425925928</v>
      </c>
      <c r="M2937" s="16">
        <f t="shared" si="227"/>
        <v>2016</v>
      </c>
      <c r="N2937" t="b">
        <v>0</v>
      </c>
      <c r="O2937">
        <v>39</v>
      </c>
      <c r="P2937" t="b">
        <v>1</v>
      </c>
      <c r="Q2937" t="s">
        <v>8273</v>
      </c>
      <c r="R2937" t="s">
        <v>8315</v>
      </c>
      <c r="S2937" s="11">
        <f t="shared" si="228"/>
        <v>101</v>
      </c>
      <c r="T2937" s="11">
        <f t="shared" si="229"/>
        <v>90.54</v>
      </c>
    </row>
    <row r="2938" spans="1:20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225"/>
        <v>41925.207638888889</v>
      </c>
      <c r="K2938">
        <v>1412091423</v>
      </c>
      <c r="L2938" s="14">
        <f t="shared" si="226"/>
        <v>41912.650729166664</v>
      </c>
      <c r="M2938" s="16">
        <f t="shared" si="227"/>
        <v>2014</v>
      </c>
      <c r="N2938" t="b">
        <v>0</v>
      </c>
      <c r="O2938">
        <v>34</v>
      </c>
      <c r="P2938" t="b">
        <v>1</v>
      </c>
      <c r="Q2938" t="s">
        <v>8273</v>
      </c>
      <c r="R2938" t="s">
        <v>8315</v>
      </c>
      <c r="S2938" s="11">
        <f t="shared" si="228"/>
        <v>128</v>
      </c>
      <c r="T2938" s="11">
        <f t="shared" si="229"/>
        <v>37.65</v>
      </c>
    </row>
    <row r="2939" spans="1:20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225"/>
        <v>41833.457326388889</v>
      </c>
      <c r="K2939">
        <v>1402657113</v>
      </c>
      <c r="L2939" s="14">
        <f t="shared" si="226"/>
        <v>41803.457326388889</v>
      </c>
      <c r="M2939" s="16">
        <f t="shared" si="227"/>
        <v>2014</v>
      </c>
      <c r="N2939" t="b">
        <v>0</v>
      </c>
      <c r="O2939">
        <v>55</v>
      </c>
      <c r="P2939" t="b">
        <v>1</v>
      </c>
      <c r="Q2939" t="s">
        <v>8273</v>
      </c>
      <c r="R2939" t="s">
        <v>8315</v>
      </c>
      <c r="S2939" s="11">
        <f t="shared" si="228"/>
        <v>133</v>
      </c>
      <c r="T2939" s="11">
        <f t="shared" si="229"/>
        <v>36.36</v>
      </c>
    </row>
    <row r="2940" spans="1:20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225"/>
        <v>42034.703865740739</v>
      </c>
      <c r="K2940">
        <v>1420044814</v>
      </c>
      <c r="L2940" s="14">
        <f t="shared" si="226"/>
        <v>42004.703865740739</v>
      </c>
      <c r="M2940" s="16">
        <f t="shared" si="227"/>
        <v>2014</v>
      </c>
      <c r="N2940" t="b">
        <v>0</v>
      </c>
      <c r="O2940">
        <v>32</v>
      </c>
      <c r="P2940" t="b">
        <v>1</v>
      </c>
      <c r="Q2940" t="s">
        <v>8273</v>
      </c>
      <c r="R2940" t="s">
        <v>8315</v>
      </c>
      <c r="S2940" s="11">
        <f t="shared" si="228"/>
        <v>101</v>
      </c>
      <c r="T2940" s="11">
        <f t="shared" si="229"/>
        <v>126.72</v>
      </c>
    </row>
    <row r="2941" spans="1:20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225"/>
        <v>41879.041666666664</v>
      </c>
      <c r="K2941">
        <v>1406316312</v>
      </c>
      <c r="L2941" s="14">
        <f t="shared" si="226"/>
        <v>41845.809166666666</v>
      </c>
      <c r="M2941" s="16">
        <f t="shared" si="227"/>
        <v>2014</v>
      </c>
      <c r="N2941" t="b">
        <v>0</v>
      </c>
      <c r="O2941">
        <v>25</v>
      </c>
      <c r="P2941" t="b">
        <v>1</v>
      </c>
      <c r="Q2941" t="s">
        <v>8273</v>
      </c>
      <c r="R2941" t="s">
        <v>8315</v>
      </c>
      <c r="S2941" s="11">
        <f t="shared" si="228"/>
        <v>103</v>
      </c>
      <c r="T2941" s="11">
        <f t="shared" si="229"/>
        <v>329.2</v>
      </c>
    </row>
    <row r="2942" spans="1:20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225"/>
        <v>42022.773356481484</v>
      </c>
      <c r="K2942">
        <v>1418150018</v>
      </c>
      <c r="L2942" s="14">
        <f t="shared" si="226"/>
        <v>41982.773356481484</v>
      </c>
      <c r="M2942" s="16">
        <f t="shared" si="227"/>
        <v>2014</v>
      </c>
      <c r="N2942" t="b">
        <v>0</v>
      </c>
      <c r="O2942">
        <v>33</v>
      </c>
      <c r="P2942" t="b">
        <v>1</v>
      </c>
      <c r="Q2942" t="s">
        <v>8273</v>
      </c>
      <c r="R2942" t="s">
        <v>8315</v>
      </c>
      <c r="S2942" s="11">
        <f t="shared" si="228"/>
        <v>107</v>
      </c>
      <c r="T2942" s="11">
        <f t="shared" si="229"/>
        <v>81.239999999999995</v>
      </c>
    </row>
    <row r="2943" spans="1:20" ht="60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225"/>
        <v>42064.960127314815</v>
      </c>
      <c r="K2943">
        <v>1422658955</v>
      </c>
      <c r="L2943" s="14">
        <f t="shared" si="226"/>
        <v>42034.960127314815</v>
      </c>
      <c r="M2943" s="16">
        <f t="shared" si="227"/>
        <v>2015</v>
      </c>
      <c r="N2943" t="b">
        <v>0</v>
      </c>
      <c r="O2943">
        <v>1</v>
      </c>
      <c r="P2943" t="b">
        <v>0</v>
      </c>
      <c r="Q2943" t="s">
        <v>8273</v>
      </c>
      <c r="R2943" t="s">
        <v>8313</v>
      </c>
      <c r="S2943" s="11">
        <f t="shared" si="228"/>
        <v>0</v>
      </c>
      <c r="T2943" s="11">
        <f t="shared" si="229"/>
        <v>1</v>
      </c>
    </row>
    <row r="2944" spans="1:20" ht="60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225"/>
        <v>42354.845833333333</v>
      </c>
      <c r="K2944">
        <v>1448565459</v>
      </c>
      <c r="L2944" s="14">
        <f t="shared" si="226"/>
        <v>42334.803923611107</v>
      </c>
      <c r="M2944" s="16">
        <f t="shared" si="227"/>
        <v>2015</v>
      </c>
      <c r="N2944" t="b">
        <v>0</v>
      </c>
      <c r="O2944">
        <v>202</v>
      </c>
      <c r="P2944" t="b">
        <v>0</v>
      </c>
      <c r="Q2944" t="s">
        <v>8273</v>
      </c>
      <c r="R2944" t="s">
        <v>8313</v>
      </c>
      <c r="S2944" s="11">
        <f t="shared" si="228"/>
        <v>20</v>
      </c>
      <c r="T2944" s="11">
        <f t="shared" si="229"/>
        <v>202.23</v>
      </c>
    </row>
    <row r="2945" spans="1:20" ht="60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225"/>
        <v>42107.129398148143</v>
      </c>
      <c r="K2945">
        <v>1426302380</v>
      </c>
      <c r="L2945" s="14">
        <f t="shared" si="226"/>
        <v>42077.129398148143</v>
      </c>
      <c r="M2945" s="16">
        <f t="shared" si="227"/>
        <v>2015</v>
      </c>
      <c r="N2945" t="b">
        <v>0</v>
      </c>
      <c r="O2945">
        <v>0</v>
      </c>
      <c r="P2945" t="b">
        <v>0</v>
      </c>
      <c r="Q2945" t="s">
        <v>8273</v>
      </c>
      <c r="R2945" t="s">
        <v>8313</v>
      </c>
      <c r="S2945" s="11">
        <f t="shared" si="228"/>
        <v>0</v>
      </c>
      <c r="T2945" s="11">
        <f t="shared" si="229"/>
        <v>0</v>
      </c>
    </row>
    <row r="2946" spans="1:20" ht="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ref="J2946:J3009" si="230">(((I2946/60)/60)/24)+DATE(1970,1,1)</f>
        <v>42162.9143287037</v>
      </c>
      <c r="K2946">
        <v>1431122198</v>
      </c>
      <c r="L2946" s="14">
        <f t="shared" ref="L2946:L3009" si="231">(((K2946/60)/60)/24)+DATE(1970,1,1)</f>
        <v>42132.9143287037</v>
      </c>
      <c r="M2946" s="16">
        <f t="shared" ref="M2946:M3009" si="232">YEAR(L2946)</f>
        <v>2015</v>
      </c>
      <c r="N2946" t="b">
        <v>0</v>
      </c>
      <c r="O2946">
        <v>1</v>
      </c>
      <c r="P2946" t="b">
        <v>0</v>
      </c>
      <c r="Q2946" t="s">
        <v>8273</v>
      </c>
      <c r="R2946" t="s">
        <v>8313</v>
      </c>
      <c r="S2946" s="11">
        <f t="shared" ref="S2946:S3009" si="233">ROUND(E2946/D2946*100,0)</f>
        <v>1</v>
      </c>
      <c r="T2946" s="11">
        <f t="shared" ref="T2946:T3009" si="234">IFERROR(ROUND(E2946/O2946,2),0)</f>
        <v>100</v>
      </c>
    </row>
    <row r="2947" spans="1:20" ht="60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si="230"/>
        <v>42148.139583333337</v>
      </c>
      <c r="K2947">
        <v>1429845660</v>
      </c>
      <c r="L2947" s="14">
        <f t="shared" si="231"/>
        <v>42118.139583333337</v>
      </c>
      <c r="M2947" s="16">
        <f t="shared" si="232"/>
        <v>2015</v>
      </c>
      <c r="N2947" t="b">
        <v>0</v>
      </c>
      <c r="O2947">
        <v>0</v>
      </c>
      <c r="P2947" t="b">
        <v>0</v>
      </c>
      <c r="Q2947" t="s">
        <v>8273</v>
      </c>
      <c r="R2947" t="s">
        <v>8313</v>
      </c>
      <c r="S2947" s="11">
        <f t="shared" si="233"/>
        <v>0</v>
      </c>
      <c r="T2947" s="11">
        <f t="shared" si="234"/>
        <v>0</v>
      </c>
    </row>
    <row r="2948" spans="1:20" ht="60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230"/>
        <v>42597.531157407408</v>
      </c>
      <c r="K2948">
        <v>1468673092</v>
      </c>
      <c r="L2948" s="14">
        <f t="shared" si="231"/>
        <v>42567.531157407408</v>
      </c>
      <c r="M2948" s="16">
        <f t="shared" si="232"/>
        <v>2016</v>
      </c>
      <c r="N2948" t="b">
        <v>0</v>
      </c>
      <c r="O2948">
        <v>2</v>
      </c>
      <c r="P2948" t="b">
        <v>0</v>
      </c>
      <c r="Q2948" t="s">
        <v>8273</v>
      </c>
      <c r="R2948" t="s">
        <v>8313</v>
      </c>
      <c r="S2948" s="11">
        <f t="shared" si="233"/>
        <v>0</v>
      </c>
      <c r="T2948" s="11">
        <f t="shared" si="234"/>
        <v>1</v>
      </c>
    </row>
    <row r="2949" spans="1:20" ht="60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230"/>
        <v>42698.715972222228</v>
      </c>
      <c r="K2949">
        <v>1475760567</v>
      </c>
      <c r="L2949" s="14">
        <f t="shared" si="231"/>
        <v>42649.562118055561</v>
      </c>
      <c r="M2949" s="16">
        <f t="shared" si="232"/>
        <v>2016</v>
      </c>
      <c r="N2949" t="b">
        <v>0</v>
      </c>
      <c r="O2949">
        <v>13</v>
      </c>
      <c r="P2949" t="b">
        <v>0</v>
      </c>
      <c r="Q2949" t="s">
        <v>8273</v>
      </c>
      <c r="R2949" t="s">
        <v>8313</v>
      </c>
      <c r="S2949" s="11">
        <f t="shared" si="233"/>
        <v>4</v>
      </c>
      <c r="T2949" s="11">
        <f t="shared" si="234"/>
        <v>82.46</v>
      </c>
    </row>
    <row r="2950" spans="1:20" ht="60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230"/>
        <v>42157.649224537032</v>
      </c>
      <c r="K2950">
        <v>1428075293</v>
      </c>
      <c r="L2950" s="14">
        <f t="shared" si="231"/>
        <v>42097.649224537032</v>
      </c>
      <c r="M2950" s="16">
        <f t="shared" si="232"/>
        <v>2015</v>
      </c>
      <c r="N2950" t="b">
        <v>0</v>
      </c>
      <c r="O2950">
        <v>9</v>
      </c>
      <c r="P2950" t="b">
        <v>0</v>
      </c>
      <c r="Q2950" t="s">
        <v>8273</v>
      </c>
      <c r="R2950" t="s">
        <v>8313</v>
      </c>
      <c r="S2950" s="11">
        <f t="shared" si="233"/>
        <v>0</v>
      </c>
      <c r="T2950" s="11">
        <f t="shared" si="234"/>
        <v>2.67</v>
      </c>
    </row>
    <row r="2951" spans="1:20" ht="60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230"/>
        <v>42327.864780092597</v>
      </c>
      <c r="K2951">
        <v>1445370317</v>
      </c>
      <c r="L2951" s="14">
        <f t="shared" si="231"/>
        <v>42297.823113425926</v>
      </c>
      <c r="M2951" s="16">
        <f t="shared" si="232"/>
        <v>2015</v>
      </c>
      <c r="N2951" t="b">
        <v>0</v>
      </c>
      <c r="O2951">
        <v>2</v>
      </c>
      <c r="P2951" t="b">
        <v>0</v>
      </c>
      <c r="Q2951" t="s">
        <v>8273</v>
      </c>
      <c r="R2951" t="s">
        <v>8313</v>
      </c>
      <c r="S2951" s="11">
        <f t="shared" si="233"/>
        <v>3</v>
      </c>
      <c r="T2951" s="11">
        <f t="shared" si="234"/>
        <v>12.5</v>
      </c>
    </row>
    <row r="2952" spans="1:20" ht="60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230"/>
        <v>42392.36518518519</v>
      </c>
      <c r="K2952">
        <v>1450946752</v>
      </c>
      <c r="L2952" s="14">
        <f t="shared" si="231"/>
        <v>42362.36518518519</v>
      </c>
      <c r="M2952" s="16">
        <f t="shared" si="232"/>
        <v>2015</v>
      </c>
      <c r="N2952" t="b">
        <v>0</v>
      </c>
      <c r="O2952">
        <v>0</v>
      </c>
      <c r="P2952" t="b">
        <v>0</v>
      </c>
      <c r="Q2952" t="s">
        <v>8273</v>
      </c>
      <c r="R2952" t="s">
        <v>8313</v>
      </c>
      <c r="S2952" s="11">
        <f t="shared" si="233"/>
        <v>0</v>
      </c>
      <c r="T2952" s="11">
        <f t="shared" si="234"/>
        <v>0</v>
      </c>
    </row>
    <row r="2953" spans="1:20" ht="60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230"/>
        <v>41917.802928240737</v>
      </c>
      <c r="K2953">
        <v>1408648573</v>
      </c>
      <c r="L2953" s="14">
        <f t="shared" si="231"/>
        <v>41872.802928240737</v>
      </c>
      <c r="M2953" s="16">
        <f t="shared" si="232"/>
        <v>2014</v>
      </c>
      <c r="N2953" t="b">
        <v>0</v>
      </c>
      <c r="O2953">
        <v>58</v>
      </c>
      <c r="P2953" t="b">
        <v>0</v>
      </c>
      <c r="Q2953" t="s">
        <v>8273</v>
      </c>
      <c r="R2953" t="s">
        <v>8313</v>
      </c>
      <c r="S2953" s="11">
        <f t="shared" si="233"/>
        <v>2</v>
      </c>
      <c r="T2953" s="11">
        <f t="shared" si="234"/>
        <v>18.899999999999999</v>
      </c>
    </row>
    <row r="2954" spans="1:20" ht="60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230"/>
        <v>42660.166666666672</v>
      </c>
      <c r="K2954">
        <v>1473957239</v>
      </c>
      <c r="L2954" s="14">
        <f t="shared" si="231"/>
        <v>42628.690266203703</v>
      </c>
      <c r="M2954" s="16">
        <f t="shared" si="232"/>
        <v>2016</v>
      </c>
      <c r="N2954" t="b">
        <v>0</v>
      </c>
      <c r="O2954">
        <v>8</v>
      </c>
      <c r="P2954" t="b">
        <v>0</v>
      </c>
      <c r="Q2954" t="s">
        <v>8273</v>
      </c>
      <c r="R2954" t="s">
        <v>8313</v>
      </c>
      <c r="S2954" s="11">
        <f t="shared" si="233"/>
        <v>8</v>
      </c>
      <c r="T2954" s="11">
        <f t="shared" si="234"/>
        <v>200.63</v>
      </c>
    </row>
    <row r="2955" spans="1:20" ht="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230"/>
        <v>42285.791909722218</v>
      </c>
      <c r="K2955">
        <v>1441738821</v>
      </c>
      <c r="L2955" s="14">
        <f t="shared" si="231"/>
        <v>42255.791909722218</v>
      </c>
      <c r="M2955" s="16">
        <f t="shared" si="232"/>
        <v>2015</v>
      </c>
      <c r="N2955" t="b">
        <v>0</v>
      </c>
      <c r="O2955">
        <v>3</v>
      </c>
      <c r="P2955" t="b">
        <v>0</v>
      </c>
      <c r="Q2955" t="s">
        <v>8273</v>
      </c>
      <c r="R2955" t="s">
        <v>8313</v>
      </c>
      <c r="S2955" s="11">
        <f t="shared" si="233"/>
        <v>0</v>
      </c>
      <c r="T2955" s="11">
        <f t="shared" si="234"/>
        <v>201.67</v>
      </c>
    </row>
    <row r="2956" spans="1:20" ht="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230"/>
        <v>42810.541701388895</v>
      </c>
      <c r="K2956">
        <v>1487944803</v>
      </c>
      <c r="L2956" s="14">
        <f t="shared" si="231"/>
        <v>42790.583368055552</v>
      </c>
      <c r="M2956" s="16">
        <f t="shared" si="232"/>
        <v>2017</v>
      </c>
      <c r="N2956" t="b">
        <v>0</v>
      </c>
      <c r="O2956">
        <v>0</v>
      </c>
      <c r="P2956" t="b">
        <v>0</v>
      </c>
      <c r="Q2956" t="s">
        <v>8273</v>
      </c>
      <c r="R2956" t="s">
        <v>8313</v>
      </c>
      <c r="S2956" s="11">
        <f t="shared" si="233"/>
        <v>0</v>
      </c>
      <c r="T2956" s="11">
        <f t="shared" si="234"/>
        <v>0</v>
      </c>
    </row>
    <row r="2957" spans="1:20" ht="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230"/>
        <v>42171.741307870368</v>
      </c>
      <c r="K2957">
        <v>1431884849</v>
      </c>
      <c r="L2957" s="14">
        <f t="shared" si="231"/>
        <v>42141.741307870368</v>
      </c>
      <c r="M2957" s="16">
        <f t="shared" si="232"/>
        <v>2015</v>
      </c>
      <c r="N2957" t="b">
        <v>0</v>
      </c>
      <c r="O2957">
        <v>11</v>
      </c>
      <c r="P2957" t="b">
        <v>0</v>
      </c>
      <c r="Q2957" t="s">
        <v>8273</v>
      </c>
      <c r="R2957" t="s">
        <v>8313</v>
      </c>
      <c r="S2957" s="11">
        <f t="shared" si="233"/>
        <v>60</v>
      </c>
      <c r="T2957" s="11">
        <f t="shared" si="234"/>
        <v>65</v>
      </c>
    </row>
    <row r="2958" spans="1:20" ht="60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230"/>
        <v>42494.958912037036</v>
      </c>
      <c r="K2958">
        <v>1459810850</v>
      </c>
      <c r="L2958" s="14">
        <f t="shared" si="231"/>
        <v>42464.958912037036</v>
      </c>
      <c r="M2958" s="16">
        <f t="shared" si="232"/>
        <v>2016</v>
      </c>
      <c r="N2958" t="b">
        <v>0</v>
      </c>
      <c r="O2958">
        <v>20</v>
      </c>
      <c r="P2958" t="b">
        <v>0</v>
      </c>
      <c r="Q2958" t="s">
        <v>8273</v>
      </c>
      <c r="R2958" t="s">
        <v>8313</v>
      </c>
      <c r="S2958" s="11">
        <f t="shared" si="233"/>
        <v>17</v>
      </c>
      <c r="T2958" s="11">
        <f t="shared" si="234"/>
        <v>66.099999999999994</v>
      </c>
    </row>
    <row r="2959" spans="1:20" ht="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230"/>
        <v>42090.969583333332</v>
      </c>
      <c r="K2959">
        <v>1422317772</v>
      </c>
      <c r="L2959" s="14">
        <f t="shared" si="231"/>
        <v>42031.011249999996</v>
      </c>
      <c r="M2959" s="16">
        <f t="shared" si="232"/>
        <v>2015</v>
      </c>
      <c r="N2959" t="b">
        <v>0</v>
      </c>
      <c r="O2959">
        <v>3</v>
      </c>
      <c r="P2959" t="b">
        <v>0</v>
      </c>
      <c r="Q2959" t="s">
        <v>8273</v>
      </c>
      <c r="R2959" t="s">
        <v>8313</v>
      </c>
      <c r="S2959" s="11">
        <f t="shared" si="233"/>
        <v>2</v>
      </c>
      <c r="T2959" s="11">
        <f t="shared" si="234"/>
        <v>93.33</v>
      </c>
    </row>
    <row r="2960" spans="1:20" ht="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230"/>
        <v>42498.73746527778</v>
      </c>
      <c r="K2960">
        <v>1457548917</v>
      </c>
      <c r="L2960" s="14">
        <f t="shared" si="231"/>
        <v>42438.779131944444</v>
      </c>
      <c r="M2960" s="16">
        <f t="shared" si="232"/>
        <v>2016</v>
      </c>
      <c r="N2960" t="b">
        <v>0</v>
      </c>
      <c r="O2960">
        <v>0</v>
      </c>
      <c r="P2960" t="b">
        <v>0</v>
      </c>
      <c r="Q2960" t="s">
        <v>8273</v>
      </c>
      <c r="R2960" t="s">
        <v>8313</v>
      </c>
      <c r="S2960" s="11">
        <f t="shared" si="233"/>
        <v>0</v>
      </c>
      <c r="T2960" s="11">
        <f t="shared" si="234"/>
        <v>0</v>
      </c>
    </row>
    <row r="2961" spans="1:20" ht="60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230"/>
        <v>42528.008391203708</v>
      </c>
      <c r="K2961">
        <v>1462666325</v>
      </c>
      <c r="L2961" s="14">
        <f t="shared" si="231"/>
        <v>42498.008391203708</v>
      </c>
      <c r="M2961" s="16">
        <f t="shared" si="232"/>
        <v>2016</v>
      </c>
      <c r="N2961" t="b">
        <v>0</v>
      </c>
      <c r="O2961">
        <v>0</v>
      </c>
      <c r="P2961" t="b">
        <v>0</v>
      </c>
      <c r="Q2961" t="s">
        <v>8273</v>
      </c>
      <c r="R2961" t="s">
        <v>8313</v>
      </c>
      <c r="S2961" s="11">
        <f t="shared" si="233"/>
        <v>0</v>
      </c>
      <c r="T2961" s="11">
        <f t="shared" si="234"/>
        <v>0</v>
      </c>
    </row>
    <row r="2962" spans="1:20" ht="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230"/>
        <v>41893.757210648146</v>
      </c>
      <c r="K2962">
        <v>1407867023</v>
      </c>
      <c r="L2962" s="14">
        <f t="shared" si="231"/>
        <v>41863.757210648146</v>
      </c>
      <c r="M2962" s="16">
        <f t="shared" si="232"/>
        <v>2014</v>
      </c>
      <c r="N2962" t="b">
        <v>0</v>
      </c>
      <c r="O2962">
        <v>0</v>
      </c>
      <c r="P2962" t="b">
        <v>0</v>
      </c>
      <c r="Q2962" t="s">
        <v>8273</v>
      </c>
      <c r="R2962" t="s">
        <v>8313</v>
      </c>
      <c r="S2962" s="11">
        <f t="shared" si="233"/>
        <v>0</v>
      </c>
      <c r="T2962" s="11">
        <f t="shared" si="234"/>
        <v>0</v>
      </c>
    </row>
    <row r="2963" spans="1:20" ht="60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230"/>
        <v>42089.166666666672</v>
      </c>
      <c r="K2963">
        <v>1424927159</v>
      </c>
      <c r="L2963" s="14">
        <f t="shared" si="231"/>
        <v>42061.212488425925</v>
      </c>
      <c r="M2963" s="16">
        <f t="shared" si="232"/>
        <v>2015</v>
      </c>
      <c r="N2963" t="b">
        <v>0</v>
      </c>
      <c r="O2963">
        <v>108</v>
      </c>
      <c r="P2963" t="b">
        <v>1</v>
      </c>
      <c r="Q2963" t="s">
        <v>8273</v>
      </c>
      <c r="R2963" t="s">
        <v>8274</v>
      </c>
      <c r="S2963" s="11">
        <f t="shared" si="233"/>
        <v>110</v>
      </c>
      <c r="T2963" s="11">
        <f t="shared" si="234"/>
        <v>50.75</v>
      </c>
    </row>
    <row r="2964" spans="1:20" ht="60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230"/>
        <v>42064.290972222225</v>
      </c>
      <c r="K2964">
        <v>1422769906</v>
      </c>
      <c r="L2964" s="14">
        <f t="shared" si="231"/>
        <v>42036.24428240741</v>
      </c>
      <c r="M2964" s="16">
        <f t="shared" si="232"/>
        <v>2015</v>
      </c>
      <c r="N2964" t="b">
        <v>0</v>
      </c>
      <c r="O2964">
        <v>20</v>
      </c>
      <c r="P2964" t="b">
        <v>1</v>
      </c>
      <c r="Q2964" t="s">
        <v>8273</v>
      </c>
      <c r="R2964" t="s">
        <v>8274</v>
      </c>
      <c r="S2964" s="11">
        <f t="shared" si="233"/>
        <v>122</v>
      </c>
      <c r="T2964" s="11">
        <f t="shared" si="234"/>
        <v>60.9</v>
      </c>
    </row>
    <row r="2965" spans="1:20" ht="60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230"/>
        <v>42187.470185185186</v>
      </c>
      <c r="K2965">
        <v>1433243824</v>
      </c>
      <c r="L2965" s="14">
        <f t="shared" si="231"/>
        <v>42157.470185185186</v>
      </c>
      <c r="M2965" s="16">
        <f t="shared" si="232"/>
        <v>2015</v>
      </c>
      <c r="N2965" t="b">
        <v>0</v>
      </c>
      <c r="O2965">
        <v>98</v>
      </c>
      <c r="P2965" t="b">
        <v>1</v>
      </c>
      <c r="Q2965" t="s">
        <v>8273</v>
      </c>
      <c r="R2965" t="s">
        <v>8274</v>
      </c>
      <c r="S2965" s="11">
        <f t="shared" si="233"/>
        <v>107</v>
      </c>
      <c r="T2965" s="11">
        <f t="shared" si="234"/>
        <v>109.03</v>
      </c>
    </row>
    <row r="2966" spans="1:20" ht="60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230"/>
        <v>41857.897222222222</v>
      </c>
      <c r="K2966">
        <v>1404769819</v>
      </c>
      <c r="L2966" s="14">
        <f t="shared" si="231"/>
        <v>41827.909942129627</v>
      </c>
      <c r="M2966" s="16">
        <f t="shared" si="232"/>
        <v>2014</v>
      </c>
      <c r="N2966" t="b">
        <v>0</v>
      </c>
      <c r="O2966">
        <v>196</v>
      </c>
      <c r="P2966" t="b">
        <v>1</v>
      </c>
      <c r="Q2966" t="s">
        <v>8273</v>
      </c>
      <c r="R2966" t="s">
        <v>8274</v>
      </c>
      <c r="S2966" s="11">
        <f t="shared" si="233"/>
        <v>101</v>
      </c>
      <c r="T2966" s="11">
        <f t="shared" si="234"/>
        <v>25.69</v>
      </c>
    </row>
    <row r="2967" spans="1:20" ht="60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230"/>
        <v>42192.729548611111</v>
      </c>
      <c r="K2967">
        <v>1433698233</v>
      </c>
      <c r="L2967" s="14">
        <f t="shared" si="231"/>
        <v>42162.729548611111</v>
      </c>
      <c r="M2967" s="16">
        <f t="shared" si="232"/>
        <v>2015</v>
      </c>
      <c r="N2967" t="b">
        <v>0</v>
      </c>
      <c r="O2967">
        <v>39</v>
      </c>
      <c r="P2967" t="b">
        <v>1</v>
      </c>
      <c r="Q2967" t="s">
        <v>8273</v>
      </c>
      <c r="R2967" t="s">
        <v>8274</v>
      </c>
      <c r="S2967" s="11">
        <f t="shared" si="233"/>
        <v>109</v>
      </c>
      <c r="T2967" s="11">
        <f t="shared" si="234"/>
        <v>41.92</v>
      </c>
    </row>
    <row r="2968" spans="1:20" ht="60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230"/>
        <v>42263.738564814819</v>
      </c>
      <c r="K2968">
        <v>1439833412</v>
      </c>
      <c r="L2968" s="14">
        <f t="shared" si="231"/>
        <v>42233.738564814819</v>
      </c>
      <c r="M2968" s="16">
        <f t="shared" si="232"/>
        <v>2015</v>
      </c>
      <c r="N2968" t="b">
        <v>0</v>
      </c>
      <c r="O2968">
        <v>128</v>
      </c>
      <c r="P2968" t="b">
        <v>1</v>
      </c>
      <c r="Q2968" t="s">
        <v>8273</v>
      </c>
      <c r="R2968" t="s">
        <v>8274</v>
      </c>
      <c r="S2968" s="11">
        <f t="shared" si="233"/>
        <v>114</v>
      </c>
      <c r="T2968" s="11">
        <f t="shared" si="234"/>
        <v>88.77</v>
      </c>
    </row>
    <row r="2969" spans="1:20" ht="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230"/>
        <v>42072.156157407408</v>
      </c>
      <c r="K2969">
        <v>1423284292</v>
      </c>
      <c r="L2969" s="14">
        <f t="shared" si="231"/>
        <v>42042.197824074072</v>
      </c>
      <c r="M2969" s="16">
        <f t="shared" si="232"/>
        <v>2015</v>
      </c>
      <c r="N2969" t="b">
        <v>0</v>
      </c>
      <c r="O2969">
        <v>71</v>
      </c>
      <c r="P2969" t="b">
        <v>1</v>
      </c>
      <c r="Q2969" t="s">
        <v>8273</v>
      </c>
      <c r="R2969" t="s">
        <v>8274</v>
      </c>
      <c r="S2969" s="11">
        <f t="shared" si="233"/>
        <v>114</v>
      </c>
      <c r="T2969" s="11">
        <f t="shared" si="234"/>
        <v>80.23</v>
      </c>
    </row>
    <row r="2970" spans="1:20" ht="30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230"/>
        <v>42599.165972222225</v>
      </c>
      <c r="K2970">
        <v>1470227660</v>
      </c>
      <c r="L2970" s="14">
        <f t="shared" si="231"/>
        <v>42585.523842592593</v>
      </c>
      <c r="M2970" s="16">
        <f t="shared" si="232"/>
        <v>2016</v>
      </c>
      <c r="N2970" t="b">
        <v>0</v>
      </c>
      <c r="O2970">
        <v>47</v>
      </c>
      <c r="P2970" t="b">
        <v>1</v>
      </c>
      <c r="Q2970" t="s">
        <v>8273</v>
      </c>
      <c r="R2970" t="s">
        <v>8274</v>
      </c>
      <c r="S2970" s="11">
        <f t="shared" si="233"/>
        <v>106</v>
      </c>
      <c r="T2970" s="11">
        <f t="shared" si="234"/>
        <v>78.94</v>
      </c>
    </row>
    <row r="2971" spans="1:20" ht="60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230"/>
        <v>42127.952083333337</v>
      </c>
      <c r="K2971">
        <v>1428087153</v>
      </c>
      <c r="L2971" s="14">
        <f t="shared" si="231"/>
        <v>42097.786493055552</v>
      </c>
      <c r="M2971" s="16">
        <f t="shared" si="232"/>
        <v>2015</v>
      </c>
      <c r="N2971" t="b">
        <v>0</v>
      </c>
      <c r="O2971">
        <v>17</v>
      </c>
      <c r="P2971" t="b">
        <v>1</v>
      </c>
      <c r="Q2971" t="s">
        <v>8273</v>
      </c>
      <c r="R2971" t="s">
        <v>8274</v>
      </c>
      <c r="S2971" s="11">
        <f t="shared" si="233"/>
        <v>163</v>
      </c>
      <c r="T2971" s="11">
        <f t="shared" si="234"/>
        <v>95.59</v>
      </c>
    </row>
    <row r="2972" spans="1:20" ht="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230"/>
        <v>41838.669571759259</v>
      </c>
      <c r="K2972">
        <v>1403107451</v>
      </c>
      <c r="L2972" s="14">
        <f t="shared" si="231"/>
        <v>41808.669571759259</v>
      </c>
      <c r="M2972" s="16">
        <f t="shared" si="232"/>
        <v>2014</v>
      </c>
      <c r="N2972" t="b">
        <v>0</v>
      </c>
      <c r="O2972">
        <v>91</v>
      </c>
      <c r="P2972" t="b">
        <v>1</v>
      </c>
      <c r="Q2972" t="s">
        <v>8273</v>
      </c>
      <c r="R2972" t="s">
        <v>8274</v>
      </c>
      <c r="S2972" s="11">
        <f t="shared" si="233"/>
        <v>106</v>
      </c>
      <c r="T2972" s="11">
        <f t="shared" si="234"/>
        <v>69.89</v>
      </c>
    </row>
    <row r="2973" spans="1:20" ht="60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230"/>
        <v>41882.658310185187</v>
      </c>
      <c r="K2973">
        <v>1406908078</v>
      </c>
      <c r="L2973" s="14">
        <f t="shared" si="231"/>
        <v>41852.658310185187</v>
      </c>
      <c r="M2973" s="16">
        <f t="shared" si="232"/>
        <v>2014</v>
      </c>
      <c r="N2973" t="b">
        <v>0</v>
      </c>
      <c r="O2973">
        <v>43</v>
      </c>
      <c r="P2973" t="b">
        <v>1</v>
      </c>
      <c r="Q2973" t="s">
        <v>8273</v>
      </c>
      <c r="R2973" t="s">
        <v>8274</v>
      </c>
      <c r="S2973" s="11">
        <f t="shared" si="233"/>
        <v>100</v>
      </c>
      <c r="T2973" s="11">
        <f t="shared" si="234"/>
        <v>74.53</v>
      </c>
    </row>
    <row r="2974" spans="1:20" ht="30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230"/>
        <v>42709.041666666672</v>
      </c>
      <c r="K2974">
        <v>1479609520</v>
      </c>
      <c r="L2974" s="14">
        <f t="shared" si="231"/>
        <v>42694.110185185185</v>
      </c>
      <c r="M2974" s="16">
        <f t="shared" si="232"/>
        <v>2016</v>
      </c>
      <c r="N2974" t="b">
        <v>0</v>
      </c>
      <c r="O2974">
        <v>17</v>
      </c>
      <c r="P2974" t="b">
        <v>1</v>
      </c>
      <c r="Q2974" t="s">
        <v>8273</v>
      </c>
      <c r="R2974" t="s">
        <v>8274</v>
      </c>
      <c r="S2974" s="11">
        <f t="shared" si="233"/>
        <v>105</v>
      </c>
      <c r="T2974" s="11">
        <f t="shared" si="234"/>
        <v>123.94</v>
      </c>
    </row>
    <row r="2975" spans="1:20" ht="60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230"/>
        <v>42370.166666666672</v>
      </c>
      <c r="K2975">
        <v>1449171508</v>
      </c>
      <c r="L2975" s="14">
        <f t="shared" si="231"/>
        <v>42341.818379629629</v>
      </c>
      <c r="M2975" s="16">
        <f t="shared" si="232"/>
        <v>2015</v>
      </c>
      <c r="N2975" t="b">
        <v>0</v>
      </c>
      <c r="O2975">
        <v>33</v>
      </c>
      <c r="P2975" t="b">
        <v>1</v>
      </c>
      <c r="Q2975" t="s">
        <v>8273</v>
      </c>
      <c r="R2975" t="s">
        <v>8274</v>
      </c>
      <c r="S2975" s="11">
        <f t="shared" si="233"/>
        <v>175</v>
      </c>
      <c r="T2975" s="11">
        <f t="shared" si="234"/>
        <v>264.85000000000002</v>
      </c>
    </row>
    <row r="2976" spans="1:20" ht="60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230"/>
        <v>41908.065972222219</v>
      </c>
      <c r="K2976">
        <v>1409275671</v>
      </c>
      <c r="L2976" s="14">
        <f t="shared" si="231"/>
        <v>41880.061006944445</v>
      </c>
      <c r="M2976" s="16">
        <f t="shared" si="232"/>
        <v>2014</v>
      </c>
      <c r="N2976" t="b">
        <v>0</v>
      </c>
      <c r="O2976">
        <v>87</v>
      </c>
      <c r="P2976" t="b">
        <v>1</v>
      </c>
      <c r="Q2976" t="s">
        <v>8273</v>
      </c>
      <c r="R2976" t="s">
        <v>8274</v>
      </c>
      <c r="S2976" s="11">
        <f t="shared" si="233"/>
        <v>102</v>
      </c>
      <c r="T2976" s="11">
        <f t="shared" si="234"/>
        <v>58.62</v>
      </c>
    </row>
    <row r="2977" spans="1:20" ht="60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230"/>
        <v>41970.125</v>
      </c>
      <c r="K2977">
        <v>1414599886</v>
      </c>
      <c r="L2977" s="14">
        <f t="shared" si="231"/>
        <v>41941.683865740742</v>
      </c>
      <c r="M2977" s="16">
        <f t="shared" si="232"/>
        <v>2014</v>
      </c>
      <c r="N2977" t="b">
        <v>0</v>
      </c>
      <c r="O2977">
        <v>113</v>
      </c>
      <c r="P2977" t="b">
        <v>1</v>
      </c>
      <c r="Q2977" t="s">
        <v>8273</v>
      </c>
      <c r="R2977" t="s">
        <v>8274</v>
      </c>
      <c r="S2977" s="11">
        <f t="shared" si="233"/>
        <v>100</v>
      </c>
      <c r="T2977" s="11">
        <f t="shared" si="234"/>
        <v>70.88</v>
      </c>
    </row>
    <row r="2978" spans="1:20" ht="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230"/>
        <v>42442.5</v>
      </c>
      <c r="K2978">
        <v>1456421530</v>
      </c>
      <c r="L2978" s="14">
        <f t="shared" si="231"/>
        <v>42425.730671296296</v>
      </c>
      <c r="M2978" s="16">
        <f t="shared" si="232"/>
        <v>2016</v>
      </c>
      <c r="N2978" t="b">
        <v>0</v>
      </c>
      <c r="O2978">
        <v>14</v>
      </c>
      <c r="P2978" t="b">
        <v>1</v>
      </c>
      <c r="Q2978" t="s">
        <v>8273</v>
      </c>
      <c r="R2978" t="s">
        <v>8274</v>
      </c>
      <c r="S2978" s="11">
        <f t="shared" si="233"/>
        <v>171</v>
      </c>
      <c r="T2978" s="11">
        <f t="shared" si="234"/>
        <v>8.57</v>
      </c>
    </row>
    <row r="2979" spans="1:20" ht="60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230"/>
        <v>42086.093055555553</v>
      </c>
      <c r="K2979">
        <v>1421960934</v>
      </c>
      <c r="L2979" s="14">
        <f t="shared" si="231"/>
        <v>42026.88118055556</v>
      </c>
      <c r="M2979" s="16">
        <f t="shared" si="232"/>
        <v>2015</v>
      </c>
      <c r="N2979" t="b">
        <v>0</v>
      </c>
      <c r="O2979">
        <v>30</v>
      </c>
      <c r="P2979" t="b">
        <v>1</v>
      </c>
      <c r="Q2979" t="s">
        <v>8273</v>
      </c>
      <c r="R2979" t="s">
        <v>8274</v>
      </c>
      <c r="S2979" s="11">
        <f t="shared" si="233"/>
        <v>114</v>
      </c>
      <c r="T2979" s="11">
        <f t="shared" si="234"/>
        <v>113.57</v>
      </c>
    </row>
    <row r="2980" spans="1:20" ht="60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230"/>
        <v>41932.249305555553</v>
      </c>
      <c r="K2980">
        <v>1412954547</v>
      </c>
      <c r="L2980" s="14">
        <f t="shared" si="231"/>
        <v>41922.640590277777</v>
      </c>
      <c r="M2980" s="16">
        <f t="shared" si="232"/>
        <v>2014</v>
      </c>
      <c r="N2980" t="b">
        <v>0</v>
      </c>
      <c r="O2980">
        <v>16</v>
      </c>
      <c r="P2980" t="b">
        <v>1</v>
      </c>
      <c r="Q2980" t="s">
        <v>8273</v>
      </c>
      <c r="R2980" t="s">
        <v>8274</v>
      </c>
      <c r="S2980" s="11">
        <f t="shared" si="233"/>
        <v>129</v>
      </c>
      <c r="T2980" s="11">
        <f t="shared" si="234"/>
        <v>60.69</v>
      </c>
    </row>
    <row r="2981" spans="1:20" ht="60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230"/>
        <v>42010.25</v>
      </c>
      <c r="K2981">
        <v>1419104823</v>
      </c>
      <c r="L2981" s="14">
        <f t="shared" si="231"/>
        <v>41993.824340277773</v>
      </c>
      <c r="M2981" s="16">
        <f t="shared" si="232"/>
        <v>2014</v>
      </c>
      <c r="N2981" t="b">
        <v>0</v>
      </c>
      <c r="O2981">
        <v>46</v>
      </c>
      <c r="P2981" t="b">
        <v>1</v>
      </c>
      <c r="Q2981" t="s">
        <v>8273</v>
      </c>
      <c r="R2981" t="s">
        <v>8274</v>
      </c>
      <c r="S2981" s="11">
        <f t="shared" si="233"/>
        <v>101</v>
      </c>
      <c r="T2981" s="11">
        <f t="shared" si="234"/>
        <v>110.22</v>
      </c>
    </row>
    <row r="2982" spans="1:20" ht="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230"/>
        <v>42240.083333333328</v>
      </c>
      <c r="K2982">
        <v>1438639130</v>
      </c>
      <c r="L2982" s="14">
        <f t="shared" si="231"/>
        <v>42219.915856481486</v>
      </c>
      <c r="M2982" s="16">
        <f t="shared" si="232"/>
        <v>2015</v>
      </c>
      <c r="N2982" t="b">
        <v>0</v>
      </c>
      <c r="O2982">
        <v>24</v>
      </c>
      <c r="P2982" t="b">
        <v>1</v>
      </c>
      <c r="Q2982" t="s">
        <v>8273</v>
      </c>
      <c r="R2982" t="s">
        <v>8274</v>
      </c>
      <c r="S2982" s="11">
        <f t="shared" si="233"/>
        <v>109</v>
      </c>
      <c r="T2982" s="11">
        <f t="shared" si="234"/>
        <v>136.46</v>
      </c>
    </row>
    <row r="2983" spans="1:20" ht="60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230"/>
        <v>42270.559675925921</v>
      </c>
      <c r="K2983">
        <v>1439126756</v>
      </c>
      <c r="L2983" s="14">
        <f t="shared" si="231"/>
        <v>42225.559675925921</v>
      </c>
      <c r="M2983" s="16">
        <f t="shared" si="232"/>
        <v>2015</v>
      </c>
      <c r="N2983" t="b">
        <v>1</v>
      </c>
      <c r="O2983">
        <v>97</v>
      </c>
      <c r="P2983" t="b">
        <v>1</v>
      </c>
      <c r="Q2983" t="s">
        <v>8273</v>
      </c>
      <c r="R2983" t="s">
        <v>8313</v>
      </c>
      <c r="S2983" s="11">
        <f t="shared" si="233"/>
        <v>129</v>
      </c>
      <c r="T2983" s="11">
        <f t="shared" si="234"/>
        <v>53.16</v>
      </c>
    </row>
    <row r="2984" spans="1:20" ht="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230"/>
        <v>42411.686840277776</v>
      </c>
      <c r="K2984">
        <v>1452616143</v>
      </c>
      <c r="L2984" s="14">
        <f t="shared" si="231"/>
        <v>42381.686840277776</v>
      </c>
      <c r="M2984" s="16">
        <f t="shared" si="232"/>
        <v>2016</v>
      </c>
      <c r="N2984" t="b">
        <v>1</v>
      </c>
      <c r="O2984">
        <v>59</v>
      </c>
      <c r="P2984" t="b">
        <v>1</v>
      </c>
      <c r="Q2984" t="s">
        <v>8273</v>
      </c>
      <c r="R2984" t="s">
        <v>8313</v>
      </c>
      <c r="S2984" s="11">
        <f t="shared" si="233"/>
        <v>102</v>
      </c>
      <c r="T2984" s="11">
        <f t="shared" si="234"/>
        <v>86.49</v>
      </c>
    </row>
    <row r="2985" spans="1:20" ht="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230"/>
        <v>41954.674027777779</v>
      </c>
      <c r="K2985">
        <v>1410534636</v>
      </c>
      <c r="L2985" s="14">
        <f t="shared" si="231"/>
        <v>41894.632361111115</v>
      </c>
      <c r="M2985" s="16">
        <f t="shared" si="232"/>
        <v>2014</v>
      </c>
      <c r="N2985" t="b">
        <v>1</v>
      </c>
      <c r="O2985">
        <v>1095</v>
      </c>
      <c r="P2985" t="b">
        <v>1</v>
      </c>
      <c r="Q2985" t="s">
        <v>8273</v>
      </c>
      <c r="R2985" t="s">
        <v>8313</v>
      </c>
      <c r="S2985" s="11">
        <f t="shared" si="233"/>
        <v>147</v>
      </c>
      <c r="T2985" s="11">
        <f t="shared" si="234"/>
        <v>155.24</v>
      </c>
    </row>
    <row r="2986" spans="1:20" ht="60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230"/>
        <v>42606.278715277775</v>
      </c>
      <c r="K2986">
        <v>1469428881</v>
      </c>
      <c r="L2986" s="14">
        <f t="shared" si="231"/>
        <v>42576.278715277775</v>
      </c>
      <c r="M2986" s="16">
        <f t="shared" si="232"/>
        <v>2016</v>
      </c>
      <c r="N2986" t="b">
        <v>1</v>
      </c>
      <c r="O2986">
        <v>218</v>
      </c>
      <c r="P2986" t="b">
        <v>1</v>
      </c>
      <c r="Q2986" t="s">
        <v>8273</v>
      </c>
      <c r="R2986" t="s">
        <v>8313</v>
      </c>
      <c r="S2986" s="11">
        <f t="shared" si="233"/>
        <v>100</v>
      </c>
      <c r="T2986" s="11">
        <f t="shared" si="234"/>
        <v>115.08</v>
      </c>
    </row>
    <row r="2987" spans="1:20" ht="60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230"/>
        <v>42674.166666666672</v>
      </c>
      <c r="K2987">
        <v>1476228128</v>
      </c>
      <c r="L2987" s="14">
        <f t="shared" si="231"/>
        <v>42654.973703703698</v>
      </c>
      <c r="M2987" s="16">
        <f t="shared" si="232"/>
        <v>2016</v>
      </c>
      <c r="N2987" t="b">
        <v>0</v>
      </c>
      <c r="O2987">
        <v>111</v>
      </c>
      <c r="P2987" t="b">
        <v>1</v>
      </c>
      <c r="Q2987" t="s">
        <v>8273</v>
      </c>
      <c r="R2987" t="s">
        <v>8313</v>
      </c>
      <c r="S2987" s="11">
        <f t="shared" si="233"/>
        <v>122</v>
      </c>
      <c r="T2987" s="11">
        <f t="shared" si="234"/>
        <v>109.59</v>
      </c>
    </row>
    <row r="2988" spans="1:20" ht="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230"/>
        <v>42491.458402777775</v>
      </c>
      <c r="K2988">
        <v>1456920006</v>
      </c>
      <c r="L2988" s="14">
        <f t="shared" si="231"/>
        <v>42431.500069444446</v>
      </c>
      <c r="M2988" s="16">
        <f t="shared" si="232"/>
        <v>2016</v>
      </c>
      <c r="N2988" t="b">
        <v>0</v>
      </c>
      <c r="O2988">
        <v>56</v>
      </c>
      <c r="P2988" t="b">
        <v>1</v>
      </c>
      <c r="Q2988" t="s">
        <v>8273</v>
      </c>
      <c r="R2988" t="s">
        <v>8313</v>
      </c>
      <c r="S2988" s="11">
        <f t="shared" si="233"/>
        <v>106</v>
      </c>
      <c r="T2988" s="11">
        <f t="shared" si="234"/>
        <v>45.21</v>
      </c>
    </row>
    <row r="2989" spans="1:20" ht="60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230"/>
        <v>42656</v>
      </c>
      <c r="K2989">
        <v>1473837751</v>
      </c>
      <c r="L2989" s="14">
        <f t="shared" si="231"/>
        <v>42627.307303240741</v>
      </c>
      <c r="M2989" s="16">
        <f t="shared" si="232"/>
        <v>2016</v>
      </c>
      <c r="N2989" t="b">
        <v>0</v>
      </c>
      <c r="O2989">
        <v>265</v>
      </c>
      <c r="P2989" t="b">
        <v>1</v>
      </c>
      <c r="Q2989" t="s">
        <v>8273</v>
      </c>
      <c r="R2989" t="s">
        <v>8313</v>
      </c>
      <c r="S2989" s="11">
        <f t="shared" si="233"/>
        <v>110</v>
      </c>
      <c r="T2989" s="11">
        <f t="shared" si="234"/>
        <v>104.15</v>
      </c>
    </row>
    <row r="2990" spans="1:20" ht="60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230"/>
        <v>42541.362048611118</v>
      </c>
      <c r="K2990">
        <v>1463820081</v>
      </c>
      <c r="L2990" s="14">
        <f t="shared" si="231"/>
        <v>42511.362048611118</v>
      </c>
      <c r="M2990" s="16">
        <f t="shared" si="232"/>
        <v>2016</v>
      </c>
      <c r="N2990" t="b">
        <v>0</v>
      </c>
      <c r="O2990">
        <v>28</v>
      </c>
      <c r="P2990" t="b">
        <v>1</v>
      </c>
      <c r="Q2990" t="s">
        <v>8273</v>
      </c>
      <c r="R2990" t="s">
        <v>8313</v>
      </c>
      <c r="S2990" s="11">
        <f t="shared" si="233"/>
        <v>100</v>
      </c>
      <c r="T2990" s="11">
        <f t="shared" si="234"/>
        <v>35.71</v>
      </c>
    </row>
    <row r="2991" spans="1:20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230"/>
        <v>42359.207638888889</v>
      </c>
      <c r="K2991">
        <v>1448756962</v>
      </c>
      <c r="L2991" s="14">
        <f t="shared" si="231"/>
        <v>42337.02039351852</v>
      </c>
      <c r="M2991" s="16">
        <f t="shared" si="232"/>
        <v>2015</v>
      </c>
      <c r="N2991" t="b">
        <v>0</v>
      </c>
      <c r="O2991">
        <v>364</v>
      </c>
      <c r="P2991" t="b">
        <v>1</v>
      </c>
      <c r="Q2991" t="s">
        <v>8273</v>
      </c>
      <c r="R2991" t="s">
        <v>8313</v>
      </c>
      <c r="S2991" s="11">
        <f t="shared" si="233"/>
        <v>177</v>
      </c>
      <c r="T2991" s="11">
        <f t="shared" si="234"/>
        <v>97</v>
      </c>
    </row>
    <row r="2992" spans="1:20" ht="60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230"/>
        <v>42376.57430555555</v>
      </c>
      <c r="K2992">
        <v>1449150420</v>
      </c>
      <c r="L2992" s="14">
        <f t="shared" si="231"/>
        <v>42341.57430555555</v>
      </c>
      <c r="M2992" s="16">
        <f t="shared" si="232"/>
        <v>2015</v>
      </c>
      <c r="N2992" t="b">
        <v>0</v>
      </c>
      <c r="O2992">
        <v>27</v>
      </c>
      <c r="P2992" t="b">
        <v>1</v>
      </c>
      <c r="Q2992" t="s">
        <v>8273</v>
      </c>
      <c r="R2992" t="s">
        <v>8313</v>
      </c>
      <c r="S2992" s="11">
        <f t="shared" si="233"/>
        <v>100</v>
      </c>
      <c r="T2992" s="11">
        <f t="shared" si="234"/>
        <v>370.37</v>
      </c>
    </row>
    <row r="2993" spans="1:20" ht="60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230"/>
        <v>42762.837152777778</v>
      </c>
      <c r="K2993">
        <v>1483646730</v>
      </c>
      <c r="L2993" s="14">
        <f t="shared" si="231"/>
        <v>42740.837152777778</v>
      </c>
      <c r="M2993" s="16">
        <f t="shared" si="232"/>
        <v>2017</v>
      </c>
      <c r="N2993" t="b">
        <v>0</v>
      </c>
      <c r="O2993">
        <v>93</v>
      </c>
      <c r="P2993" t="b">
        <v>1</v>
      </c>
      <c r="Q2993" t="s">
        <v>8273</v>
      </c>
      <c r="R2993" t="s">
        <v>8313</v>
      </c>
      <c r="S2993" s="11">
        <f t="shared" si="233"/>
        <v>103</v>
      </c>
      <c r="T2993" s="11">
        <f t="shared" si="234"/>
        <v>94.41</v>
      </c>
    </row>
    <row r="2994" spans="1:20" ht="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230"/>
        <v>42652.767476851848</v>
      </c>
      <c r="K2994">
        <v>1473445510</v>
      </c>
      <c r="L2994" s="14">
        <f t="shared" si="231"/>
        <v>42622.767476851848</v>
      </c>
      <c r="M2994" s="16">
        <f t="shared" si="232"/>
        <v>2016</v>
      </c>
      <c r="N2994" t="b">
        <v>0</v>
      </c>
      <c r="O2994">
        <v>64</v>
      </c>
      <c r="P2994" t="b">
        <v>1</v>
      </c>
      <c r="Q2994" t="s">
        <v>8273</v>
      </c>
      <c r="R2994" t="s">
        <v>8313</v>
      </c>
      <c r="S2994" s="11">
        <f t="shared" si="233"/>
        <v>105</v>
      </c>
      <c r="T2994" s="11">
        <f t="shared" si="234"/>
        <v>48.98</v>
      </c>
    </row>
    <row r="2995" spans="1:20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230"/>
        <v>42420.838738425926</v>
      </c>
      <c r="K2995">
        <v>1453406867</v>
      </c>
      <c r="L2995" s="14">
        <f t="shared" si="231"/>
        <v>42390.838738425926</v>
      </c>
      <c r="M2995" s="16">
        <f t="shared" si="232"/>
        <v>2016</v>
      </c>
      <c r="N2995" t="b">
        <v>0</v>
      </c>
      <c r="O2995">
        <v>22</v>
      </c>
      <c r="P2995" t="b">
        <v>1</v>
      </c>
      <c r="Q2995" t="s">
        <v>8273</v>
      </c>
      <c r="R2995" t="s">
        <v>8313</v>
      </c>
      <c r="S2995" s="11">
        <f t="shared" si="233"/>
        <v>100</v>
      </c>
      <c r="T2995" s="11">
        <f t="shared" si="234"/>
        <v>45.59</v>
      </c>
    </row>
    <row r="2996" spans="1:20" ht="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230"/>
        <v>41915.478842592594</v>
      </c>
      <c r="K2996">
        <v>1409743772</v>
      </c>
      <c r="L2996" s="14">
        <f t="shared" si="231"/>
        <v>41885.478842592594</v>
      </c>
      <c r="M2996" s="16">
        <f t="shared" si="232"/>
        <v>2014</v>
      </c>
      <c r="N2996" t="b">
        <v>0</v>
      </c>
      <c r="O2996">
        <v>59</v>
      </c>
      <c r="P2996" t="b">
        <v>1</v>
      </c>
      <c r="Q2996" t="s">
        <v>8273</v>
      </c>
      <c r="R2996" t="s">
        <v>8313</v>
      </c>
      <c r="S2996" s="11">
        <f t="shared" si="233"/>
        <v>458</v>
      </c>
      <c r="T2996" s="11">
        <f t="shared" si="234"/>
        <v>23.28</v>
      </c>
    </row>
    <row r="2997" spans="1:20" ht="60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230"/>
        <v>42754.665173611109</v>
      </c>
      <c r="K2997">
        <v>1482249471</v>
      </c>
      <c r="L2997" s="14">
        <f t="shared" si="231"/>
        <v>42724.665173611109</v>
      </c>
      <c r="M2997" s="16">
        <f t="shared" si="232"/>
        <v>2016</v>
      </c>
      <c r="N2997" t="b">
        <v>0</v>
      </c>
      <c r="O2997">
        <v>249</v>
      </c>
      <c r="P2997" t="b">
        <v>1</v>
      </c>
      <c r="Q2997" t="s">
        <v>8273</v>
      </c>
      <c r="R2997" t="s">
        <v>8313</v>
      </c>
      <c r="S2997" s="11">
        <f t="shared" si="233"/>
        <v>105</v>
      </c>
      <c r="T2997" s="11">
        <f t="shared" si="234"/>
        <v>63.23</v>
      </c>
    </row>
    <row r="2998" spans="1:20" ht="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230"/>
        <v>42150.912500000006</v>
      </c>
      <c r="K2998">
        <v>1427493240</v>
      </c>
      <c r="L2998" s="14">
        <f t="shared" si="231"/>
        <v>42090.912500000006</v>
      </c>
      <c r="M2998" s="16">
        <f t="shared" si="232"/>
        <v>2015</v>
      </c>
      <c r="N2998" t="b">
        <v>0</v>
      </c>
      <c r="O2998">
        <v>392</v>
      </c>
      <c r="P2998" t="b">
        <v>1</v>
      </c>
      <c r="Q2998" t="s">
        <v>8273</v>
      </c>
      <c r="R2998" t="s">
        <v>8313</v>
      </c>
      <c r="S2998" s="11">
        <f t="shared" si="233"/>
        <v>172</v>
      </c>
      <c r="T2998" s="11">
        <f t="shared" si="234"/>
        <v>153.52000000000001</v>
      </c>
    </row>
    <row r="2999" spans="1:20" ht="60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230"/>
        <v>42793.207638888889</v>
      </c>
      <c r="K2999">
        <v>1486661793</v>
      </c>
      <c r="L2999" s="14">
        <f t="shared" si="231"/>
        <v>42775.733715277776</v>
      </c>
      <c r="M2999" s="16">
        <f t="shared" si="232"/>
        <v>2017</v>
      </c>
      <c r="N2999" t="b">
        <v>0</v>
      </c>
      <c r="O2999">
        <v>115</v>
      </c>
      <c r="P2999" t="b">
        <v>1</v>
      </c>
      <c r="Q2999" t="s">
        <v>8273</v>
      </c>
      <c r="R2999" t="s">
        <v>8313</v>
      </c>
      <c r="S2999" s="11">
        <f t="shared" si="233"/>
        <v>104</v>
      </c>
      <c r="T2999" s="11">
        <f t="shared" si="234"/>
        <v>90.2</v>
      </c>
    </row>
    <row r="3000" spans="1:20" ht="60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230"/>
        <v>41806.184027777781</v>
      </c>
      <c r="K3000">
        <v>1400474329</v>
      </c>
      <c r="L3000" s="14">
        <f t="shared" si="231"/>
        <v>41778.193622685183</v>
      </c>
      <c r="M3000" s="16">
        <f t="shared" si="232"/>
        <v>2014</v>
      </c>
      <c r="N3000" t="b">
        <v>0</v>
      </c>
      <c r="O3000">
        <v>433</v>
      </c>
      <c r="P3000" t="b">
        <v>1</v>
      </c>
      <c r="Q3000" t="s">
        <v>8273</v>
      </c>
      <c r="R3000" t="s">
        <v>8313</v>
      </c>
      <c r="S3000" s="11">
        <f t="shared" si="233"/>
        <v>103</v>
      </c>
      <c r="T3000" s="11">
        <f t="shared" si="234"/>
        <v>118.97</v>
      </c>
    </row>
    <row r="3001" spans="1:20" ht="60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230"/>
        <v>42795.083333333328</v>
      </c>
      <c r="K3001">
        <v>1487094360</v>
      </c>
      <c r="L3001" s="14">
        <f t="shared" si="231"/>
        <v>42780.740277777775</v>
      </c>
      <c r="M3001" s="16">
        <f t="shared" si="232"/>
        <v>2017</v>
      </c>
      <c r="N3001" t="b">
        <v>0</v>
      </c>
      <c r="O3001">
        <v>20</v>
      </c>
      <c r="P3001" t="b">
        <v>1</v>
      </c>
      <c r="Q3001" t="s">
        <v>8273</v>
      </c>
      <c r="R3001" t="s">
        <v>8313</v>
      </c>
      <c r="S3001" s="11">
        <f t="shared" si="233"/>
        <v>119</v>
      </c>
      <c r="T3001" s="11">
        <f t="shared" si="234"/>
        <v>80.25</v>
      </c>
    </row>
    <row r="3002" spans="1:20" ht="60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230"/>
        <v>42766.75</v>
      </c>
      <c r="K3002">
        <v>1484682670</v>
      </c>
      <c r="L3002" s="14">
        <f t="shared" si="231"/>
        <v>42752.827199074076</v>
      </c>
      <c r="M3002" s="16">
        <f t="shared" si="232"/>
        <v>2017</v>
      </c>
      <c r="N3002" t="b">
        <v>0</v>
      </c>
      <c r="O3002">
        <v>8</v>
      </c>
      <c r="P3002" t="b">
        <v>1</v>
      </c>
      <c r="Q3002" t="s">
        <v>8273</v>
      </c>
      <c r="R3002" t="s">
        <v>8313</v>
      </c>
      <c r="S3002" s="11">
        <f t="shared" si="233"/>
        <v>100</v>
      </c>
      <c r="T3002" s="11">
        <f t="shared" si="234"/>
        <v>62.5</v>
      </c>
    </row>
    <row r="3003" spans="1:20" ht="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230"/>
        <v>42564.895625000005</v>
      </c>
      <c r="K3003">
        <v>1465853382</v>
      </c>
      <c r="L3003" s="14">
        <f t="shared" si="231"/>
        <v>42534.895625000005</v>
      </c>
      <c r="M3003" s="16">
        <f t="shared" si="232"/>
        <v>2016</v>
      </c>
      <c r="N3003" t="b">
        <v>0</v>
      </c>
      <c r="O3003">
        <v>175</v>
      </c>
      <c r="P3003" t="b">
        <v>1</v>
      </c>
      <c r="Q3003" t="s">
        <v>8273</v>
      </c>
      <c r="R3003" t="s">
        <v>8313</v>
      </c>
      <c r="S3003" s="11">
        <f t="shared" si="233"/>
        <v>319</v>
      </c>
      <c r="T3003" s="11">
        <f t="shared" si="234"/>
        <v>131.38</v>
      </c>
    </row>
    <row r="3004" spans="1:20" ht="30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230"/>
        <v>41269.83625</v>
      </c>
      <c r="K3004">
        <v>1353960252</v>
      </c>
      <c r="L3004" s="14">
        <f t="shared" si="231"/>
        <v>41239.83625</v>
      </c>
      <c r="M3004" s="16">
        <f t="shared" si="232"/>
        <v>2012</v>
      </c>
      <c r="N3004" t="b">
        <v>0</v>
      </c>
      <c r="O3004">
        <v>104</v>
      </c>
      <c r="P3004" t="b">
        <v>1</v>
      </c>
      <c r="Q3004" t="s">
        <v>8273</v>
      </c>
      <c r="R3004" t="s">
        <v>8313</v>
      </c>
      <c r="S3004" s="11">
        <f t="shared" si="233"/>
        <v>109</v>
      </c>
      <c r="T3004" s="11">
        <f t="shared" si="234"/>
        <v>73.03</v>
      </c>
    </row>
    <row r="3005" spans="1:20" ht="60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230"/>
        <v>42430.249305555553</v>
      </c>
      <c r="K3005">
        <v>1454098976</v>
      </c>
      <c r="L3005" s="14">
        <f t="shared" si="231"/>
        <v>42398.849259259259</v>
      </c>
      <c r="M3005" s="16">
        <f t="shared" si="232"/>
        <v>2016</v>
      </c>
      <c r="N3005" t="b">
        <v>0</v>
      </c>
      <c r="O3005">
        <v>17</v>
      </c>
      <c r="P3005" t="b">
        <v>1</v>
      </c>
      <c r="Q3005" t="s">
        <v>8273</v>
      </c>
      <c r="R3005" t="s">
        <v>8313</v>
      </c>
      <c r="S3005" s="11">
        <f t="shared" si="233"/>
        <v>101</v>
      </c>
      <c r="T3005" s="11">
        <f t="shared" si="234"/>
        <v>178.53</v>
      </c>
    </row>
    <row r="3006" spans="1:20" ht="60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230"/>
        <v>41958.922731481478</v>
      </c>
      <c r="K3006">
        <v>1413493724</v>
      </c>
      <c r="L3006" s="14">
        <f t="shared" si="231"/>
        <v>41928.881064814814</v>
      </c>
      <c r="M3006" s="16">
        <f t="shared" si="232"/>
        <v>2014</v>
      </c>
      <c r="N3006" t="b">
        <v>0</v>
      </c>
      <c r="O3006">
        <v>277</v>
      </c>
      <c r="P3006" t="b">
        <v>1</v>
      </c>
      <c r="Q3006" t="s">
        <v>8273</v>
      </c>
      <c r="R3006" t="s">
        <v>8313</v>
      </c>
      <c r="S3006" s="11">
        <f t="shared" si="233"/>
        <v>113</v>
      </c>
      <c r="T3006" s="11">
        <f t="shared" si="234"/>
        <v>162.91</v>
      </c>
    </row>
    <row r="3007" spans="1:20" ht="60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230"/>
        <v>41918.674826388888</v>
      </c>
      <c r="K3007">
        <v>1410019905</v>
      </c>
      <c r="L3007" s="14">
        <f t="shared" si="231"/>
        <v>41888.674826388888</v>
      </c>
      <c r="M3007" s="16">
        <f t="shared" si="232"/>
        <v>2014</v>
      </c>
      <c r="N3007" t="b">
        <v>0</v>
      </c>
      <c r="O3007">
        <v>118</v>
      </c>
      <c r="P3007" t="b">
        <v>1</v>
      </c>
      <c r="Q3007" t="s">
        <v>8273</v>
      </c>
      <c r="R3007" t="s">
        <v>8313</v>
      </c>
      <c r="S3007" s="11">
        <f t="shared" si="233"/>
        <v>120</v>
      </c>
      <c r="T3007" s="11">
        <f t="shared" si="234"/>
        <v>108.24</v>
      </c>
    </row>
    <row r="3008" spans="1:20" ht="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230"/>
        <v>41987.756840277783</v>
      </c>
      <c r="K3008">
        <v>1415988591</v>
      </c>
      <c r="L3008" s="14">
        <f t="shared" si="231"/>
        <v>41957.756840277783</v>
      </c>
      <c r="M3008" s="16">
        <f t="shared" si="232"/>
        <v>2014</v>
      </c>
      <c r="N3008" t="b">
        <v>0</v>
      </c>
      <c r="O3008">
        <v>97</v>
      </c>
      <c r="P3008" t="b">
        <v>1</v>
      </c>
      <c r="Q3008" t="s">
        <v>8273</v>
      </c>
      <c r="R3008" t="s">
        <v>8313</v>
      </c>
      <c r="S3008" s="11">
        <f t="shared" si="233"/>
        <v>108</v>
      </c>
      <c r="T3008" s="11">
        <f t="shared" si="234"/>
        <v>88.87</v>
      </c>
    </row>
    <row r="3009" spans="1:20" ht="30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230"/>
        <v>42119.216238425928</v>
      </c>
      <c r="K3009">
        <v>1428124283</v>
      </c>
      <c r="L3009" s="14">
        <f t="shared" si="231"/>
        <v>42098.216238425928</v>
      </c>
      <c r="M3009" s="16">
        <f t="shared" si="232"/>
        <v>2015</v>
      </c>
      <c r="N3009" t="b">
        <v>0</v>
      </c>
      <c r="O3009">
        <v>20</v>
      </c>
      <c r="P3009" t="b">
        <v>1</v>
      </c>
      <c r="Q3009" t="s">
        <v>8273</v>
      </c>
      <c r="R3009" t="s">
        <v>8313</v>
      </c>
      <c r="S3009" s="11">
        <f t="shared" si="233"/>
        <v>180</v>
      </c>
      <c r="T3009" s="11">
        <f t="shared" si="234"/>
        <v>54</v>
      </c>
    </row>
    <row r="3010" spans="1:20" ht="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ref="J3010:J3073" si="235">(((I3010/60)/60)/24)+DATE(1970,1,1)</f>
        <v>42390.212025462963</v>
      </c>
      <c r="K3010">
        <v>1450760719</v>
      </c>
      <c r="L3010" s="14">
        <f t="shared" ref="L3010:L3073" si="236">(((K3010/60)/60)/24)+DATE(1970,1,1)</f>
        <v>42360.212025462963</v>
      </c>
      <c r="M3010" s="16">
        <f t="shared" ref="M3010:M3073" si="237">YEAR(L3010)</f>
        <v>2015</v>
      </c>
      <c r="N3010" t="b">
        <v>0</v>
      </c>
      <c r="O3010">
        <v>26</v>
      </c>
      <c r="P3010" t="b">
        <v>1</v>
      </c>
      <c r="Q3010" t="s">
        <v>8273</v>
      </c>
      <c r="R3010" t="s">
        <v>8313</v>
      </c>
      <c r="S3010" s="11">
        <f t="shared" ref="S3010:S3073" si="238">ROUND(E3010/D3010*100,0)</f>
        <v>101</v>
      </c>
      <c r="T3010" s="11">
        <f t="shared" ref="T3010:T3073" si="239">IFERROR(ROUND(E3010/O3010,2),0)</f>
        <v>116.73</v>
      </c>
    </row>
    <row r="3011" spans="1:20" ht="60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si="235"/>
        <v>41969.611574074079</v>
      </c>
      <c r="K3011">
        <v>1414417240</v>
      </c>
      <c r="L3011" s="14">
        <f t="shared" si="236"/>
        <v>41939.569907407407</v>
      </c>
      <c r="M3011" s="16">
        <f t="shared" si="237"/>
        <v>2014</v>
      </c>
      <c r="N3011" t="b">
        <v>0</v>
      </c>
      <c r="O3011">
        <v>128</v>
      </c>
      <c r="P3011" t="b">
        <v>1</v>
      </c>
      <c r="Q3011" t="s">
        <v>8273</v>
      </c>
      <c r="R3011" t="s">
        <v>8313</v>
      </c>
      <c r="S3011" s="11">
        <f t="shared" si="238"/>
        <v>120</v>
      </c>
      <c r="T3011" s="11">
        <f t="shared" si="239"/>
        <v>233.9</v>
      </c>
    </row>
    <row r="3012" spans="1:20" ht="60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235"/>
        <v>42056.832395833335</v>
      </c>
      <c r="K3012">
        <v>1419364719</v>
      </c>
      <c r="L3012" s="14">
        <f t="shared" si="236"/>
        <v>41996.832395833335</v>
      </c>
      <c r="M3012" s="16">
        <f t="shared" si="237"/>
        <v>2014</v>
      </c>
      <c r="N3012" t="b">
        <v>0</v>
      </c>
      <c r="O3012">
        <v>15</v>
      </c>
      <c r="P3012" t="b">
        <v>1</v>
      </c>
      <c r="Q3012" t="s">
        <v>8273</v>
      </c>
      <c r="R3012" t="s">
        <v>8313</v>
      </c>
      <c r="S3012" s="11">
        <f t="shared" si="238"/>
        <v>158</v>
      </c>
      <c r="T3012" s="11">
        <f t="shared" si="239"/>
        <v>158</v>
      </c>
    </row>
    <row r="3013" spans="1:20" ht="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235"/>
        <v>42361.957638888889</v>
      </c>
      <c r="K3013">
        <v>1448536516</v>
      </c>
      <c r="L3013" s="14">
        <f t="shared" si="236"/>
        <v>42334.468935185185</v>
      </c>
      <c r="M3013" s="16">
        <f t="shared" si="237"/>
        <v>2015</v>
      </c>
      <c r="N3013" t="b">
        <v>0</v>
      </c>
      <c r="O3013">
        <v>25</v>
      </c>
      <c r="P3013" t="b">
        <v>1</v>
      </c>
      <c r="Q3013" t="s">
        <v>8273</v>
      </c>
      <c r="R3013" t="s">
        <v>8313</v>
      </c>
      <c r="S3013" s="11">
        <f t="shared" si="238"/>
        <v>124</v>
      </c>
      <c r="T3013" s="11">
        <f t="shared" si="239"/>
        <v>14.84</v>
      </c>
    </row>
    <row r="3014" spans="1:20" ht="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235"/>
        <v>42045.702893518523</v>
      </c>
      <c r="K3014">
        <v>1421772730</v>
      </c>
      <c r="L3014" s="14">
        <f t="shared" si="236"/>
        <v>42024.702893518523</v>
      </c>
      <c r="M3014" s="16">
        <f t="shared" si="237"/>
        <v>2015</v>
      </c>
      <c r="N3014" t="b">
        <v>0</v>
      </c>
      <c r="O3014">
        <v>55</v>
      </c>
      <c r="P3014" t="b">
        <v>1</v>
      </c>
      <c r="Q3014" t="s">
        <v>8273</v>
      </c>
      <c r="R3014" t="s">
        <v>8313</v>
      </c>
      <c r="S3014" s="11">
        <f t="shared" si="238"/>
        <v>117</v>
      </c>
      <c r="T3014" s="11">
        <f t="shared" si="239"/>
        <v>85.18</v>
      </c>
    </row>
    <row r="3015" spans="1:20" ht="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235"/>
        <v>42176.836215277777</v>
      </c>
      <c r="K3015">
        <v>1432325049</v>
      </c>
      <c r="L3015" s="14">
        <f t="shared" si="236"/>
        <v>42146.836215277777</v>
      </c>
      <c r="M3015" s="16">
        <f t="shared" si="237"/>
        <v>2015</v>
      </c>
      <c r="N3015" t="b">
        <v>0</v>
      </c>
      <c r="O3015">
        <v>107</v>
      </c>
      <c r="P3015" t="b">
        <v>1</v>
      </c>
      <c r="Q3015" t="s">
        <v>8273</v>
      </c>
      <c r="R3015" t="s">
        <v>8313</v>
      </c>
      <c r="S3015" s="11">
        <f t="shared" si="238"/>
        <v>157</v>
      </c>
      <c r="T3015" s="11">
        <f t="shared" si="239"/>
        <v>146.69</v>
      </c>
    </row>
    <row r="3016" spans="1:20" ht="60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235"/>
        <v>41948.208333333336</v>
      </c>
      <c r="K3016">
        <v>1412737080</v>
      </c>
      <c r="L3016" s="14">
        <f t="shared" si="236"/>
        <v>41920.123611111114</v>
      </c>
      <c r="M3016" s="16">
        <f t="shared" si="237"/>
        <v>2014</v>
      </c>
      <c r="N3016" t="b">
        <v>0</v>
      </c>
      <c r="O3016">
        <v>557</v>
      </c>
      <c r="P3016" t="b">
        <v>1</v>
      </c>
      <c r="Q3016" t="s">
        <v>8273</v>
      </c>
      <c r="R3016" t="s">
        <v>8313</v>
      </c>
      <c r="S3016" s="11">
        <f t="shared" si="238"/>
        <v>113</v>
      </c>
      <c r="T3016" s="11">
        <f t="shared" si="239"/>
        <v>50.76</v>
      </c>
    </row>
    <row r="3017" spans="1:20" ht="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235"/>
        <v>41801.166666666664</v>
      </c>
      <c r="K3017">
        <v>1401125238</v>
      </c>
      <c r="L3017" s="14">
        <f t="shared" si="236"/>
        <v>41785.72729166667</v>
      </c>
      <c r="M3017" s="16">
        <f t="shared" si="237"/>
        <v>2014</v>
      </c>
      <c r="N3017" t="b">
        <v>0</v>
      </c>
      <c r="O3017">
        <v>40</v>
      </c>
      <c r="P3017" t="b">
        <v>1</v>
      </c>
      <c r="Q3017" t="s">
        <v>8273</v>
      </c>
      <c r="R3017" t="s">
        <v>8313</v>
      </c>
      <c r="S3017" s="11">
        <f t="shared" si="238"/>
        <v>103</v>
      </c>
      <c r="T3017" s="11">
        <f t="shared" si="239"/>
        <v>87.7</v>
      </c>
    </row>
    <row r="3018" spans="1:20" ht="60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235"/>
        <v>41838.548055555555</v>
      </c>
      <c r="K3018">
        <v>1400504952</v>
      </c>
      <c r="L3018" s="14">
        <f t="shared" si="236"/>
        <v>41778.548055555555</v>
      </c>
      <c r="M3018" s="16">
        <f t="shared" si="237"/>
        <v>2014</v>
      </c>
      <c r="N3018" t="b">
        <v>0</v>
      </c>
      <c r="O3018">
        <v>36</v>
      </c>
      <c r="P3018" t="b">
        <v>1</v>
      </c>
      <c r="Q3018" t="s">
        <v>8273</v>
      </c>
      <c r="R3018" t="s">
        <v>8313</v>
      </c>
      <c r="S3018" s="11">
        <f t="shared" si="238"/>
        <v>103</v>
      </c>
      <c r="T3018" s="11">
        <f t="shared" si="239"/>
        <v>242.28</v>
      </c>
    </row>
    <row r="3019" spans="1:20" ht="60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235"/>
        <v>41871.850034722222</v>
      </c>
      <c r="K3019">
        <v>1405974243</v>
      </c>
      <c r="L3019" s="14">
        <f t="shared" si="236"/>
        <v>41841.850034722222</v>
      </c>
      <c r="M3019" s="16">
        <f t="shared" si="237"/>
        <v>2014</v>
      </c>
      <c r="N3019" t="b">
        <v>0</v>
      </c>
      <c r="O3019">
        <v>159</v>
      </c>
      <c r="P3019" t="b">
        <v>1</v>
      </c>
      <c r="Q3019" t="s">
        <v>8273</v>
      </c>
      <c r="R3019" t="s">
        <v>8313</v>
      </c>
      <c r="S3019" s="11">
        <f t="shared" si="238"/>
        <v>106</v>
      </c>
      <c r="T3019" s="11">
        <f t="shared" si="239"/>
        <v>146.44999999999999</v>
      </c>
    </row>
    <row r="3020" spans="1:20" ht="60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235"/>
        <v>42205.916666666672</v>
      </c>
      <c r="K3020">
        <v>1433747376</v>
      </c>
      <c r="L3020" s="14">
        <f t="shared" si="236"/>
        <v>42163.29833333334</v>
      </c>
      <c r="M3020" s="16">
        <f t="shared" si="237"/>
        <v>2015</v>
      </c>
      <c r="N3020" t="b">
        <v>0</v>
      </c>
      <c r="O3020">
        <v>41</v>
      </c>
      <c r="P3020" t="b">
        <v>1</v>
      </c>
      <c r="Q3020" t="s">
        <v>8273</v>
      </c>
      <c r="R3020" t="s">
        <v>8313</v>
      </c>
      <c r="S3020" s="11">
        <f t="shared" si="238"/>
        <v>101</v>
      </c>
      <c r="T3020" s="11">
        <f t="shared" si="239"/>
        <v>103.17</v>
      </c>
    </row>
    <row r="3021" spans="1:20" ht="60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235"/>
        <v>41786.125</v>
      </c>
      <c r="K3021">
        <v>1398801620</v>
      </c>
      <c r="L3021" s="14">
        <f t="shared" si="236"/>
        <v>41758.833564814813</v>
      </c>
      <c r="M3021" s="16">
        <f t="shared" si="237"/>
        <v>2014</v>
      </c>
      <c r="N3021" t="b">
        <v>0</v>
      </c>
      <c r="O3021">
        <v>226</v>
      </c>
      <c r="P3021" t="b">
        <v>1</v>
      </c>
      <c r="Q3021" t="s">
        <v>8273</v>
      </c>
      <c r="R3021" t="s">
        <v>8313</v>
      </c>
      <c r="S3021" s="11">
        <f t="shared" si="238"/>
        <v>121</v>
      </c>
      <c r="T3021" s="11">
        <f t="shared" si="239"/>
        <v>80.459999999999994</v>
      </c>
    </row>
    <row r="3022" spans="1:20" ht="60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235"/>
        <v>42230.846446759257</v>
      </c>
      <c r="K3022">
        <v>1434399533</v>
      </c>
      <c r="L3022" s="14">
        <f t="shared" si="236"/>
        <v>42170.846446759257</v>
      </c>
      <c r="M3022" s="16">
        <f t="shared" si="237"/>
        <v>2015</v>
      </c>
      <c r="N3022" t="b">
        <v>0</v>
      </c>
      <c r="O3022">
        <v>30</v>
      </c>
      <c r="P3022" t="b">
        <v>1</v>
      </c>
      <c r="Q3022" t="s">
        <v>8273</v>
      </c>
      <c r="R3022" t="s">
        <v>8313</v>
      </c>
      <c r="S3022" s="11">
        <f t="shared" si="238"/>
        <v>101</v>
      </c>
      <c r="T3022" s="11">
        <f t="shared" si="239"/>
        <v>234.67</v>
      </c>
    </row>
    <row r="3023" spans="1:20" ht="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235"/>
        <v>42696.249305555553</v>
      </c>
      <c r="K3023">
        <v>1476715869</v>
      </c>
      <c r="L3023" s="14">
        <f t="shared" si="236"/>
        <v>42660.618854166663</v>
      </c>
      <c r="M3023" s="16">
        <f t="shared" si="237"/>
        <v>2016</v>
      </c>
      <c r="N3023" t="b">
        <v>0</v>
      </c>
      <c r="O3023">
        <v>103</v>
      </c>
      <c r="P3023" t="b">
        <v>1</v>
      </c>
      <c r="Q3023" t="s">
        <v>8273</v>
      </c>
      <c r="R3023" t="s">
        <v>8313</v>
      </c>
      <c r="S3023" s="11">
        <f t="shared" si="238"/>
        <v>116</v>
      </c>
      <c r="T3023" s="11">
        <f t="shared" si="239"/>
        <v>50.69</v>
      </c>
    </row>
    <row r="3024" spans="1:20" ht="60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235"/>
        <v>42609.95380787037</v>
      </c>
      <c r="K3024">
        <v>1468450409</v>
      </c>
      <c r="L3024" s="14">
        <f t="shared" si="236"/>
        <v>42564.95380787037</v>
      </c>
      <c r="M3024" s="16">
        <f t="shared" si="237"/>
        <v>2016</v>
      </c>
      <c r="N3024" t="b">
        <v>0</v>
      </c>
      <c r="O3024">
        <v>62</v>
      </c>
      <c r="P3024" t="b">
        <v>1</v>
      </c>
      <c r="Q3024" t="s">
        <v>8273</v>
      </c>
      <c r="R3024" t="s">
        <v>8313</v>
      </c>
      <c r="S3024" s="11">
        <f t="shared" si="238"/>
        <v>101</v>
      </c>
      <c r="T3024" s="11">
        <f t="shared" si="239"/>
        <v>162.71</v>
      </c>
    </row>
    <row r="3025" spans="1:20" ht="60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235"/>
        <v>42166.675763888896</v>
      </c>
      <c r="K3025">
        <v>1430151186</v>
      </c>
      <c r="L3025" s="14">
        <f t="shared" si="236"/>
        <v>42121.675763888896</v>
      </c>
      <c r="M3025" s="16">
        <f t="shared" si="237"/>
        <v>2015</v>
      </c>
      <c r="N3025" t="b">
        <v>0</v>
      </c>
      <c r="O3025">
        <v>6</v>
      </c>
      <c r="P3025" t="b">
        <v>1</v>
      </c>
      <c r="Q3025" t="s">
        <v>8273</v>
      </c>
      <c r="R3025" t="s">
        <v>8313</v>
      </c>
      <c r="S3025" s="11">
        <f t="shared" si="238"/>
        <v>103</v>
      </c>
      <c r="T3025" s="11">
        <f t="shared" si="239"/>
        <v>120.17</v>
      </c>
    </row>
    <row r="3026" spans="1:20" ht="60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235"/>
        <v>41188.993923611109</v>
      </c>
      <c r="K3026">
        <v>1346975475</v>
      </c>
      <c r="L3026" s="14">
        <f t="shared" si="236"/>
        <v>41158.993923611109</v>
      </c>
      <c r="M3026" s="16">
        <f t="shared" si="237"/>
        <v>2012</v>
      </c>
      <c r="N3026" t="b">
        <v>0</v>
      </c>
      <c r="O3026">
        <v>182</v>
      </c>
      <c r="P3026" t="b">
        <v>1</v>
      </c>
      <c r="Q3026" t="s">
        <v>8273</v>
      </c>
      <c r="R3026" t="s">
        <v>8313</v>
      </c>
      <c r="S3026" s="11">
        <f t="shared" si="238"/>
        <v>246</v>
      </c>
      <c r="T3026" s="11">
        <f t="shared" si="239"/>
        <v>67.7</v>
      </c>
    </row>
    <row r="3027" spans="1:20" ht="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235"/>
        <v>41789.666666666664</v>
      </c>
      <c r="K3027">
        <v>1399032813</v>
      </c>
      <c r="L3027" s="14">
        <f t="shared" si="236"/>
        <v>41761.509409722225</v>
      </c>
      <c r="M3027" s="16">
        <f t="shared" si="237"/>
        <v>2014</v>
      </c>
      <c r="N3027" t="b">
        <v>0</v>
      </c>
      <c r="O3027">
        <v>145</v>
      </c>
      <c r="P3027" t="b">
        <v>1</v>
      </c>
      <c r="Q3027" t="s">
        <v>8273</v>
      </c>
      <c r="R3027" t="s">
        <v>8313</v>
      </c>
      <c r="S3027" s="11">
        <f t="shared" si="238"/>
        <v>302</v>
      </c>
      <c r="T3027" s="11">
        <f t="shared" si="239"/>
        <v>52.1</v>
      </c>
    </row>
    <row r="3028" spans="1:20" ht="60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235"/>
        <v>42797.459398148145</v>
      </c>
      <c r="K3028">
        <v>1487329292</v>
      </c>
      <c r="L3028" s="14">
        <f t="shared" si="236"/>
        <v>42783.459398148145</v>
      </c>
      <c r="M3028" s="16">
        <f t="shared" si="237"/>
        <v>2017</v>
      </c>
      <c r="N3028" t="b">
        <v>0</v>
      </c>
      <c r="O3028">
        <v>25</v>
      </c>
      <c r="P3028" t="b">
        <v>1</v>
      </c>
      <c r="Q3028" t="s">
        <v>8273</v>
      </c>
      <c r="R3028" t="s">
        <v>8313</v>
      </c>
      <c r="S3028" s="11">
        <f t="shared" si="238"/>
        <v>143</v>
      </c>
      <c r="T3028" s="11">
        <f t="shared" si="239"/>
        <v>51.6</v>
      </c>
    </row>
    <row r="3029" spans="1:20" ht="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235"/>
        <v>42083.662627314814</v>
      </c>
      <c r="K3029">
        <v>1424278451</v>
      </c>
      <c r="L3029" s="14">
        <f t="shared" si="236"/>
        <v>42053.704293981486</v>
      </c>
      <c r="M3029" s="16">
        <f t="shared" si="237"/>
        <v>2015</v>
      </c>
      <c r="N3029" t="b">
        <v>0</v>
      </c>
      <c r="O3029">
        <v>320</v>
      </c>
      <c r="P3029" t="b">
        <v>1</v>
      </c>
      <c r="Q3029" t="s">
        <v>8273</v>
      </c>
      <c r="R3029" t="s">
        <v>8313</v>
      </c>
      <c r="S3029" s="11">
        <f t="shared" si="238"/>
        <v>131</v>
      </c>
      <c r="T3029" s="11">
        <f t="shared" si="239"/>
        <v>164.3</v>
      </c>
    </row>
    <row r="3030" spans="1:20" ht="30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235"/>
        <v>42597.264178240745</v>
      </c>
      <c r="K3030">
        <v>1468650025</v>
      </c>
      <c r="L3030" s="14">
        <f t="shared" si="236"/>
        <v>42567.264178240745</v>
      </c>
      <c r="M3030" s="16">
        <f t="shared" si="237"/>
        <v>2016</v>
      </c>
      <c r="N3030" t="b">
        <v>0</v>
      </c>
      <c r="O3030">
        <v>99</v>
      </c>
      <c r="P3030" t="b">
        <v>1</v>
      </c>
      <c r="Q3030" t="s">
        <v>8273</v>
      </c>
      <c r="R3030" t="s">
        <v>8313</v>
      </c>
      <c r="S3030" s="11">
        <f t="shared" si="238"/>
        <v>168</v>
      </c>
      <c r="T3030" s="11">
        <f t="shared" si="239"/>
        <v>84.86</v>
      </c>
    </row>
    <row r="3031" spans="1:20" ht="60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235"/>
        <v>41961.190972222219</v>
      </c>
      <c r="K3031">
        <v>1413824447</v>
      </c>
      <c r="L3031" s="14">
        <f t="shared" si="236"/>
        <v>41932.708877314813</v>
      </c>
      <c r="M3031" s="16">
        <f t="shared" si="237"/>
        <v>2014</v>
      </c>
      <c r="N3031" t="b">
        <v>0</v>
      </c>
      <c r="O3031">
        <v>348</v>
      </c>
      <c r="P3031" t="b">
        <v>1</v>
      </c>
      <c r="Q3031" t="s">
        <v>8273</v>
      </c>
      <c r="R3031" t="s">
        <v>8313</v>
      </c>
      <c r="S3031" s="11">
        <f t="shared" si="238"/>
        <v>110</v>
      </c>
      <c r="T3031" s="11">
        <f t="shared" si="239"/>
        <v>94.55</v>
      </c>
    </row>
    <row r="3032" spans="1:20" ht="60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235"/>
        <v>42263.747349537036</v>
      </c>
      <c r="K3032">
        <v>1439834171</v>
      </c>
      <c r="L3032" s="14">
        <f t="shared" si="236"/>
        <v>42233.747349537036</v>
      </c>
      <c r="M3032" s="16">
        <f t="shared" si="237"/>
        <v>2015</v>
      </c>
      <c r="N3032" t="b">
        <v>0</v>
      </c>
      <c r="O3032">
        <v>41</v>
      </c>
      <c r="P3032" t="b">
        <v>1</v>
      </c>
      <c r="Q3032" t="s">
        <v>8273</v>
      </c>
      <c r="R3032" t="s">
        <v>8313</v>
      </c>
      <c r="S3032" s="11">
        <f t="shared" si="238"/>
        <v>107</v>
      </c>
      <c r="T3032" s="11">
        <f t="shared" si="239"/>
        <v>45.54</v>
      </c>
    </row>
    <row r="3033" spans="1:20" ht="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235"/>
        <v>42657.882488425923</v>
      </c>
      <c r="K3033">
        <v>1471295447</v>
      </c>
      <c r="L3033" s="14">
        <f t="shared" si="236"/>
        <v>42597.882488425923</v>
      </c>
      <c r="M3033" s="16">
        <f t="shared" si="237"/>
        <v>2016</v>
      </c>
      <c r="N3033" t="b">
        <v>0</v>
      </c>
      <c r="O3033">
        <v>29</v>
      </c>
      <c r="P3033" t="b">
        <v>1</v>
      </c>
      <c r="Q3033" t="s">
        <v>8273</v>
      </c>
      <c r="R3033" t="s">
        <v>8313</v>
      </c>
      <c r="S3033" s="11">
        <f t="shared" si="238"/>
        <v>100</v>
      </c>
      <c r="T3033" s="11">
        <f t="shared" si="239"/>
        <v>51.72</v>
      </c>
    </row>
    <row r="3034" spans="1:20" ht="60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235"/>
        <v>42258.044664351852</v>
      </c>
      <c r="K3034">
        <v>1439341459</v>
      </c>
      <c r="L3034" s="14">
        <f t="shared" si="236"/>
        <v>42228.044664351852</v>
      </c>
      <c r="M3034" s="16">
        <f t="shared" si="237"/>
        <v>2015</v>
      </c>
      <c r="N3034" t="b">
        <v>0</v>
      </c>
      <c r="O3034">
        <v>25</v>
      </c>
      <c r="P3034" t="b">
        <v>1</v>
      </c>
      <c r="Q3034" t="s">
        <v>8273</v>
      </c>
      <c r="R3034" t="s">
        <v>8313</v>
      </c>
      <c r="S3034" s="11">
        <f t="shared" si="238"/>
        <v>127</v>
      </c>
      <c r="T3034" s="11">
        <f t="shared" si="239"/>
        <v>50.88</v>
      </c>
    </row>
    <row r="3035" spans="1:20" ht="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235"/>
        <v>42600.110243055555</v>
      </c>
      <c r="K3035">
        <v>1468895925</v>
      </c>
      <c r="L3035" s="14">
        <f t="shared" si="236"/>
        <v>42570.110243055555</v>
      </c>
      <c r="M3035" s="16">
        <f t="shared" si="237"/>
        <v>2016</v>
      </c>
      <c r="N3035" t="b">
        <v>0</v>
      </c>
      <c r="O3035">
        <v>23</v>
      </c>
      <c r="P3035" t="b">
        <v>1</v>
      </c>
      <c r="Q3035" t="s">
        <v>8273</v>
      </c>
      <c r="R3035" t="s">
        <v>8313</v>
      </c>
      <c r="S3035" s="11">
        <f t="shared" si="238"/>
        <v>147</v>
      </c>
      <c r="T3035" s="11">
        <f t="shared" si="239"/>
        <v>191.13</v>
      </c>
    </row>
    <row r="3036" spans="1:20" ht="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235"/>
        <v>42675.165972222225</v>
      </c>
      <c r="K3036">
        <v>1475326255</v>
      </c>
      <c r="L3036" s="14">
        <f t="shared" si="236"/>
        <v>42644.535358796296</v>
      </c>
      <c r="M3036" s="16">
        <f t="shared" si="237"/>
        <v>2016</v>
      </c>
      <c r="N3036" t="b">
        <v>0</v>
      </c>
      <c r="O3036">
        <v>1260</v>
      </c>
      <c r="P3036" t="b">
        <v>1</v>
      </c>
      <c r="Q3036" t="s">
        <v>8273</v>
      </c>
      <c r="R3036" t="s">
        <v>8313</v>
      </c>
      <c r="S3036" s="11">
        <f t="shared" si="238"/>
        <v>113</v>
      </c>
      <c r="T3036" s="11">
        <f t="shared" si="239"/>
        <v>89.31</v>
      </c>
    </row>
    <row r="3037" spans="1:20" ht="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235"/>
        <v>41398.560289351852</v>
      </c>
      <c r="K3037">
        <v>1365082009</v>
      </c>
      <c r="L3037" s="14">
        <f t="shared" si="236"/>
        <v>41368.560289351852</v>
      </c>
      <c r="M3037" s="16">
        <f t="shared" si="237"/>
        <v>2013</v>
      </c>
      <c r="N3037" t="b">
        <v>0</v>
      </c>
      <c r="O3037">
        <v>307</v>
      </c>
      <c r="P3037" t="b">
        <v>1</v>
      </c>
      <c r="Q3037" t="s">
        <v>8273</v>
      </c>
      <c r="R3037" t="s">
        <v>8313</v>
      </c>
      <c r="S3037" s="11">
        <f t="shared" si="238"/>
        <v>109</v>
      </c>
      <c r="T3037" s="11">
        <f t="shared" si="239"/>
        <v>88.59</v>
      </c>
    </row>
    <row r="3038" spans="1:20" ht="60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235"/>
        <v>41502.499305555553</v>
      </c>
      <c r="K3038">
        <v>1373568644</v>
      </c>
      <c r="L3038" s="14">
        <f t="shared" si="236"/>
        <v>41466.785231481481</v>
      </c>
      <c r="M3038" s="16">
        <f t="shared" si="237"/>
        <v>2013</v>
      </c>
      <c r="N3038" t="b">
        <v>0</v>
      </c>
      <c r="O3038">
        <v>329</v>
      </c>
      <c r="P3038" t="b">
        <v>1</v>
      </c>
      <c r="Q3038" t="s">
        <v>8273</v>
      </c>
      <c r="R3038" t="s">
        <v>8313</v>
      </c>
      <c r="S3038" s="11">
        <f t="shared" si="238"/>
        <v>127</v>
      </c>
      <c r="T3038" s="11">
        <f t="shared" si="239"/>
        <v>96.3</v>
      </c>
    </row>
    <row r="3039" spans="1:20" ht="60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235"/>
        <v>40453.207638888889</v>
      </c>
      <c r="K3039">
        <v>1279574773</v>
      </c>
      <c r="L3039" s="14">
        <f t="shared" si="236"/>
        <v>40378.893206018518</v>
      </c>
      <c r="M3039" s="16">
        <f t="shared" si="237"/>
        <v>2010</v>
      </c>
      <c r="N3039" t="b">
        <v>0</v>
      </c>
      <c r="O3039">
        <v>32</v>
      </c>
      <c r="P3039" t="b">
        <v>1</v>
      </c>
      <c r="Q3039" t="s">
        <v>8273</v>
      </c>
      <c r="R3039" t="s">
        <v>8313</v>
      </c>
      <c r="S3039" s="11">
        <f t="shared" si="238"/>
        <v>213</v>
      </c>
      <c r="T3039" s="11">
        <f t="shared" si="239"/>
        <v>33.31</v>
      </c>
    </row>
    <row r="3040" spans="1:20" ht="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235"/>
        <v>42433.252280092594</v>
      </c>
      <c r="K3040">
        <v>1451887397</v>
      </c>
      <c r="L3040" s="14">
        <f t="shared" si="236"/>
        <v>42373.252280092594</v>
      </c>
      <c r="M3040" s="16">
        <f t="shared" si="237"/>
        <v>2016</v>
      </c>
      <c r="N3040" t="b">
        <v>0</v>
      </c>
      <c r="O3040">
        <v>27</v>
      </c>
      <c r="P3040" t="b">
        <v>1</v>
      </c>
      <c r="Q3040" t="s">
        <v>8273</v>
      </c>
      <c r="R3040" t="s">
        <v>8313</v>
      </c>
      <c r="S3040" s="11">
        <f t="shared" si="238"/>
        <v>101</v>
      </c>
      <c r="T3040" s="11">
        <f t="shared" si="239"/>
        <v>37.22</v>
      </c>
    </row>
    <row r="3041" spans="1:20" ht="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235"/>
        <v>41637.332638888889</v>
      </c>
      <c r="K3041">
        <v>1386011038</v>
      </c>
      <c r="L3041" s="14">
        <f t="shared" si="236"/>
        <v>41610.794421296298</v>
      </c>
      <c r="M3041" s="16">
        <f t="shared" si="237"/>
        <v>2013</v>
      </c>
      <c r="N3041" t="b">
        <v>0</v>
      </c>
      <c r="O3041">
        <v>236</v>
      </c>
      <c r="P3041" t="b">
        <v>1</v>
      </c>
      <c r="Q3041" t="s">
        <v>8273</v>
      </c>
      <c r="R3041" t="s">
        <v>8313</v>
      </c>
      <c r="S3041" s="11">
        <f t="shared" si="238"/>
        <v>109</v>
      </c>
      <c r="T3041" s="11">
        <f t="shared" si="239"/>
        <v>92.13</v>
      </c>
    </row>
    <row r="3042" spans="1:20" ht="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235"/>
        <v>42181.958333333328</v>
      </c>
      <c r="K3042">
        <v>1434999621</v>
      </c>
      <c r="L3042" s="14">
        <f t="shared" si="236"/>
        <v>42177.791909722218</v>
      </c>
      <c r="M3042" s="16">
        <f t="shared" si="237"/>
        <v>2015</v>
      </c>
      <c r="N3042" t="b">
        <v>0</v>
      </c>
      <c r="O3042">
        <v>42</v>
      </c>
      <c r="P3042" t="b">
        <v>1</v>
      </c>
      <c r="Q3042" t="s">
        <v>8273</v>
      </c>
      <c r="R3042" t="s">
        <v>8313</v>
      </c>
      <c r="S3042" s="11">
        <f t="shared" si="238"/>
        <v>108</v>
      </c>
      <c r="T3042" s="11">
        <f t="shared" si="239"/>
        <v>76.790000000000006</v>
      </c>
    </row>
    <row r="3043" spans="1:20" ht="30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235"/>
        <v>42389.868611111116</v>
      </c>
      <c r="K3043">
        <v>1450731048</v>
      </c>
      <c r="L3043" s="14">
        <f t="shared" si="236"/>
        <v>42359.868611111116</v>
      </c>
      <c r="M3043" s="16">
        <f t="shared" si="237"/>
        <v>2015</v>
      </c>
      <c r="N3043" t="b">
        <v>0</v>
      </c>
      <c r="O3043">
        <v>95</v>
      </c>
      <c r="P3043" t="b">
        <v>1</v>
      </c>
      <c r="Q3043" t="s">
        <v>8273</v>
      </c>
      <c r="R3043" t="s">
        <v>8313</v>
      </c>
      <c r="S3043" s="11">
        <f t="shared" si="238"/>
        <v>110</v>
      </c>
      <c r="T3043" s="11">
        <f t="shared" si="239"/>
        <v>96.53</v>
      </c>
    </row>
    <row r="3044" spans="1:20" ht="60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235"/>
        <v>42283.688043981485</v>
      </c>
      <c r="K3044">
        <v>1441557047</v>
      </c>
      <c r="L3044" s="14">
        <f t="shared" si="236"/>
        <v>42253.688043981485</v>
      </c>
      <c r="M3044" s="16">
        <f t="shared" si="237"/>
        <v>2015</v>
      </c>
      <c r="N3044" t="b">
        <v>0</v>
      </c>
      <c r="O3044">
        <v>37</v>
      </c>
      <c r="P3044" t="b">
        <v>1</v>
      </c>
      <c r="Q3044" t="s">
        <v>8273</v>
      </c>
      <c r="R3044" t="s">
        <v>8313</v>
      </c>
      <c r="S3044" s="11">
        <f t="shared" si="238"/>
        <v>128</v>
      </c>
      <c r="T3044" s="11">
        <f t="shared" si="239"/>
        <v>51.89</v>
      </c>
    </row>
    <row r="3045" spans="1:20" ht="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235"/>
        <v>42110.118055555555</v>
      </c>
      <c r="K3045">
        <v>1426815699</v>
      </c>
      <c r="L3045" s="14">
        <f t="shared" si="236"/>
        <v>42083.070590277777</v>
      </c>
      <c r="M3045" s="16">
        <f t="shared" si="237"/>
        <v>2015</v>
      </c>
      <c r="N3045" t="b">
        <v>0</v>
      </c>
      <c r="O3045">
        <v>128</v>
      </c>
      <c r="P3045" t="b">
        <v>1</v>
      </c>
      <c r="Q3045" t="s">
        <v>8273</v>
      </c>
      <c r="R3045" t="s">
        <v>8313</v>
      </c>
      <c r="S3045" s="11">
        <f t="shared" si="238"/>
        <v>110</v>
      </c>
      <c r="T3045" s="11">
        <f t="shared" si="239"/>
        <v>128.91</v>
      </c>
    </row>
    <row r="3046" spans="1:20" ht="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235"/>
        <v>42402.7268287037</v>
      </c>
      <c r="K3046">
        <v>1453137998</v>
      </c>
      <c r="L3046" s="14">
        <f t="shared" si="236"/>
        <v>42387.7268287037</v>
      </c>
      <c r="M3046" s="16">
        <f t="shared" si="237"/>
        <v>2016</v>
      </c>
      <c r="N3046" t="b">
        <v>0</v>
      </c>
      <c r="O3046">
        <v>156</v>
      </c>
      <c r="P3046" t="b">
        <v>1</v>
      </c>
      <c r="Q3046" t="s">
        <v>8273</v>
      </c>
      <c r="R3046" t="s">
        <v>8313</v>
      </c>
      <c r="S3046" s="11">
        <f t="shared" si="238"/>
        <v>109</v>
      </c>
      <c r="T3046" s="11">
        <f t="shared" si="239"/>
        <v>84.11</v>
      </c>
    </row>
    <row r="3047" spans="1:20" ht="60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235"/>
        <v>41873.155729166669</v>
      </c>
      <c r="K3047">
        <v>1406087055</v>
      </c>
      <c r="L3047" s="14">
        <f t="shared" si="236"/>
        <v>41843.155729166669</v>
      </c>
      <c r="M3047" s="16">
        <f t="shared" si="237"/>
        <v>2014</v>
      </c>
      <c r="N3047" t="b">
        <v>0</v>
      </c>
      <c r="O3047">
        <v>64</v>
      </c>
      <c r="P3047" t="b">
        <v>1</v>
      </c>
      <c r="Q3047" t="s">
        <v>8273</v>
      </c>
      <c r="R3047" t="s">
        <v>8313</v>
      </c>
      <c r="S3047" s="11">
        <f t="shared" si="238"/>
        <v>133</v>
      </c>
      <c r="T3047" s="11">
        <f t="shared" si="239"/>
        <v>82.94</v>
      </c>
    </row>
    <row r="3048" spans="1:20" ht="60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235"/>
        <v>41892.202777777777</v>
      </c>
      <c r="K3048">
        <v>1407784586</v>
      </c>
      <c r="L3048" s="14">
        <f t="shared" si="236"/>
        <v>41862.803078703706</v>
      </c>
      <c r="M3048" s="16">
        <f t="shared" si="237"/>
        <v>2014</v>
      </c>
      <c r="N3048" t="b">
        <v>0</v>
      </c>
      <c r="O3048">
        <v>58</v>
      </c>
      <c r="P3048" t="b">
        <v>1</v>
      </c>
      <c r="Q3048" t="s">
        <v>8273</v>
      </c>
      <c r="R3048" t="s">
        <v>8313</v>
      </c>
      <c r="S3048" s="11">
        <f t="shared" si="238"/>
        <v>191</v>
      </c>
      <c r="T3048" s="11">
        <f t="shared" si="239"/>
        <v>259.95</v>
      </c>
    </row>
    <row r="3049" spans="1:20" ht="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235"/>
        <v>42487.552777777775</v>
      </c>
      <c r="K3049">
        <v>1457999054</v>
      </c>
      <c r="L3049" s="14">
        <f t="shared" si="236"/>
        <v>42443.989050925928</v>
      </c>
      <c r="M3049" s="16">
        <f t="shared" si="237"/>
        <v>2016</v>
      </c>
      <c r="N3049" t="b">
        <v>0</v>
      </c>
      <c r="O3049">
        <v>20</v>
      </c>
      <c r="P3049" t="b">
        <v>1</v>
      </c>
      <c r="Q3049" t="s">
        <v>8273</v>
      </c>
      <c r="R3049" t="s">
        <v>8313</v>
      </c>
      <c r="S3049" s="11">
        <f t="shared" si="238"/>
        <v>149</v>
      </c>
      <c r="T3049" s="11">
        <f t="shared" si="239"/>
        <v>37.25</v>
      </c>
    </row>
    <row r="3050" spans="1:20" ht="60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235"/>
        <v>42004.890277777777</v>
      </c>
      <c r="K3050">
        <v>1417556262</v>
      </c>
      <c r="L3050" s="14">
        <f t="shared" si="236"/>
        <v>41975.901180555549</v>
      </c>
      <c r="M3050" s="16">
        <f t="shared" si="237"/>
        <v>2014</v>
      </c>
      <c r="N3050" t="b">
        <v>0</v>
      </c>
      <c r="O3050">
        <v>47</v>
      </c>
      <c r="P3050" t="b">
        <v>1</v>
      </c>
      <c r="Q3050" t="s">
        <v>8273</v>
      </c>
      <c r="R3050" t="s">
        <v>8313</v>
      </c>
      <c r="S3050" s="11">
        <f t="shared" si="238"/>
        <v>166</v>
      </c>
      <c r="T3050" s="11">
        <f t="shared" si="239"/>
        <v>177.02</v>
      </c>
    </row>
    <row r="3051" spans="1:20" ht="60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235"/>
        <v>42169.014525462961</v>
      </c>
      <c r="K3051">
        <v>1431649255</v>
      </c>
      <c r="L3051" s="14">
        <f t="shared" si="236"/>
        <v>42139.014525462961</v>
      </c>
      <c r="M3051" s="16">
        <f t="shared" si="237"/>
        <v>2015</v>
      </c>
      <c r="N3051" t="b">
        <v>0</v>
      </c>
      <c r="O3051">
        <v>54</v>
      </c>
      <c r="P3051" t="b">
        <v>1</v>
      </c>
      <c r="Q3051" t="s">
        <v>8273</v>
      </c>
      <c r="R3051" t="s">
        <v>8313</v>
      </c>
      <c r="S3051" s="11">
        <f t="shared" si="238"/>
        <v>107</v>
      </c>
      <c r="T3051" s="11">
        <f t="shared" si="239"/>
        <v>74.069999999999993</v>
      </c>
    </row>
    <row r="3052" spans="1:20" ht="30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235"/>
        <v>42495.16851851852</v>
      </c>
      <c r="K3052">
        <v>1459828960</v>
      </c>
      <c r="L3052" s="14">
        <f t="shared" si="236"/>
        <v>42465.16851851852</v>
      </c>
      <c r="M3052" s="16">
        <f t="shared" si="237"/>
        <v>2016</v>
      </c>
      <c r="N3052" t="b">
        <v>0</v>
      </c>
      <c r="O3052">
        <v>9</v>
      </c>
      <c r="P3052" t="b">
        <v>1</v>
      </c>
      <c r="Q3052" t="s">
        <v>8273</v>
      </c>
      <c r="R3052" t="s">
        <v>8313</v>
      </c>
      <c r="S3052" s="11">
        <f t="shared" si="238"/>
        <v>106</v>
      </c>
      <c r="T3052" s="11">
        <f t="shared" si="239"/>
        <v>70.67</v>
      </c>
    </row>
    <row r="3053" spans="1:20" ht="60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235"/>
        <v>42774.416030092587</v>
      </c>
      <c r="K3053">
        <v>1483955945</v>
      </c>
      <c r="L3053" s="14">
        <f t="shared" si="236"/>
        <v>42744.416030092587</v>
      </c>
      <c r="M3053" s="16">
        <f t="shared" si="237"/>
        <v>2017</v>
      </c>
      <c r="N3053" t="b">
        <v>1</v>
      </c>
      <c r="O3053">
        <v>35</v>
      </c>
      <c r="P3053" t="b">
        <v>0</v>
      </c>
      <c r="Q3053" t="s">
        <v>8273</v>
      </c>
      <c r="R3053" t="s">
        <v>8313</v>
      </c>
      <c r="S3053" s="11">
        <f t="shared" si="238"/>
        <v>24</v>
      </c>
      <c r="T3053" s="11">
        <f t="shared" si="239"/>
        <v>23.63</v>
      </c>
    </row>
    <row r="3054" spans="1:20" ht="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235"/>
        <v>42152.665972222225</v>
      </c>
      <c r="K3054">
        <v>1430237094</v>
      </c>
      <c r="L3054" s="14">
        <f t="shared" si="236"/>
        <v>42122.670069444444</v>
      </c>
      <c r="M3054" s="16">
        <f t="shared" si="237"/>
        <v>2015</v>
      </c>
      <c r="N3054" t="b">
        <v>0</v>
      </c>
      <c r="O3054">
        <v>2</v>
      </c>
      <c r="P3054" t="b">
        <v>0</v>
      </c>
      <c r="Q3054" t="s">
        <v>8273</v>
      </c>
      <c r="R3054" t="s">
        <v>8313</v>
      </c>
      <c r="S3054" s="11">
        <f t="shared" si="238"/>
        <v>0</v>
      </c>
      <c r="T3054" s="11">
        <f t="shared" si="239"/>
        <v>37.5</v>
      </c>
    </row>
    <row r="3055" spans="1:20" ht="60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235"/>
        <v>41914.165972222225</v>
      </c>
      <c r="K3055">
        <v>1407781013</v>
      </c>
      <c r="L3055" s="14">
        <f t="shared" si="236"/>
        <v>41862.761724537035</v>
      </c>
      <c r="M3055" s="16">
        <f t="shared" si="237"/>
        <v>2014</v>
      </c>
      <c r="N3055" t="b">
        <v>0</v>
      </c>
      <c r="O3055">
        <v>3</v>
      </c>
      <c r="P3055" t="b">
        <v>0</v>
      </c>
      <c r="Q3055" t="s">
        <v>8273</v>
      </c>
      <c r="R3055" t="s">
        <v>8313</v>
      </c>
      <c r="S3055" s="11">
        <f t="shared" si="238"/>
        <v>0</v>
      </c>
      <c r="T3055" s="11">
        <f t="shared" si="239"/>
        <v>13.33</v>
      </c>
    </row>
    <row r="3056" spans="1:20" ht="60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235"/>
        <v>42065.044444444444</v>
      </c>
      <c r="K3056">
        <v>1422043154</v>
      </c>
      <c r="L3056" s="14">
        <f t="shared" si="236"/>
        <v>42027.832800925928</v>
      </c>
      <c r="M3056" s="16">
        <f t="shared" si="237"/>
        <v>2015</v>
      </c>
      <c r="N3056" t="b">
        <v>0</v>
      </c>
      <c r="O3056">
        <v>0</v>
      </c>
      <c r="P3056" t="b">
        <v>0</v>
      </c>
      <c r="Q3056" t="s">
        <v>8273</v>
      </c>
      <c r="R3056" t="s">
        <v>8313</v>
      </c>
      <c r="S3056" s="11">
        <f t="shared" si="238"/>
        <v>0</v>
      </c>
      <c r="T3056" s="11">
        <f t="shared" si="239"/>
        <v>0</v>
      </c>
    </row>
    <row r="3057" spans="1:20" ht="60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235"/>
        <v>42013.95821759259</v>
      </c>
      <c r="K3057">
        <v>1415660390</v>
      </c>
      <c r="L3057" s="14">
        <f t="shared" si="236"/>
        <v>41953.95821759259</v>
      </c>
      <c r="M3057" s="16">
        <f t="shared" si="237"/>
        <v>2014</v>
      </c>
      <c r="N3057" t="b">
        <v>0</v>
      </c>
      <c r="O3057">
        <v>1</v>
      </c>
      <c r="P3057" t="b">
        <v>0</v>
      </c>
      <c r="Q3057" t="s">
        <v>8273</v>
      </c>
      <c r="R3057" t="s">
        <v>8313</v>
      </c>
      <c r="S3057" s="11">
        <f t="shared" si="238"/>
        <v>0</v>
      </c>
      <c r="T3057" s="11">
        <f t="shared" si="239"/>
        <v>1</v>
      </c>
    </row>
    <row r="3058" spans="1:20" ht="60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235"/>
        <v>41911.636388888888</v>
      </c>
      <c r="K3058">
        <v>1406819784</v>
      </c>
      <c r="L3058" s="14">
        <f t="shared" si="236"/>
        <v>41851.636388888888</v>
      </c>
      <c r="M3058" s="16">
        <f t="shared" si="237"/>
        <v>2014</v>
      </c>
      <c r="N3058" t="b">
        <v>0</v>
      </c>
      <c r="O3058">
        <v>0</v>
      </c>
      <c r="P3058" t="b">
        <v>0</v>
      </c>
      <c r="Q3058" t="s">
        <v>8273</v>
      </c>
      <c r="R3058" t="s">
        <v>8313</v>
      </c>
      <c r="S3058" s="11">
        <f t="shared" si="238"/>
        <v>0</v>
      </c>
      <c r="T3058" s="11">
        <f t="shared" si="239"/>
        <v>0</v>
      </c>
    </row>
    <row r="3059" spans="1:20" ht="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235"/>
        <v>42463.608923611115</v>
      </c>
      <c r="K3059">
        <v>1457105811</v>
      </c>
      <c r="L3059" s="14">
        <f t="shared" si="236"/>
        <v>42433.650590277779</v>
      </c>
      <c r="M3059" s="16">
        <f t="shared" si="237"/>
        <v>2016</v>
      </c>
      <c r="N3059" t="b">
        <v>0</v>
      </c>
      <c r="O3059">
        <v>0</v>
      </c>
      <c r="P3059" t="b">
        <v>0</v>
      </c>
      <c r="Q3059" t="s">
        <v>8273</v>
      </c>
      <c r="R3059" t="s">
        <v>8313</v>
      </c>
      <c r="S3059" s="11">
        <f t="shared" si="238"/>
        <v>0</v>
      </c>
      <c r="T3059" s="11">
        <f t="shared" si="239"/>
        <v>0</v>
      </c>
    </row>
    <row r="3060" spans="1:20" ht="60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235"/>
        <v>42510.374305555553</v>
      </c>
      <c r="K3060">
        <v>1459414740</v>
      </c>
      <c r="L3060" s="14">
        <f t="shared" si="236"/>
        <v>42460.374305555553</v>
      </c>
      <c r="M3060" s="16">
        <f t="shared" si="237"/>
        <v>2016</v>
      </c>
      <c r="N3060" t="b">
        <v>0</v>
      </c>
      <c r="O3060">
        <v>3</v>
      </c>
      <c r="P3060" t="b">
        <v>0</v>
      </c>
      <c r="Q3060" t="s">
        <v>8273</v>
      </c>
      <c r="R3060" t="s">
        <v>8313</v>
      </c>
      <c r="S3060" s="11">
        <f t="shared" si="238"/>
        <v>0</v>
      </c>
      <c r="T3060" s="11">
        <f t="shared" si="239"/>
        <v>1</v>
      </c>
    </row>
    <row r="3061" spans="1:20" ht="60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235"/>
        <v>41859.935717592591</v>
      </c>
      <c r="K3061">
        <v>1404944846</v>
      </c>
      <c r="L3061" s="14">
        <f t="shared" si="236"/>
        <v>41829.935717592591</v>
      </c>
      <c r="M3061" s="16">
        <f t="shared" si="237"/>
        <v>2014</v>
      </c>
      <c r="N3061" t="b">
        <v>0</v>
      </c>
      <c r="O3061">
        <v>11</v>
      </c>
      <c r="P3061" t="b">
        <v>0</v>
      </c>
      <c r="Q3061" t="s">
        <v>8273</v>
      </c>
      <c r="R3061" t="s">
        <v>8313</v>
      </c>
      <c r="S3061" s="11">
        <f t="shared" si="238"/>
        <v>3</v>
      </c>
      <c r="T3061" s="11">
        <f t="shared" si="239"/>
        <v>41</v>
      </c>
    </row>
    <row r="3062" spans="1:20" ht="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235"/>
        <v>42275.274699074071</v>
      </c>
      <c r="K3062">
        <v>1440830134</v>
      </c>
      <c r="L3062" s="14">
        <f t="shared" si="236"/>
        <v>42245.274699074071</v>
      </c>
      <c r="M3062" s="16">
        <f t="shared" si="237"/>
        <v>2015</v>
      </c>
      <c r="N3062" t="b">
        <v>0</v>
      </c>
      <c r="O3062">
        <v>6</v>
      </c>
      <c r="P3062" t="b">
        <v>0</v>
      </c>
      <c r="Q3062" t="s">
        <v>8273</v>
      </c>
      <c r="R3062" t="s">
        <v>8313</v>
      </c>
      <c r="S3062" s="11">
        <f t="shared" si="238"/>
        <v>0</v>
      </c>
      <c r="T3062" s="11">
        <f t="shared" si="239"/>
        <v>55.83</v>
      </c>
    </row>
    <row r="3063" spans="1:20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235"/>
        <v>41864.784120370372</v>
      </c>
      <c r="K3063">
        <v>1405363748</v>
      </c>
      <c r="L3063" s="14">
        <f t="shared" si="236"/>
        <v>41834.784120370372</v>
      </c>
      <c r="M3063" s="16">
        <f t="shared" si="237"/>
        <v>2014</v>
      </c>
      <c r="N3063" t="b">
        <v>0</v>
      </c>
      <c r="O3063">
        <v>0</v>
      </c>
      <c r="P3063" t="b">
        <v>0</v>
      </c>
      <c r="Q3063" t="s">
        <v>8273</v>
      </c>
      <c r="R3063" t="s">
        <v>8313</v>
      </c>
      <c r="S3063" s="11">
        <f t="shared" si="238"/>
        <v>0</v>
      </c>
      <c r="T3063" s="11">
        <f t="shared" si="239"/>
        <v>0</v>
      </c>
    </row>
    <row r="3064" spans="1:20" ht="60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235"/>
        <v>42277.75</v>
      </c>
      <c r="K3064">
        <v>1441111892</v>
      </c>
      <c r="L3064" s="14">
        <f t="shared" si="236"/>
        <v>42248.535787037035</v>
      </c>
      <c r="M3064" s="16">
        <f t="shared" si="237"/>
        <v>2015</v>
      </c>
      <c r="N3064" t="b">
        <v>0</v>
      </c>
      <c r="O3064">
        <v>67</v>
      </c>
      <c r="P3064" t="b">
        <v>0</v>
      </c>
      <c r="Q3064" t="s">
        <v>8273</v>
      </c>
      <c r="R3064" t="s">
        <v>8313</v>
      </c>
      <c r="S3064" s="11">
        <f t="shared" si="238"/>
        <v>67</v>
      </c>
      <c r="T3064" s="11">
        <f t="shared" si="239"/>
        <v>99.76</v>
      </c>
    </row>
    <row r="3065" spans="1:20" ht="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235"/>
        <v>42665.922893518517</v>
      </c>
      <c r="K3065">
        <v>1474150138</v>
      </c>
      <c r="L3065" s="14">
        <f t="shared" si="236"/>
        <v>42630.922893518517</v>
      </c>
      <c r="M3065" s="16">
        <f t="shared" si="237"/>
        <v>2016</v>
      </c>
      <c r="N3065" t="b">
        <v>0</v>
      </c>
      <c r="O3065">
        <v>23</v>
      </c>
      <c r="P3065" t="b">
        <v>0</v>
      </c>
      <c r="Q3065" t="s">
        <v>8273</v>
      </c>
      <c r="R3065" t="s">
        <v>8313</v>
      </c>
      <c r="S3065" s="11">
        <f t="shared" si="238"/>
        <v>20</v>
      </c>
      <c r="T3065" s="11">
        <f t="shared" si="239"/>
        <v>25.52</v>
      </c>
    </row>
    <row r="3066" spans="1:20" ht="30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235"/>
        <v>42330.290972222225</v>
      </c>
      <c r="K3066">
        <v>1445483246</v>
      </c>
      <c r="L3066" s="14">
        <f t="shared" si="236"/>
        <v>42299.130162037036</v>
      </c>
      <c r="M3066" s="16">
        <f t="shared" si="237"/>
        <v>2015</v>
      </c>
      <c r="N3066" t="b">
        <v>0</v>
      </c>
      <c r="O3066">
        <v>72</v>
      </c>
      <c r="P3066" t="b">
        <v>0</v>
      </c>
      <c r="Q3066" t="s">
        <v>8273</v>
      </c>
      <c r="R3066" t="s">
        <v>8313</v>
      </c>
      <c r="S3066" s="11">
        <f t="shared" si="238"/>
        <v>11</v>
      </c>
      <c r="T3066" s="11">
        <f t="shared" si="239"/>
        <v>117.65</v>
      </c>
    </row>
    <row r="3067" spans="1:20" ht="60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235"/>
        <v>41850.055231481485</v>
      </c>
      <c r="K3067">
        <v>1404523172</v>
      </c>
      <c r="L3067" s="14">
        <f t="shared" si="236"/>
        <v>41825.055231481485</v>
      </c>
      <c r="M3067" s="16">
        <f t="shared" si="237"/>
        <v>2014</v>
      </c>
      <c r="N3067" t="b">
        <v>0</v>
      </c>
      <c r="O3067">
        <v>2</v>
      </c>
      <c r="P3067" t="b">
        <v>0</v>
      </c>
      <c r="Q3067" t="s">
        <v>8273</v>
      </c>
      <c r="R3067" t="s">
        <v>8313</v>
      </c>
      <c r="S3067" s="11">
        <f t="shared" si="238"/>
        <v>0</v>
      </c>
      <c r="T3067" s="11">
        <f t="shared" si="239"/>
        <v>5</v>
      </c>
    </row>
    <row r="3068" spans="1:20" ht="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235"/>
        <v>42561.228437500002</v>
      </c>
      <c r="K3068">
        <v>1465536537</v>
      </c>
      <c r="L3068" s="14">
        <f t="shared" si="236"/>
        <v>42531.228437500002</v>
      </c>
      <c r="M3068" s="16">
        <f t="shared" si="237"/>
        <v>2016</v>
      </c>
      <c r="N3068" t="b">
        <v>0</v>
      </c>
      <c r="O3068">
        <v>15</v>
      </c>
      <c r="P3068" t="b">
        <v>0</v>
      </c>
      <c r="Q3068" t="s">
        <v>8273</v>
      </c>
      <c r="R3068" t="s">
        <v>8313</v>
      </c>
      <c r="S3068" s="11">
        <f t="shared" si="238"/>
        <v>12</v>
      </c>
      <c r="T3068" s="11">
        <f t="shared" si="239"/>
        <v>2796.67</v>
      </c>
    </row>
    <row r="3069" spans="1:20" ht="60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235"/>
        <v>42256.938414351855</v>
      </c>
      <c r="K3069">
        <v>1439245879</v>
      </c>
      <c r="L3069" s="14">
        <f t="shared" si="236"/>
        <v>42226.938414351855</v>
      </c>
      <c r="M3069" s="16">
        <f t="shared" si="237"/>
        <v>2015</v>
      </c>
      <c r="N3069" t="b">
        <v>0</v>
      </c>
      <c r="O3069">
        <v>1</v>
      </c>
      <c r="P3069" t="b">
        <v>0</v>
      </c>
      <c r="Q3069" t="s">
        <v>8273</v>
      </c>
      <c r="R3069" t="s">
        <v>8313</v>
      </c>
      <c r="S3069" s="11">
        <f t="shared" si="238"/>
        <v>3</v>
      </c>
      <c r="T3069" s="11">
        <f t="shared" si="239"/>
        <v>200</v>
      </c>
    </row>
    <row r="3070" spans="1:20" ht="60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235"/>
        <v>42293.691574074073</v>
      </c>
      <c r="K3070">
        <v>1442421352</v>
      </c>
      <c r="L3070" s="14">
        <f t="shared" si="236"/>
        <v>42263.691574074073</v>
      </c>
      <c r="M3070" s="16">
        <f t="shared" si="237"/>
        <v>2015</v>
      </c>
      <c r="N3070" t="b">
        <v>0</v>
      </c>
      <c r="O3070">
        <v>2</v>
      </c>
      <c r="P3070" t="b">
        <v>0</v>
      </c>
      <c r="Q3070" t="s">
        <v>8273</v>
      </c>
      <c r="R3070" t="s">
        <v>8313</v>
      </c>
      <c r="S3070" s="11">
        <f t="shared" si="238"/>
        <v>0</v>
      </c>
      <c r="T3070" s="11">
        <f t="shared" si="239"/>
        <v>87.5</v>
      </c>
    </row>
    <row r="3071" spans="1:20" ht="60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235"/>
        <v>41987.833726851852</v>
      </c>
      <c r="K3071">
        <v>1415995234</v>
      </c>
      <c r="L3071" s="14">
        <f t="shared" si="236"/>
        <v>41957.833726851852</v>
      </c>
      <c r="M3071" s="16">
        <f t="shared" si="237"/>
        <v>2014</v>
      </c>
      <c r="N3071" t="b">
        <v>0</v>
      </c>
      <c r="O3071">
        <v>7</v>
      </c>
      <c r="P3071" t="b">
        <v>0</v>
      </c>
      <c r="Q3071" t="s">
        <v>8273</v>
      </c>
      <c r="R3071" t="s">
        <v>8313</v>
      </c>
      <c r="S3071" s="11">
        <f t="shared" si="238"/>
        <v>14</v>
      </c>
      <c r="T3071" s="11">
        <f t="shared" si="239"/>
        <v>20.14</v>
      </c>
    </row>
    <row r="3072" spans="1:20" ht="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235"/>
        <v>42711.733437499999</v>
      </c>
      <c r="K3072">
        <v>1479317769</v>
      </c>
      <c r="L3072" s="14">
        <f t="shared" si="236"/>
        <v>42690.733437499999</v>
      </c>
      <c r="M3072" s="16">
        <f t="shared" si="237"/>
        <v>2016</v>
      </c>
      <c r="N3072" t="b">
        <v>0</v>
      </c>
      <c r="O3072">
        <v>16</v>
      </c>
      <c r="P3072" t="b">
        <v>0</v>
      </c>
      <c r="Q3072" t="s">
        <v>8273</v>
      </c>
      <c r="R3072" t="s">
        <v>8313</v>
      </c>
      <c r="S3072" s="11">
        <f t="shared" si="238"/>
        <v>3</v>
      </c>
      <c r="T3072" s="11">
        <f t="shared" si="239"/>
        <v>20.88</v>
      </c>
    </row>
    <row r="3073" spans="1:20" ht="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235"/>
        <v>42115.249305555553</v>
      </c>
      <c r="K3073">
        <v>1428082481</v>
      </c>
      <c r="L3073" s="14">
        <f t="shared" si="236"/>
        <v>42097.732418981483</v>
      </c>
      <c r="M3073" s="16">
        <f t="shared" si="237"/>
        <v>2015</v>
      </c>
      <c r="N3073" t="b">
        <v>0</v>
      </c>
      <c r="O3073">
        <v>117</v>
      </c>
      <c r="P3073" t="b">
        <v>0</v>
      </c>
      <c r="Q3073" t="s">
        <v>8273</v>
      </c>
      <c r="R3073" t="s">
        <v>8313</v>
      </c>
      <c r="S3073" s="11">
        <f t="shared" si="238"/>
        <v>60</v>
      </c>
      <c r="T3073" s="11">
        <f t="shared" si="239"/>
        <v>61.31</v>
      </c>
    </row>
    <row r="3074" spans="1:20" ht="60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ref="J3074:J3137" si="240">(((I3074/60)/60)/24)+DATE(1970,1,1)</f>
        <v>42673.073611111111</v>
      </c>
      <c r="K3074">
        <v>1476549262</v>
      </c>
      <c r="L3074" s="14">
        <f t="shared" ref="L3074:L3137" si="241">(((K3074/60)/60)/24)+DATE(1970,1,1)</f>
        <v>42658.690532407403</v>
      </c>
      <c r="M3074" s="16">
        <f t="shared" ref="M3074:M3137" si="242">YEAR(L3074)</f>
        <v>2016</v>
      </c>
      <c r="N3074" t="b">
        <v>0</v>
      </c>
      <c r="O3074">
        <v>2</v>
      </c>
      <c r="P3074" t="b">
        <v>0</v>
      </c>
      <c r="Q3074" t="s">
        <v>8273</v>
      </c>
      <c r="R3074" t="s">
        <v>8313</v>
      </c>
      <c r="S3074" s="11">
        <f t="shared" ref="S3074:S3137" si="243">ROUND(E3074/D3074*100,0)</f>
        <v>0</v>
      </c>
      <c r="T3074" s="11">
        <f t="shared" ref="T3074:T3137" si="244">IFERROR(ROUND(E3074/O3074,2),0)</f>
        <v>1</v>
      </c>
    </row>
    <row r="3075" spans="1:20" ht="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si="240"/>
        <v>42169.804861111115</v>
      </c>
      <c r="K3075">
        <v>1429287900</v>
      </c>
      <c r="L3075" s="14">
        <f t="shared" si="241"/>
        <v>42111.684027777781</v>
      </c>
      <c r="M3075" s="16">
        <f t="shared" si="242"/>
        <v>2015</v>
      </c>
      <c r="N3075" t="b">
        <v>0</v>
      </c>
      <c r="O3075">
        <v>7</v>
      </c>
      <c r="P3075" t="b">
        <v>0</v>
      </c>
      <c r="Q3075" t="s">
        <v>8273</v>
      </c>
      <c r="R3075" t="s">
        <v>8313</v>
      </c>
      <c r="S3075" s="11">
        <f t="shared" si="243"/>
        <v>0</v>
      </c>
      <c r="T3075" s="11">
        <f t="shared" si="244"/>
        <v>92.14</v>
      </c>
    </row>
    <row r="3076" spans="1:20" ht="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240"/>
        <v>42439.571284722217</v>
      </c>
      <c r="K3076">
        <v>1455025359</v>
      </c>
      <c r="L3076" s="14">
        <f t="shared" si="241"/>
        <v>42409.571284722217</v>
      </c>
      <c r="M3076" s="16">
        <f t="shared" si="242"/>
        <v>2016</v>
      </c>
      <c r="N3076" t="b">
        <v>0</v>
      </c>
      <c r="O3076">
        <v>3</v>
      </c>
      <c r="P3076" t="b">
        <v>0</v>
      </c>
      <c r="Q3076" t="s">
        <v>8273</v>
      </c>
      <c r="R3076" t="s">
        <v>8313</v>
      </c>
      <c r="S3076" s="11">
        <f t="shared" si="243"/>
        <v>0</v>
      </c>
      <c r="T3076" s="11">
        <f t="shared" si="244"/>
        <v>7.33</v>
      </c>
    </row>
    <row r="3077" spans="1:20" ht="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240"/>
        <v>42601.102314814809</v>
      </c>
      <c r="K3077">
        <v>1467253640</v>
      </c>
      <c r="L3077" s="14">
        <f t="shared" si="241"/>
        <v>42551.102314814809</v>
      </c>
      <c r="M3077" s="16">
        <f t="shared" si="242"/>
        <v>2016</v>
      </c>
      <c r="N3077" t="b">
        <v>0</v>
      </c>
      <c r="O3077">
        <v>20</v>
      </c>
      <c r="P3077" t="b">
        <v>0</v>
      </c>
      <c r="Q3077" t="s">
        <v>8273</v>
      </c>
      <c r="R3077" t="s">
        <v>8313</v>
      </c>
      <c r="S3077" s="11">
        <f t="shared" si="243"/>
        <v>9</v>
      </c>
      <c r="T3077" s="11">
        <f t="shared" si="244"/>
        <v>64.8</v>
      </c>
    </row>
    <row r="3078" spans="1:20" ht="30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240"/>
        <v>42286.651886574073</v>
      </c>
      <c r="K3078">
        <v>1439221123</v>
      </c>
      <c r="L3078" s="14">
        <f t="shared" si="241"/>
        <v>42226.651886574073</v>
      </c>
      <c r="M3078" s="16">
        <f t="shared" si="242"/>
        <v>2015</v>
      </c>
      <c r="N3078" t="b">
        <v>0</v>
      </c>
      <c r="O3078">
        <v>50</v>
      </c>
      <c r="P3078" t="b">
        <v>0</v>
      </c>
      <c r="Q3078" t="s">
        <v>8273</v>
      </c>
      <c r="R3078" t="s">
        <v>8313</v>
      </c>
      <c r="S3078" s="11">
        <f t="shared" si="243"/>
        <v>15</v>
      </c>
      <c r="T3078" s="11">
        <f t="shared" si="244"/>
        <v>30.12</v>
      </c>
    </row>
    <row r="3079" spans="1:20" ht="60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240"/>
        <v>42796.956921296296</v>
      </c>
      <c r="K3079">
        <v>1485903478</v>
      </c>
      <c r="L3079" s="14">
        <f t="shared" si="241"/>
        <v>42766.956921296296</v>
      </c>
      <c r="M3079" s="16">
        <f t="shared" si="242"/>
        <v>2017</v>
      </c>
      <c r="N3079" t="b">
        <v>0</v>
      </c>
      <c r="O3079">
        <v>2</v>
      </c>
      <c r="P3079" t="b">
        <v>0</v>
      </c>
      <c r="Q3079" t="s">
        <v>8273</v>
      </c>
      <c r="R3079" t="s">
        <v>8313</v>
      </c>
      <c r="S3079" s="11">
        <f t="shared" si="243"/>
        <v>0</v>
      </c>
      <c r="T3079" s="11">
        <f t="shared" si="244"/>
        <v>52.5</v>
      </c>
    </row>
    <row r="3080" spans="1:20" ht="60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240"/>
        <v>42061.138831018514</v>
      </c>
      <c r="K3080">
        <v>1422328795</v>
      </c>
      <c r="L3080" s="14">
        <f t="shared" si="241"/>
        <v>42031.138831018514</v>
      </c>
      <c r="M3080" s="16">
        <f t="shared" si="242"/>
        <v>2015</v>
      </c>
      <c r="N3080" t="b">
        <v>0</v>
      </c>
      <c r="O3080">
        <v>3</v>
      </c>
      <c r="P3080" t="b">
        <v>0</v>
      </c>
      <c r="Q3080" t="s">
        <v>8273</v>
      </c>
      <c r="R3080" t="s">
        <v>8313</v>
      </c>
      <c r="S3080" s="11">
        <f t="shared" si="243"/>
        <v>0</v>
      </c>
      <c r="T3080" s="11">
        <f t="shared" si="244"/>
        <v>23.67</v>
      </c>
    </row>
    <row r="3081" spans="1:20" ht="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240"/>
        <v>42085.671701388885</v>
      </c>
      <c r="K3081">
        <v>1424452035</v>
      </c>
      <c r="L3081" s="14">
        <f t="shared" si="241"/>
        <v>42055.713368055556</v>
      </c>
      <c r="M3081" s="16">
        <f t="shared" si="242"/>
        <v>2015</v>
      </c>
      <c r="N3081" t="b">
        <v>0</v>
      </c>
      <c r="O3081">
        <v>27</v>
      </c>
      <c r="P3081" t="b">
        <v>0</v>
      </c>
      <c r="Q3081" t="s">
        <v>8273</v>
      </c>
      <c r="R3081" t="s">
        <v>8313</v>
      </c>
      <c r="S3081" s="11">
        <f t="shared" si="243"/>
        <v>1</v>
      </c>
      <c r="T3081" s="11">
        <f t="shared" si="244"/>
        <v>415.78</v>
      </c>
    </row>
    <row r="3082" spans="1:20" ht="60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240"/>
        <v>42000.0699537037</v>
      </c>
      <c r="K3082">
        <v>1414456844</v>
      </c>
      <c r="L3082" s="14">
        <f t="shared" si="241"/>
        <v>41940.028287037036</v>
      </c>
      <c r="M3082" s="16">
        <f t="shared" si="242"/>
        <v>2014</v>
      </c>
      <c r="N3082" t="b">
        <v>0</v>
      </c>
      <c r="O3082">
        <v>7</v>
      </c>
      <c r="P3082" t="b">
        <v>0</v>
      </c>
      <c r="Q3082" t="s">
        <v>8273</v>
      </c>
      <c r="R3082" t="s">
        <v>8313</v>
      </c>
      <c r="S3082" s="11">
        <f t="shared" si="243"/>
        <v>0</v>
      </c>
      <c r="T3082" s="11">
        <f t="shared" si="244"/>
        <v>53.71</v>
      </c>
    </row>
    <row r="3083" spans="1:20" ht="60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240"/>
        <v>42267.181608796294</v>
      </c>
      <c r="K3083">
        <v>1440130891</v>
      </c>
      <c r="L3083" s="14">
        <f t="shared" si="241"/>
        <v>42237.181608796294</v>
      </c>
      <c r="M3083" s="16">
        <f t="shared" si="242"/>
        <v>2015</v>
      </c>
      <c r="N3083" t="b">
        <v>0</v>
      </c>
      <c r="O3083">
        <v>5</v>
      </c>
      <c r="P3083" t="b">
        <v>0</v>
      </c>
      <c r="Q3083" t="s">
        <v>8273</v>
      </c>
      <c r="R3083" t="s">
        <v>8313</v>
      </c>
      <c r="S3083" s="11">
        <f t="shared" si="243"/>
        <v>0</v>
      </c>
      <c r="T3083" s="11">
        <f t="shared" si="244"/>
        <v>420.6</v>
      </c>
    </row>
    <row r="3084" spans="1:20" ht="60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240"/>
        <v>42323.96465277778</v>
      </c>
      <c r="K3084">
        <v>1445033346</v>
      </c>
      <c r="L3084" s="14">
        <f t="shared" si="241"/>
        <v>42293.922986111109</v>
      </c>
      <c r="M3084" s="16">
        <f t="shared" si="242"/>
        <v>2015</v>
      </c>
      <c r="N3084" t="b">
        <v>0</v>
      </c>
      <c r="O3084">
        <v>0</v>
      </c>
      <c r="P3084" t="b">
        <v>0</v>
      </c>
      <c r="Q3084" t="s">
        <v>8273</v>
      </c>
      <c r="R3084" t="s">
        <v>8313</v>
      </c>
      <c r="S3084" s="11">
        <f t="shared" si="243"/>
        <v>0</v>
      </c>
      <c r="T3084" s="11">
        <f t="shared" si="244"/>
        <v>0</v>
      </c>
    </row>
    <row r="3085" spans="1:20" ht="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240"/>
        <v>41883.208333333336</v>
      </c>
      <c r="K3085">
        <v>1406986278</v>
      </c>
      <c r="L3085" s="14">
        <f t="shared" si="241"/>
        <v>41853.563402777778</v>
      </c>
      <c r="M3085" s="16">
        <f t="shared" si="242"/>
        <v>2014</v>
      </c>
      <c r="N3085" t="b">
        <v>0</v>
      </c>
      <c r="O3085">
        <v>3</v>
      </c>
      <c r="P3085" t="b">
        <v>0</v>
      </c>
      <c r="Q3085" t="s">
        <v>8273</v>
      </c>
      <c r="R3085" t="s">
        <v>8313</v>
      </c>
      <c r="S3085" s="11">
        <f t="shared" si="243"/>
        <v>0</v>
      </c>
      <c r="T3085" s="11">
        <f t="shared" si="244"/>
        <v>18.670000000000002</v>
      </c>
    </row>
    <row r="3086" spans="1:20" ht="60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240"/>
        <v>42129.783333333333</v>
      </c>
      <c r="K3086">
        <v>1428340931</v>
      </c>
      <c r="L3086" s="14">
        <f t="shared" si="241"/>
        <v>42100.723738425921</v>
      </c>
      <c r="M3086" s="16">
        <f t="shared" si="242"/>
        <v>2015</v>
      </c>
      <c r="N3086" t="b">
        <v>0</v>
      </c>
      <c r="O3086">
        <v>6</v>
      </c>
      <c r="P3086" t="b">
        <v>0</v>
      </c>
      <c r="Q3086" t="s">
        <v>8273</v>
      </c>
      <c r="R3086" t="s">
        <v>8313</v>
      </c>
      <c r="S3086" s="11">
        <f t="shared" si="243"/>
        <v>12</v>
      </c>
      <c r="T3086" s="11">
        <f t="shared" si="244"/>
        <v>78.33</v>
      </c>
    </row>
    <row r="3087" spans="1:20" ht="60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240"/>
        <v>42276.883784722217</v>
      </c>
      <c r="K3087">
        <v>1440969159</v>
      </c>
      <c r="L3087" s="14">
        <f t="shared" si="241"/>
        <v>42246.883784722217</v>
      </c>
      <c r="M3087" s="16">
        <f t="shared" si="242"/>
        <v>2015</v>
      </c>
      <c r="N3087" t="b">
        <v>0</v>
      </c>
      <c r="O3087">
        <v>9</v>
      </c>
      <c r="P3087" t="b">
        <v>0</v>
      </c>
      <c r="Q3087" t="s">
        <v>8273</v>
      </c>
      <c r="R3087" t="s">
        <v>8313</v>
      </c>
      <c r="S3087" s="11">
        <f t="shared" si="243"/>
        <v>2</v>
      </c>
      <c r="T3087" s="11">
        <f t="shared" si="244"/>
        <v>67.78</v>
      </c>
    </row>
    <row r="3088" spans="1:20" ht="60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240"/>
        <v>42233.67082175926</v>
      </c>
      <c r="K3088">
        <v>1434643559</v>
      </c>
      <c r="L3088" s="14">
        <f t="shared" si="241"/>
        <v>42173.67082175926</v>
      </c>
      <c r="M3088" s="16">
        <f t="shared" si="242"/>
        <v>2015</v>
      </c>
      <c r="N3088" t="b">
        <v>0</v>
      </c>
      <c r="O3088">
        <v>3</v>
      </c>
      <c r="P3088" t="b">
        <v>0</v>
      </c>
      <c r="Q3088" t="s">
        <v>8273</v>
      </c>
      <c r="R3088" t="s">
        <v>8313</v>
      </c>
      <c r="S3088" s="11">
        <f t="shared" si="243"/>
        <v>0</v>
      </c>
      <c r="T3088" s="11">
        <f t="shared" si="244"/>
        <v>16.670000000000002</v>
      </c>
    </row>
    <row r="3089" spans="1:20" ht="60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240"/>
        <v>42725.192013888889</v>
      </c>
      <c r="K3089">
        <v>1477107390</v>
      </c>
      <c r="L3089" s="14">
        <f t="shared" si="241"/>
        <v>42665.150347222225</v>
      </c>
      <c r="M3089" s="16">
        <f t="shared" si="242"/>
        <v>2016</v>
      </c>
      <c r="N3089" t="b">
        <v>0</v>
      </c>
      <c r="O3089">
        <v>2</v>
      </c>
      <c r="P3089" t="b">
        <v>0</v>
      </c>
      <c r="Q3089" t="s">
        <v>8273</v>
      </c>
      <c r="R3089" t="s">
        <v>8313</v>
      </c>
      <c r="S3089" s="11">
        <f t="shared" si="243"/>
        <v>1</v>
      </c>
      <c r="T3089" s="11">
        <f t="shared" si="244"/>
        <v>62.5</v>
      </c>
    </row>
    <row r="3090" spans="1:20" ht="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240"/>
        <v>42012.570138888885</v>
      </c>
      <c r="K3090">
        <v>1418046247</v>
      </c>
      <c r="L3090" s="14">
        <f t="shared" si="241"/>
        <v>41981.57230324074</v>
      </c>
      <c r="M3090" s="16">
        <f t="shared" si="242"/>
        <v>2014</v>
      </c>
      <c r="N3090" t="b">
        <v>0</v>
      </c>
      <c r="O3090">
        <v>3</v>
      </c>
      <c r="P3090" t="b">
        <v>0</v>
      </c>
      <c r="Q3090" t="s">
        <v>8273</v>
      </c>
      <c r="R3090" t="s">
        <v>8313</v>
      </c>
      <c r="S3090" s="11">
        <f t="shared" si="243"/>
        <v>0</v>
      </c>
      <c r="T3090" s="11">
        <f t="shared" si="244"/>
        <v>42</v>
      </c>
    </row>
    <row r="3091" spans="1:20" ht="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240"/>
        <v>42560.082638888889</v>
      </c>
      <c r="K3091">
        <v>1465304483</v>
      </c>
      <c r="L3091" s="14">
        <f t="shared" si="241"/>
        <v>42528.542627314819</v>
      </c>
      <c r="M3091" s="16">
        <f t="shared" si="242"/>
        <v>2016</v>
      </c>
      <c r="N3091" t="b">
        <v>0</v>
      </c>
      <c r="O3091">
        <v>45</v>
      </c>
      <c r="P3091" t="b">
        <v>0</v>
      </c>
      <c r="Q3091" t="s">
        <v>8273</v>
      </c>
      <c r="R3091" t="s">
        <v>8313</v>
      </c>
      <c r="S3091" s="11">
        <f t="shared" si="243"/>
        <v>23</v>
      </c>
      <c r="T3091" s="11">
        <f t="shared" si="244"/>
        <v>130.09</v>
      </c>
    </row>
    <row r="3092" spans="1:20" ht="60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240"/>
        <v>42125.777141203704</v>
      </c>
      <c r="K3092">
        <v>1425325145</v>
      </c>
      <c r="L3092" s="14">
        <f t="shared" si="241"/>
        <v>42065.818807870368</v>
      </c>
      <c r="M3092" s="16">
        <f t="shared" si="242"/>
        <v>2015</v>
      </c>
      <c r="N3092" t="b">
        <v>0</v>
      </c>
      <c r="O3092">
        <v>9</v>
      </c>
      <c r="P3092" t="b">
        <v>0</v>
      </c>
      <c r="Q3092" t="s">
        <v>8273</v>
      </c>
      <c r="R3092" t="s">
        <v>8313</v>
      </c>
      <c r="S3092" s="11">
        <f t="shared" si="243"/>
        <v>5</v>
      </c>
      <c r="T3092" s="11">
        <f t="shared" si="244"/>
        <v>1270.22</v>
      </c>
    </row>
    <row r="3093" spans="1:20" ht="60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240"/>
        <v>42596.948414351849</v>
      </c>
      <c r="K3093">
        <v>1468622743</v>
      </c>
      <c r="L3093" s="14">
        <f t="shared" si="241"/>
        <v>42566.948414351849</v>
      </c>
      <c r="M3093" s="16">
        <f t="shared" si="242"/>
        <v>2016</v>
      </c>
      <c r="N3093" t="b">
        <v>0</v>
      </c>
      <c r="O3093">
        <v>9</v>
      </c>
      <c r="P3093" t="b">
        <v>0</v>
      </c>
      <c r="Q3093" t="s">
        <v>8273</v>
      </c>
      <c r="R3093" t="s">
        <v>8313</v>
      </c>
      <c r="S3093" s="11">
        <f t="shared" si="243"/>
        <v>16</v>
      </c>
      <c r="T3093" s="11">
        <f t="shared" si="244"/>
        <v>88.44</v>
      </c>
    </row>
    <row r="3094" spans="1:20" ht="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240"/>
        <v>42292.916666666672</v>
      </c>
      <c r="K3094">
        <v>1441723912</v>
      </c>
      <c r="L3094" s="14">
        <f t="shared" si="241"/>
        <v>42255.619351851856</v>
      </c>
      <c r="M3094" s="16">
        <f t="shared" si="242"/>
        <v>2015</v>
      </c>
      <c r="N3094" t="b">
        <v>0</v>
      </c>
      <c r="O3094">
        <v>21</v>
      </c>
      <c r="P3094" t="b">
        <v>0</v>
      </c>
      <c r="Q3094" t="s">
        <v>8273</v>
      </c>
      <c r="R3094" t="s">
        <v>8313</v>
      </c>
      <c r="S3094" s="11">
        <f t="shared" si="243"/>
        <v>1</v>
      </c>
      <c r="T3094" s="11">
        <f t="shared" si="244"/>
        <v>56.34</v>
      </c>
    </row>
    <row r="3095" spans="1:20" ht="60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240"/>
        <v>41791.165972222225</v>
      </c>
      <c r="K3095">
        <v>1398980941</v>
      </c>
      <c r="L3095" s="14">
        <f t="shared" si="241"/>
        <v>41760.909039351849</v>
      </c>
      <c r="M3095" s="16">
        <f t="shared" si="242"/>
        <v>2014</v>
      </c>
      <c r="N3095" t="b">
        <v>0</v>
      </c>
      <c r="O3095">
        <v>17</v>
      </c>
      <c r="P3095" t="b">
        <v>0</v>
      </c>
      <c r="Q3095" t="s">
        <v>8273</v>
      </c>
      <c r="R3095" t="s">
        <v>8313</v>
      </c>
      <c r="S3095" s="11">
        <f t="shared" si="243"/>
        <v>23</v>
      </c>
      <c r="T3095" s="11">
        <f t="shared" si="244"/>
        <v>53.53</v>
      </c>
    </row>
    <row r="3096" spans="1:20" ht="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240"/>
        <v>42267.795787037037</v>
      </c>
      <c r="K3096">
        <v>1437591956</v>
      </c>
      <c r="L3096" s="14">
        <f t="shared" si="241"/>
        <v>42207.795787037037</v>
      </c>
      <c r="M3096" s="16">
        <f t="shared" si="242"/>
        <v>2015</v>
      </c>
      <c r="N3096" t="b">
        <v>0</v>
      </c>
      <c r="O3096">
        <v>1</v>
      </c>
      <c r="P3096" t="b">
        <v>0</v>
      </c>
      <c r="Q3096" t="s">
        <v>8273</v>
      </c>
      <c r="R3096" t="s">
        <v>8313</v>
      </c>
      <c r="S3096" s="11">
        <f t="shared" si="243"/>
        <v>0</v>
      </c>
      <c r="T3096" s="11">
        <f t="shared" si="244"/>
        <v>25</v>
      </c>
    </row>
    <row r="3097" spans="1:20" ht="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240"/>
        <v>42583.025231481486</v>
      </c>
      <c r="K3097">
        <v>1464827780</v>
      </c>
      <c r="L3097" s="14">
        <f t="shared" si="241"/>
        <v>42523.025231481486</v>
      </c>
      <c r="M3097" s="16">
        <f t="shared" si="242"/>
        <v>2016</v>
      </c>
      <c r="N3097" t="b">
        <v>0</v>
      </c>
      <c r="O3097">
        <v>1</v>
      </c>
      <c r="P3097" t="b">
        <v>0</v>
      </c>
      <c r="Q3097" t="s">
        <v>8273</v>
      </c>
      <c r="R3097" t="s">
        <v>8313</v>
      </c>
      <c r="S3097" s="11">
        <f t="shared" si="243"/>
        <v>0</v>
      </c>
      <c r="T3097" s="11">
        <f t="shared" si="244"/>
        <v>50</v>
      </c>
    </row>
    <row r="3098" spans="1:20" ht="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240"/>
        <v>42144.825532407413</v>
      </c>
      <c r="K3098">
        <v>1429559326</v>
      </c>
      <c r="L3098" s="14">
        <f t="shared" si="241"/>
        <v>42114.825532407413</v>
      </c>
      <c r="M3098" s="16">
        <f t="shared" si="242"/>
        <v>2015</v>
      </c>
      <c r="N3098" t="b">
        <v>0</v>
      </c>
      <c r="O3098">
        <v>14</v>
      </c>
      <c r="P3098" t="b">
        <v>0</v>
      </c>
      <c r="Q3098" t="s">
        <v>8273</v>
      </c>
      <c r="R3098" t="s">
        <v>8313</v>
      </c>
      <c r="S3098" s="11">
        <f t="shared" si="243"/>
        <v>4</v>
      </c>
      <c r="T3098" s="11">
        <f t="shared" si="244"/>
        <v>56.79</v>
      </c>
    </row>
    <row r="3099" spans="1:20" ht="60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240"/>
        <v>42650.583333333328</v>
      </c>
      <c r="K3099">
        <v>1474027501</v>
      </c>
      <c r="L3099" s="14">
        <f t="shared" si="241"/>
        <v>42629.503483796296</v>
      </c>
      <c r="M3099" s="16">
        <f t="shared" si="242"/>
        <v>2016</v>
      </c>
      <c r="N3099" t="b">
        <v>0</v>
      </c>
      <c r="O3099">
        <v>42</v>
      </c>
      <c r="P3099" t="b">
        <v>0</v>
      </c>
      <c r="Q3099" t="s">
        <v>8273</v>
      </c>
      <c r="R3099" t="s">
        <v>8313</v>
      </c>
      <c r="S3099" s="11">
        <f t="shared" si="243"/>
        <v>17</v>
      </c>
      <c r="T3099" s="11">
        <f t="shared" si="244"/>
        <v>40.83</v>
      </c>
    </row>
    <row r="3100" spans="1:20" ht="60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240"/>
        <v>42408.01180555555</v>
      </c>
      <c r="K3100">
        <v>1450724449</v>
      </c>
      <c r="L3100" s="14">
        <f t="shared" si="241"/>
        <v>42359.792233796295</v>
      </c>
      <c r="M3100" s="16">
        <f t="shared" si="242"/>
        <v>2015</v>
      </c>
      <c r="N3100" t="b">
        <v>0</v>
      </c>
      <c r="O3100">
        <v>27</v>
      </c>
      <c r="P3100" t="b">
        <v>0</v>
      </c>
      <c r="Q3100" t="s">
        <v>8273</v>
      </c>
      <c r="R3100" t="s">
        <v>8313</v>
      </c>
      <c r="S3100" s="11">
        <f t="shared" si="243"/>
        <v>4</v>
      </c>
      <c r="T3100" s="11">
        <f t="shared" si="244"/>
        <v>65.11</v>
      </c>
    </row>
    <row r="3101" spans="1:20" ht="60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240"/>
        <v>42412.189710648148</v>
      </c>
      <c r="K3101">
        <v>1452659591</v>
      </c>
      <c r="L3101" s="14">
        <f t="shared" si="241"/>
        <v>42382.189710648148</v>
      </c>
      <c r="M3101" s="16">
        <f t="shared" si="242"/>
        <v>2016</v>
      </c>
      <c r="N3101" t="b">
        <v>0</v>
      </c>
      <c r="O3101">
        <v>5</v>
      </c>
      <c r="P3101" t="b">
        <v>0</v>
      </c>
      <c r="Q3101" t="s">
        <v>8273</v>
      </c>
      <c r="R3101" t="s">
        <v>8313</v>
      </c>
      <c r="S3101" s="11">
        <f t="shared" si="243"/>
        <v>14</v>
      </c>
      <c r="T3101" s="11">
        <f t="shared" si="244"/>
        <v>55.6</v>
      </c>
    </row>
    <row r="3102" spans="1:20" ht="60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240"/>
        <v>41932.622395833336</v>
      </c>
      <c r="K3102">
        <v>1411224975</v>
      </c>
      <c r="L3102" s="14">
        <f t="shared" si="241"/>
        <v>41902.622395833336</v>
      </c>
      <c r="M3102" s="16">
        <f t="shared" si="242"/>
        <v>2014</v>
      </c>
      <c r="N3102" t="b">
        <v>0</v>
      </c>
      <c r="O3102">
        <v>13</v>
      </c>
      <c r="P3102" t="b">
        <v>0</v>
      </c>
      <c r="Q3102" t="s">
        <v>8273</v>
      </c>
      <c r="R3102" t="s">
        <v>8313</v>
      </c>
      <c r="S3102" s="11">
        <f t="shared" si="243"/>
        <v>15</v>
      </c>
      <c r="T3102" s="11">
        <f t="shared" si="244"/>
        <v>140.54</v>
      </c>
    </row>
    <row r="3103" spans="1:20" ht="60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240"/>
        <v>42201.330555555556</v>
      </c>
      <c r="K3103">
        <v>1434445937</v>
      </c>
      <c r="L3103" s="14">
        <f t="shared" si="241"/>
        <v>42171.383530092593</v>
      </c>
      <c r="M3103" s="16">
        <f t="shared" si="242"/>
        <v>2015</v>
      </c>
      <c r="N3103" t="b">
        <v>0</v>
      </c>
      <c r="O3103">
        <v>12</v>
      </c>
      <c r="P3103" t="b">
        <v>0</v>
      </c>
      <c r="Q3103" t="s">
        <v>8273</v>
      </c>
      <c r="R3103" t="s">
        <v>8313</v>
      </c>
      <c r="S3103" s="11">
        <f t="shared" si="243"/>
        <v>12</v>
      </c>
      <c r="T3103" s="11">
        <f t="shared" si="244"/>
        <v>25</v>
      </c>
    </row>
    <row r="3104" spans="1:20" ht="60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240"/>
        <v>42605.340486111112</v>
      </c>
      <c r="K3104">
        <v>1467619818</v>
      </c>
      <c r="L3104" s="14">
        <f t="shared" si="241"/>
        <v>42555.340486111112</v>
      </c>
      <c r="M3104" s="16">
        <f t="shared" si="242"/>
        <v>2016</v>
      </c>
      <c r="N3104" t="b">
        <v>0</v>
      </c>
      <c r="O3104">
        <v>90</v>
      </c>
      <c r="P3104" t="b">
        <v>0</v>
      </c>
      <c r="Q3104" t="s">
        <v>8273</v>
      </c>
      <c r="R3104" t="s">
        <v>8313</v>
      </c>
      <c r="S3104" s="11">
        <f t="shared" si="243"/>
        <v>39</v>
      </c>
      <c r="T3104" s="11">
        <f t="shared" si="244"/>
        <v>69.53</v>
      </c>
    </row>
    <row r="3105" spans="1:20" ht="30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240"/>
        <v>42167.156319444446</v>
      </c>
      <c r="K3105">
        <v>1428896706</v>
      </c>
      <c r="L3105" s="14">
        <f t="shared" si="241"/>
        <v>42107.156319444446</v>
      </c>
      <c r="M3105" s="16">
        <f t="shared" si="242"/>
        <v>2015</v>
      </c>
      <c r="N3105" t="b">
        <v>0</v>
      </c>
      <c r="O3105">
        <v>2</v>
      </c>
      <c r="P3105" t="b">
        <v>0</v>
      </c>
      <c r="Q3105" t="s">
        <v>8273</v>
      </c>
      <c r="R3105" t="s">
        <v>8313</v>
      </c>
      <c r="S3105" s="11">
        <f t="shared" si="243"/>
        <v>0</v>
      </c>
      <c r="T3105" s="11">
        <f t="shared" si="244"/>
        <v>5.5</v>
      </c>
    </row>
    <row r="3106" spans="1:20" ht="60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240"/>
        <v>42038.083333333328</v>
      </c>
      <c r="K3106">
        <v>1420235311</v>
      </c>
      <c r="L3106" s="14">
        <f t="shared" si="241"/>
        <v>42006.908692129626</v>
      </c>
      <c r="M3106" s="16">
        <f t="shared" si="242"/>
        <v>2015</v>
      </c>
      <c r="N3106" t="b">
        <v>0</v>
      </c>
      <c r="O3106">
        <v>5</v>
      </c>
      <c r="P3106" t="b">
        <v>0</v>
      </c>
      <c r="Q3106" t="s">
        <v>8273</v>
      </c>
      <c r="R3106" t="s">
        <v>8313</v>
      </c>
      <c r="S3106" s="11">
        <f t="shared" si="243"/>
        <v>30</v>
      </c>
      <c r="T3106" s="11">
        <f t="shared" si="244"/>
        <v>237</v>
      </c>
    </row>
    <row r="3107" spans="1:20" ht="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240"/>
        <v>41931.208333333336</v>
      </c>
      <c r="K3107">
        <v>1408986916</v>
      </c>
      <c r="L3107" s="14">
        <f t="shared" si="241"/>
        <v>41876.718935185185</v>
      </c>
      <c r="M3107" s="16">
        <f t="shared" si="242"/>
        <v>2014</v>
      </c>
      <c r="N3107" t="b">
        <v>0</v>
      </c>
      <c r="O3107">
        <v>31</v>
      </c>
      <c r="P3107" t="b">
        <v>0</v>
      </c>
      <c r="Q3107" t="s">
        <v>8273</v>
      </c>
      <c r="R3107" t="s">
        <v>8313</v>
      </c>
      <c r="S3107" s="11">
        <f t="shared" si="243"/>
        <v>42</v>
      </c>
      <c r="T3107" s="11">
        <f t="shared" si="244"/>
        <v>79.87</v>
      </c>
    </row>
    <row r="3108" spans="1:20" ht="60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240"/>
        <v>42263.916666666672</v>
      </c>
      <c r="K3108">
        <v>1440497876</v>
      </c>
      <c r="L3108" s="14">
        <f t="shared" si="241"/>
        <v>42241.429120370376</v>
      </c>
      <c r="M3108" s="16">
        <f t="shared" si="242"/>
        <v>2015</v>
      </c>
      <c r="N3108" t="b">
        <v>0</v>
      </c>
      <c r="O3108">
        <v>4</v>
      </c>
      <c r="P3108" t="b">
        <v>0</v>
      </c>
      <c r="Q3108" t="s">
        <v>8273</v>
      </c>
      <c r="R3108" t="s">
        <v>8313</v>
      </c>
      <c r="S3108" s="11">
        <f t="shared" si="243"/>
        <v>4</v>
      </c>
      <c r="T3108" s="11">
        <f t="shared" si="244"/>
        <v>10.25</v>
      </c>
    </row>
    <row r="3109" spans="1:20" ht="60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240"/>
        <v>42135.814247685179</v>
      </c>
      <c r="K3109">
        <v>1430767951</v>
      </c>
      <c r="L3109" s="14">
        <f t="shared" si="241"/>
        <v>42128.814247685179</v>
      </c>
      <c r="M3109" s="16">
        <f t="shared" si="242"/>
        <v>2015</v>
      </c>
      <c r="N3109" t="b">
        <v>0</v>
      </c>
      <c r="O3109">
        <v>29</v>
      </c>
      <c r="P3109" t="b">
        <v>0</v>
      </c>
      <c r="Q3109" t="s">
        <v>8273</v>
      </c>
      <c r="R3109" t="s">
        <v>8313</v>
      </c>
      <c r="S3109" s="11">
        <f t="shared" si="243"/>
        <v>20</v>
      </c>
      <c r="T3109" s="11">
        <f t="shared" si="244"/>
        <v>272.58999999999997</v>
      </c>
    </row>
    <row r="3110" spans="1:20" ht="30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240"/>
        <v>42122.638819444444</v>
      </c>
      <c r="K3110">
        <v>1425053994</v>
      </c>
      <c r="L3110" s="14">
        <f t="shared" si="241"/>
        <v>42062.680486111116</v>
      </c>
      <c r="M3110" s="16">
        <f t="shared" si="242"/>
        <v>2015</v>
      </c>
      <c r="N3110" t="b">
        <v>0</v>
      </c>
      <c r="O3110">
        <v>2</v>
      </c>
      <c r="P3110" t="b">
        <v>0</v>
      </c>
      <c r="Q3110" t="s">
        <v>8273</v>
      </c>
      <c r="R3110" t="s">
        <v>8313</v>
      </c>
      <c r="S3110" s="11">
        <f t="shared" si="243"/>
        <v>0</v>
      </c>
      <c r="T3110" s="11">
        <f t="shared" si="244"/>
        <v>13</v>
      </c>
    </row>
    <row r="3111" spans="1:20" ht="60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240"/>
        <v>41879.125115740739</v>
      </c>
      <c r="K3111">
        <v>1406170810</v>
      </c>
      <c r="L3111" s="14">
        <f t="shared" si="241"/>
        <v>41844.125115740739</v>
      </c>
      <c r="M3111" s="16">
        <f t="shared" si="242"/>
        <v>2014</v>
      </c>
      <c r="N3111" t="b">
        <v>0</v>
      </c>
      <c r="O3111">
        <v>114</v>
      </c>
      <c r="P3111" t="b">
        <v>0</v>
      </c>
      <c r="Q3111" t="s">
        <v>8273</v>
      </c>
      <c r="R3111" t="s">
        <v>8313</v>
      </c>
      <c r="S3111" s="11">
        <f t="shared" si="243"/>
        <v>25</v>
      </c>
      <c r="T3111" s="11">
        <f t="shared" si="244"/>
        <v>58.18</v>
      </c>
    </row>
    <row r="3112" spans="1:20" ht="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240"/>
        <v>42785.031469907408</v>
      </c>
      <c r="K3112">
        <v>1484009119</v>
      </c>
      <c r="L3112" s="14">
        <f t="shared" si="241"/>
        <v>42745.031469907408</v>
      </c>
      <c r="M3112" s="16">
        <f t="shared" si="242"/>
        <v>2017</v>
      </c>
      <c r="N3112" t="b">
        <v>0</v>
      </c>
      <c r="O3112">
        <v>1</v>
      </c>
      <c r="P3112" t="b">
        <v>0</v>
      </c>
      <c r="Q3112" t="s">
        <v>8273</v>
      </c>
      <c r="R3112" t="s">
        <v>8313</v>
      </c>
      <c r="S3112" s="11">
        <f t="shared" si="243"/>
        <v>0</v>
      </c>
      <c r="T3112" s="11">
        <f t="shared" si="244"/>
        <v>10</v>
      </c>
    </row>
    <row r="3113" spans="1:20" ht="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240"/>
        <v>41916.595138888886</v>
      </c>
      <c r="K3113">
        <v>1409753820</v>
      </c>
      <c r="L3113" s="14">
        <f t="shared" si="241"/>
        <v>41885.595138888886</v>
      </c>
      <c r="M3113" s="16">
        <f t="shared" si="242"/>
        <v>2014</v>
      </c>
      <c r="N3113" t="b">
        <v>0</v>
      </c>
      <c r="O3113">
        <v>76</v>
      </c>
      <c r="P3113" t="b">
        <v>0</v>
      </c>
      <c r="Q3113" t="s">
        <v>8273</v>
      </c>
      <c r="R3113" t="s">
        <v>8313</v>
      </c>
      <c r="S3113" s="11">
        <f t="shared" si="243"/>
        <v>27</v>
      </c>
      <c r="T3113" s="11">
        <f t="shared" si="244"/>
        <v>70.11</v>
      </c>
    </row>
    <row r="3114" spans="1:20" ht="60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240"/>
        <v>42675.121921296297</v>
      </c>
      <c r="K3114">
        <v>1472784934</v>
      </c>
      <c r="L3114" s="14">
        <f t="shared" si="241"/>
        <v>42615.121921296297</v>
      </c>
      <c r="M3114" s="16">
        <f t="shared" si="242"/>
        <v>2016</v>
      </c>
      <c r="N3114" t="b">
        <v>0</v>
      </c>
      <c r="O3114">
        <v>9</v>
      </c>
      <c r="P3114" t="b">
        <v>0</v>
      </c>
      <c r="Q3114" t="s">
        <v>8273</v>
      </c>
      <c r="R3114" t="s">
        <v>8313</v>
      </c>
      <c r="S3114" s="11">
        <f t="shared" si="243"/>
        <v>5</v>
      </c>
      <c r="T3114" s="11">
        <f t="shared" si="244"/>
        <v>57.89</v>
      </c>
    </row>
    <row r="3115" spans="1:20" ht="60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240"/>
        <v>42111.731273148151</v>
      </c>
      <c r="K3115">
        <v>1426699982</v>
      </c>
      <c r="L3115" s="14">
        <f t="shared" si="241"/>
        <v>42081.731273148151</v>
      </c>
      <c r="M3115" s="16">
        <f t="shared" si="242"/>
        <v>2015</v>
      </c>
      <c r="N3115" t="b">
        <v>0</v>
      </c>
      <c r="O3115">
        <v>37</v>
      </c>
      <c r="P3115" t="b">
        <v>0</v>
      </c>
      <c r="Q3115" t="s">
        <v>8273</v>
      </c>
      <c r="R3115" t="s">
        <v>8313</v>
      </c>
      <c r="S3115" s="11">
        <f t="shared" si="243"/>
        <v>4</v>
      </c>
      <c r="T3115" s="11">
        <f t="shared" si="244"/>
        <v>125.27</v>
      </c>
    </row>
    <row r="3116" spans="1:20" ht="60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240"/>
        <v>41903.632523148146</v>
      </c>
      <c r="K3116">
        <v>1406128250</v>
      </c>
      <c r="L3116" s="14">
        <f t="shared" si="241"/>
        <v>41843.632523148146</v>
      </c>
      <c r="M3116" s="16">
        <f t="shared" si="242"/>
        <v>2014</v>
      </c>
      <c r="N3116" t="b">
        <v>0</v>
      </c>
      <c r="O3116">
        <v>0</v>
      </c>
      <c r="P3116" t="b">
        <v>0</v>
      </c>
      <c r="Q3116" t="s">
        <v>8273</v>
      </c>
      <c r="R3116" t="s">
        <v>8313</v>
      </c>
      <c r="S3116" s="11">
        <f t="shared" si="243"/>
        <v>0</v>
      </c>
      <c r="T3116" s="11">
        <f t="shared" si="244"/>
        <v>0</v>
      </c>
    </row>
    <row r="3117" spans="1:20" ht="60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240"/>
        <v>42526.447071759263</v>
      </c>
      <c r="K3117">
        <v>1462531427</v>
      </c>
      <c r="L3117" s="14">
        <f t="shared" si="241"/>
        <v>42496.447071759263</v>
      </c>
      <c r="M3117" s="16">
        <f t="shared" si="242"/>
        <v>2016</v>
      </c>
      <c r="N3117" t="b">
        <v>0</v>
      </c>
      <c r="O3117">
        <v>1</v>
      </c>
      <c r="P3117" t="b">
        <v>0</v>
      </c>
      <c r="Q3117" t="s">
        <v>8273</v>
      </c>
      <c r="R3117" t="s">
        <v>8313</v>
      </c>
      <c r="S3117" s="11">
        <f t="shared" si="243"/>
        <v>3</v>
      </c>
      <c r="T3117" s="11">
        <f t="shared" si="244"/>
        <v>300</v>
      </c>
    </row>
    <row r="3118" spans="1:20" ht="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240"/>
        <v>42095.515335648146</v>
      </c>
      <c r="K3118">
        <v>1426681325</v>
      </c>
      <c r="L3118" s="14">
        <f t="shared" si="241"/>
        <v>42081.515335648146</v>
      </c>
      <c r="M3118" s="16">
        <f t="shared" si="242"/>
        <v>2015</v>
      </c>
      <c r="N3118" t="b">
        <v>0</v>
      </c>
      <c r="O3118">
        <v>10</v>
      </c>
      <c r="P3118" t="b">
        <v>0</v>
      </c>
      <c r="Q3118" t="s">
        <v>8273</v>
      </c>
      <c r="R3118" t="s">
        <v>8313</v>
      </c>
      <c r="S3118" s="11">
        <f t="shared" si="243"/>
        <v>57</v>
      </c>
      <c r="T3118" s="11">
        <f t="shared" si="244"/>
        <v>43</v>
      </c>
    </row>
    <row r="3119" spans="1:20" ht="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240"/>
        <v>42517.55</v>
      </c>
      <c r="K3119">
        <v>1463648360</v>
      </c>
      <c r="L3119" s="14">
        <f t="shared" si="241"/>
        <v>42509.374537037031</v>
      </c>
      <c r="M3119" s="16">
        <f t="shared" si="242"/>
        <v>2016</v>
      </c>
      <c r="N3119" t="b">
        <v>0</v>
      </c>
      <c r="O3119">
        <v>1</v>
      </c>
      <c r="P3119" t="b">
        <v>0</v>
      </c>
      <c r="Q3119" t="s">
        <v>8273</v>
      </c>
      <c r="R3119" t="s">
        <v>8313</v>
      </c>
      <c r="S3119" s="11">
        <f t="shared" si="243"/>
        <v>0</v>
      </c>
      <c r="T3119" s="11">
        <f t="shared" si="244"/>
        <v>1</v>
      </c>
    </row>
    <row r="3120" spans="1:20" ht="30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240"/>
        <v>42553.649571759262</v>
      </c>
      <c r="K3120">
        <v>1465832123</v>
      </c>
      <c r="L3120" s="14">
        <f t="shared" si="241"/>
        <v>42534.649571759262</v>
      </c>
      <c r="M3120" s="16">
        <f t="shared" si="242"/>
        <v>2016</v>
      </c>
      <c r="N3120" t="b">
        <v>0</v>
      </c>
      <c r="O3120">
        <v>2</v>
      </c>
      <c r="P3120" t="b">
        <v>0</v>
      </c>
      <c r="Q3120" t="s">
        <v>8273</v>
      </c>
      <c r="R3120" t="s">
        <v>8313</v>
      </c>
      <c r="S3120" s="11">
        <f t="shared" si="243"/>
        <v>0</v>
      </c>
      <c r="T3120" s="11">
        <f t="shared" si="244"/>
        <v>775</v>
      </c>
    </row>
    <row r="3121" spans="1:20" ht="60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240"/>
        <v>42090.003842592589</v>
      </c>
      <c r="K3121">
        <v>1424826332</v>
      </c>
      <c r="L3121" s="14">
        <f t="shared" si="241"/>
        <v>42060.04550925926</v>
      </c>
      <c r="M3121" s="16">
        <f t="shared" si="242"/>
        <v>2015</v>
      </c>
      <c r="N3121" t="b">
        <v>0</v>
      </c>
      <c r="O3121">
        <v>1</v>
      </c>
      <c r="P3121" t="b">
        <v>0</v>
      </c>
      <c r="Q3121" t="s">
        <v>8273</v>
      </c>
      <c r="R3121" t="s">
        <v>8313</v>
      </c>
      <c r="S3121" s="11">
        <f t="shared" si="243"/>
        <v>0</v>
      </c>
      <c r="T3121" s="11">
        <f t="shared" si="244"/>
        <v>5</v>
      </c>
    </row>
    <row r="3122" spans="1:20" ht="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240"/>
        <v>42495.900416666671</v>
      </c>
      <c r="K3122">
        <v>1457303796</v>
      </c>
      <c r="L3122" s="14">
        <f t="shared" si="241"/>
        <v>42435.942083333335</v>
      </c>
      <c r="M3122" s="16">
        <f t="shared" si="242"/>
        <v>2016</v>
      </c>
      <c r="N3122" t="b">
        <v>0</v>
      </c>
      <c r="O3122">
        <v>10</v>
      </c>
      <c r="P3122" t="b">
        <v>0</v>
      </c>
      <c r="Q3122" t="s">
        <v>8273</v>
      </c>
      <c r="R3122" t="s">
        <v>8313</v>
      </c>
      <c r="S3122" s="11">
        <f t="shared" si="243"/>
        <v>0</v>
      </c>
      <c r="T3122" s="11">
        <f t="shared" si="244"/>
        <v>12.8</v>
      </c>
    </row>
    <row r="3123" spans="1:20" ht="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240"/>
        <v>41908.679803240739</v>
      </c>
      <c r="K3123">
        <v>1406564335</v>
      </c>
      <c r="L3123" s="14">
        <f t="shared" si="241"/>
        <v>41848.679803240739</v>
      </c>
      <c r="M3123" s="16">
        <f t="shared" si="242"/>
        <v>2014</v>
      </c>
      <c r="N3123" t="b">
        <v>0</v>
      </c>
      <c r="O3123">
        <v>1</v>
      </c>
      <c r="P3123" t="b">
        <v>0</v>
      </c>
      <c r="Q3123" t="s">
        <v>8273</v>
      </c>
      <c r="R3123" t="s">
        <v>8313</v>
      </c>
      <c r="S3123" s="11">
        <f t="shared" si="243"/>
        <v>1</v>
      </c>
      <c r="T3123" s="11">
        <f t="shared" si="244"/>
        <v>10</v>
      </c>
    </row>
    <row r="3124" spans="1:20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240"/>
        <v>42683.973750000005</v>
      </c>
      <c r="K3124">
        <v>1478298132</v>
      </c>
      <c r="L3124" s="14">
        <f t="shared" si="241"/>
        <v>42678.932083333333</v>
      </c>
      <c r="M3124" s="16">
        <f t="shared" si="242"/>
        <v>2016</v>
      </c>
      <c r="N3124" t="b">
        <v>0</v>
      </c>
      <c r="O3124">
        <v>2</v>
      </c>
      <c r="P3124" t="b">
        <v>0</v>
      </c>
      <c r="Q3124" t="s">
        <v>8273</v>
      </c>
      <c r="R3124" t="s">
        <v>8313</v>
      </c>
      <c r="S3124" s="11">
        <f t="shared" si="243"/>
        <v>58</v>
      </c>
      <c r="T3124" s="11">
        <f t="shared" si="244"/>
        <v>58</v>
      </c>
    </row>
    <row r="3125" spans="1:20" ht="60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240"/>
        <v>42560.993032407408</v>
      </c>
      <c r="K3125">
        <v>1465516198</v>
      </c>
      <c r="L3125" s="14">
        <f t="shared" si="241"/>
        <v>42530.993032407408</v>
      </c>
      <c r="M3125" s="16">
        <f t="shared" si="242"/>
        <v>2016</v>
      </c>
      <c r="N3125" t="b">
        <v>0</v>
      </c>
      <c r="O3125">
        <v>348</v>
      </c>
      <c r="P3125" t="b">
        <v>0</v>
      </c>
      <c r="Q3125" t="s">
        <v>8273</v>
      </c>
      <c r="R3125" t="s">
        <v>8313</v>
      </c>
      <c r="S3125" s="11">
        <f t="shared" si="243"/>
        <v>68</v>
      </c>
      <c r="T3125" s="11">
        <f t="shared" si="244"/>
        <v>244.8</v>
      </c>
    </row>
    <row r="3126" spans="1:20" ht="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240"/>
        <v>42037.780104166668</v>
      </c>
      <c r="K3126">
        <v>1417718601</v>
      </c>
      <c r="L3126" s="14">
        <f t="shared" si="241"/>
        <v>41977.780104166668</v>
      </c>
      <c r="M3126" s="16">
        <f t="shared" si="242"/>
        <v>2014</v>
      </c>
      <c r="N3126" t="b">
        <v>0</v>
      </c>
      <c r="O3126">
        <v>4</v>
      </c>
      <c r="P3126" t="b">
        <v>0</v>
      </c>
      <c r="Q3126" t="s">
        <v>8273</v>
      </c>
      <c r="R3126" t="s">
        <v>8313</v>
      </c>
      <c r="S3126" s="11">
        <f t="shared" si="243"/>
        <v>0</v>
      </c>
      <c r="T3126" s="11">
        <f t="shared" si="244"/>
        <v>6.5</v>
      </c>
    </row>
    <row r="3127" spans="1:20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240"/>
        <v>42376.20685185185</v>
      </c>
      <c r="K3127">
        <v>1449550672</v>
      </c>
      <c r="L3127" s="14">
        <f t="shared" si="241"/>
        <v>42346.20685185185</v>
      </c>
      <c r="M3127" s="16">
        <f t="shared" si="242"/>
        <v>2015</v>
      </c>
      <c r="N3127" t="b">
        <v>0</v>
      </c>
      <c r="O3127">
        <v>0</v>
      </c>
      <c r="P3127" t="b">
        <v>0</v>
      </c>
      <c r="Q3127" t="s">
        <v>8273</v>
      </c>
      <c r="R3127" t="s">
        <v>8313</v>
      </c>
      <c r="S3127" s="11">
        <f t="shared" si="243"/>
        <v>0</v>
      </c>
      <c r="T3127" s="11">
        <f t="shared" si="244"/>
        <v>0</v>
      </c>
    </row>
    <row r="3128" spans="1:20" ht="90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240"/>
        <v>42456.976412037038</v>
      </c>
      <c r="K3128">
        <v>1456532762</v>
      </c>
      <c r="L3128" s="14">
        <f t="shared" si="241"/>
        <v>42427.01807870371</v>
      </c>
      <c r="M3128" s="16">
        <f t="shared" si="242"/>
        <v>2016</v>
      </c>
      <c r="N3128" t="b">
        <v>0</v>
      </c>
      <c r="O3128">
        <v>17</v>
      </c>
      <c r="P3128" t="b">
        <v>0</v>
      </c>
      <c r="Q3128" t="s">
        <v>8273</v>
      </c>
      <c r="R3128" t="s">
        <v>8313</v>
      </c>
      <c r="S3128" s="11">
        <f t="shared" si="243"/>
        <v>4</v>
      </c>
      <c r="T3128" s="11">
        <f t="shared" si="244"/>
        <v>61.18</v>
      </c>
    </row>
    <row r="3129" spans="1:20" ht="60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240"/>
        <v>42064.856817129628</v>
      </c>
      <c r="K3129">
        <v>1422650029</v>
      </c>
      <c r="L3129" s="14">
        <f t="shared" si="241"/>
        <v>42034.856817129628</v>
      </c>
      <c r="M3129" s="16">
        <f t="shared" si="242"/>
        <v>2015</v>
      </c>
      <c r="N3129" t="b">
        <v>0</v>
      </c>
      <c r="O3129">
        <v>0</v>
      </c>
      <c r="P3129" t="b">
        <v>0</v>
      </c>
      <c r="Q3129" t="s">
        <v>8273</v>
      </c>
      <c r="R3129" t="s">
        <v>8313</v>
      </c>
      <c r="S3129" s="11">
        <f t="shared" si="243"/>
        <v>0</v>
      </c>
      <c r="T3129" s="11">
        <f t="shared" si="244"/>
        <v>0</v>
      </c>
    </row>
    <row r="3130" spans="1:20" ht="60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240"/>
        <v>42810.784039351856</v>
      </c>
      <c r="K3130">
        <v>1487101741</v>
      </c>
      <c r="L3130" s="14">
        <f t="shared" si="241"/>
        <v>42780.825706018513</v>
      </c>
      <c r="M3130" s="16">
        <f t="shared" si="242"/>
        <v>2017</v>
      </c>
      <c r="N3130" t="b">
        <v>0</v>
      </c>
      <c r="O3130">
        <v>117</v>
      </c>
      <c r="P3130" t="b">
        <v>0</v>
      </c>
      <c r="Q3130" t="s">
        <v>8273</v>
      </c>
      <c r="R3130" t="s">
        <v>8274</v>
      </c>
      <c r="S3130" s="11">
        <f t="shared" si="243"/>
        <v>109</v>
      </c>
      <c r="T3130" s="11">
        <f t="shared" si="244"/>
        <v>139.24</v>
      </c>
    </row>
    <row r="3131" spans="1:20" ht="60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240"/>
        <v>42843.801145833335</v>
      </c>
      <c r="K3131">
        <v>1489090419</v>
      </c>
      <c r="L3131" s="14">
        <f t="shared" si="241"/>
        <v>42803.842812499999</v>
      </c>
      <c r="M3131" s="16">
        <f t="shared" si="242"/>
        <v>2017</v>
      </c>
      <c r="N3131" t="b">
        <v>0</v>
      </c>
      <c r="O3131">
        <v>1</v>
      </c>
      <c r="P3131" t="b">
        <v>0</v>
      </c>
      <c r="Q3131" t="s">
        <v>8273</v>
      </c>
      <c r="R3131" t="s">
        <v>8274</v>
      </c>
      <c r="S3131" s="11">
        <f t="shared" si="243"/>
        <v>1</v>
      </c>
      <c r="T3131" s="11">
        <f t="shared" si="244"/>
        <v>10</v>
      </c>
    </row>
    <row r="3132" spans="1:20" ht="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240"/>
        <v>42839.207638888889</v>
      </c>
      <c r="K3132">
        <v>1489504916</v>
      </c>
      <c r="L3132" s="14">
        <f t="shared" si="241"/>
        <v>42808.640231481477</v>
      </c>
      <c r="M3132" s="16">
        <f t="shared" si="242"/>
        <v>2017</v>
      </c>
      <c r="N3132" t="b">
        <v>0</v>
      </c>
      <c r="O3132">
        <v>4</v>
      </c>
      <c r="P3132" t="b">
        <v>0</v>
      </c>
      <c r="Q3132" t="s">
        <v>8273</v>
      </c>
      <c r="R3132" t="s">
        <v>8274</v>
      </c>
      <c r="S3132" s="11">
        <f t="shared" si="243"/>
        <v>4</v>
      </c>
      <c r="T3132" s="11">
        <f t="shared" si="244"/>
        <v>93.75</v>
      </c>
    </row>
    <row r="3133" spans="1:20" ht="30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240"/>
        <v>42833.537557870368</v>
      </c>
      <c r="K3133">
        <v>1489067645</v>
      </c>
      <c r="L3133" s="14">
        <f t="shared" si="241"/>
        <v>42803.579224537039</v>
      </c>
      <c r="M3133" s="16">
        <f t="shared" si="242"/>
        <v>2017</v>
      </c>
      <c r="N3133" t="b">
        <v>0</v>
      </c>
      <c r="O3133">
        <v>12</v>
      </c>
      <c r="P3133" t="b">
        <v>0</v>
      </c>
      <c r="Q3133" t="s">
        <v>8273</v>
      </c>
      <c r="R3133" t="s">
        <v>8274</v>
      </c>
      <c r="S3133" s="11">
        <f t="shared" si="243"/>
        <v>16</v>
      </c>
      <c r="T3133" s="11">
        <f t="shared" si="244"/>
        <v>53.75</v>
      </c>
    </row>
    <row r="3134" spans="1:20" ht="30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240"/>
        <v>42846.308564814812</v>
      </c>
      <c r="K3134">
        <v>1487579060</v>
      </c>
      <c r="L3134" s="14">
        <f t="shared" si="241"/>
        <v>42786.350231481483</v>
      </c>
      <c r="M3134" s="16">
        <f t="shared" si="242"/>
        <v>2017</v>
      </c>
      <c r="N3134" t="b">
        <v>0</v>
      </c>
      <c r="O3134">
        <v>1</v>
      </c>
      <c r="P3134" t="b">
        <v>0</v>
      </c>
      <c r="Q3134" t="s">
        <v>8273</v>
      </c>
      <c r="R3134" t="s">
        <v>8274</v>
      </c>
      <c r="S3134" s="11">
        <f t="shared" si="243"/>
        <v>0</v>
      </c>
      <c r="T3134" s="11">
        <f t="shared" si="244"/>
        <v>10</v>
      </c>
    </row>
    <row r="3135" spans="1:20" ht="60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240"/>
        <v>42818.523541666669</v>
      </c>
      <c r="K3135">
        <v>1487770434</v>
      </c>
      <c r="L3135" s="14">
        <f t="shared" si="241"/>
        <v>42788.565208333333</v>
      </c>
      <c r="M3135" s="16">
        <f t="shared" si="242"/>
        <v>2017</v>
      </c>
      <c r="N3135" t="b">
        <v>0</v>
      </c>
      <c r="O3135">
        <v>16</v>
      </c>
      <c r="P3135" t="b">
        <v>0</v>
      </c>
      <c r="Q3135" t="s">
        <v>8273</v>
      </c>
      <c r="R3135" t="s">
        <v>8274</v>
      </c>
      <c r="S3135" s="11">
        <f t="shared" si="243"/>
        <v>108</v>
      </c>
      <c r="T3135" s="11">
        <f t="shared" si="244"/>
        <v>33.75</v>
      </c>
    </row>
    <row r="3136" spans="1:20" ht="60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240"/>
        <v>42821.678460648152</v>
      </c>
      <c r="K3136">
        <v>1488820619</v>
      </c>
      <c r="L3136" s="14">
        <f t="shared" si="241"/>
        <v>42800.720127314817</v>
      </c>
      <c r="M3136" s="16">
        <f t="shared" si="242"/>
        <v>2017</v>
      </c>
      <c r="N3136" t="b">
        <v>0</v>
      </c>
      <c r="O3136">
        <v>12</v>
      </c>
      <c r="P3136" t="b">
        <v>0</v>
      </c>
      <c r="Q3136" t="s">
        <v>8273</v>
      </c>
      <c r="R3136" t="s">
        <v>8274</v>
      </c>
      <c r="S3136" s="11">
        <f t="shared" si="243"/>
        <v>23</v>
      </c>
      <c r="T3136" s="11">
        <f t="shared" si="244"/>
        <v>18.75</v>
      </c>
    </row>
    <row r="3137" spans="1:20" ht="60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240"/>
        <v>42829.151863425926</v>
      </c>
      <c r="K3137">
        <v>1489376321</v>
      </c>
      <c r="L3137" s="14">
        <f t="shared" si="241"/>
        <v>42807.151863425926</v>
      </c>
      <c r="M3137" s="16">
        <f t="shared" si="242"/>
        <v>2017</v>
      </c>
      <c r="N3137" t="b">
        <v>0</v>
      </c>
      <c r="O3137">
        <v>7</v>
      </c>
      <c r="P3137" t="b">
        <v>0</v>
      </c>
      <c r="Q3137" t="s">
        <v>8273</v>
      </c>
      <c r="R3137" t="s">
        <v>8274</v>
      </c>
      <c r="S3137" s="11">
        <f t="shared" si="243"/>
        <v>21</v>
      </c>
      <c r="T3137" s="11">
        <f t="shared" si="244"/>
        <v>23.14</v>
      </c>
    </row>
    <row r="3138" spans="1:20" ht="60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ref="J3138:J3201" si="245">(((I3138/60)/60)/24)+DATE(1970,1,1)</f>
        <v>42825.957638888889</v>
      </c>
      <c r="K3138">
        <v>1487847954</v>
      </c>
      <c r="L3138" s="14">
        <f t="shared" ref="L3138:L3201" si="246">(((K3138/60)/60)/24)+DATE(1970,1,1)</f>
        <v>42789.462430555555</v>
      </c>
      <c r="M3138" s="16">
        <f t="shared" ref="M3138:M3201" si="247">YEAR(L3138)</f>
        <v>2017</v>
      </c>
      <c r="N3138" t="b">
        <v>0</v>
      </c>
      <c r="O3138">
        <v>22</v>
      </c>
      <c r="P3138" t="b">
        <v>0</v>
      </c>
      <c r="Q3138" t="s">
        <v>8273</v>
      </c>
      <c r="R3138" t="s">
        <v>8274</v>
      </c>
      <c r="S3138" s="11">
        <f t="shared" ref="S3138:S3201" si="248">ROUND(E3138/D3138*100,0)</f>
        <v>128</v>
      </c>
      <c r="T3138" s="11">
        <f t="shared" ref="T3138:T3201" si="249">IFERROR(ROUND(E3138/O3138,2),0)</f>
        <v>29.05</v>
      </c>
    </row>
    <row r="3139" spans="1:20" ht="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si="245"/>
        <v>42858.8</v>
      </c>
      <c r="K3139">
        <v>1489439669</v>
      </c>
      <c r="L3139" s="14">
        <f t="shared" si="246"/>
        <v>42807.885057870371</v>
      </c>
      <c r="M3139" s="16">
        <f t="shared" si="247"/>
        <v>2017</v>
      </c>
      <c r="N3139" t="b">
        <v>0</v>
      </c>
      <c r="O3139">
        <v>1</v>
      </c>
      <c r="P3139" t="b">
        <v>0</v>
      </c>
      <c r="Q3139" t="s">
        <v>8273</v>
      </c>
      <c r="R3139" t="s">
        <v>8274</v>
      </c>
      <c r="S3139" s="11">
        <f t="shared" si="248"/>
        <v>3</v>
      </c>
      <c r="T3139" s="11">
        <f t="shared" si="249"/>
        <v>50</v>
      </c>
    </row>
    <row r="3140" spans="1:20" ht="60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245"/>
        <v>42828.645914351851</v>
      </c>
      <c r="K3140">
        <v>1489591807</v>
      </c>
      <c r="L3140" s="14">
        <f t="shared" si="246"/>
        <v>42809.645914351851</v>
      </c>
      <c r="M3140" s="16">
        <f t="shared" si="247"/>
        <v>2017</v>
      </c>
      <c r="N3140" t="b">
        <v>0</v>
      </c>
      <c r="O3140">
        <v>0</v>
      </c>
      <c r="P3140" t="b">
        <v>0</v>
      </c>
      <c r="Q3140" t="s">
        <v>8273</v>
      </c>
      <c r="R3140" t="s">
        <v>8274</v>
      </c>
      <c r="S3140" s="11">
        <f t="shared" si="248"/>
        <v>0</v>
      </c>
      <c r="T3140" s="11">
        <f t="shared" si="249"/>
        <v>0</v>
      </c>
    </row>
    <row r="3141" spans="1:20" ht="60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245"/>
        <v>42819.189583333333</v>
      </c>
      <c r="K3141">
        <v>1487485760</v>
      </c>
      <c r="L3141" s="14">
        <f t="shared" si="246"/>
        <v>42785.270370370374</v>
      </c>
      <c r="M3141" s="16">
        <f t="shared" si="247"/>
        <v>2017</v>
      </c>
      <c r="N3141" t="b">
        <v>0</v>
      </c>
      <c r="O3141">
        <v>6</v>
      </c>
      <c r="P3141" t="b">
        <v>0</v>
      </c>
      <c r="Q3141" t="s">
        <v>8273</v>
      </c>
      <c r="R3141" t="s">
        <v>8274</v>
      </c>
      <c r="S3141" s="11">
        <f t="shared" si="248"/>
        <v>5</v>
      </c>
      <c r="T3141" s="11">
        <f t="shared" si="249"/>
        <v>450</v>
      </c>
    </row>
    <row r="3142" spans="1:20" ht="60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245"/>
        <v>42832.677118055552</v>
      </c>
      <c r="K3142">
        <v>1488993303</v>
      </c>
      <c r="L3142" s="14">
        <f t="shared" si="246"/>
        <v>42802.718784722223</v>
      </c>
      <c r="M3142" s="16">
        <f t="shared" si="247"/>
        <v>2017</v>
      </c>
      <c r="N3142" t="b">
        <v>0</v>
      </c>
      <c r="O3142">
        <v>4</v>
      </c>
      <c r="P3142" t="b">
        <v>0</v>
      </c>
      <c r="Q3142" t="s">
        <v>8273</v>
      </c>
      <c r="R3142" t="s">
        <v>8274</v>
      </c>
      <c r="S3142" s="11">
        <f t="shared" si="248"/>
        <v>1</v>
      </c>
      <c r="T3142" s="11">
        <f t="shared" si="249"/>
        <v>24</v>
      </c>
    </row>
    <row r="3143" spans="1:20" ht="60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245"/>
        <v>42841.833333333328</v>
      </c>
      <c r="K3143">
        <v>1488823488</v>
      </c>
      <c r="L3143" s="14">
        <f t="shared" si="246"/>
        <v>42800.753333333334</v>
      </c>
      <c r="M3143" s="16">
        <f t="shared" si="247"/>
        <v>2017</v>
      </c>
      <c r="N3143" t="b">
        <v>0</v>
      </c>
      <c r="O3143">
        <v>8</v>
      </c>
      <c r="P3143" t="b">
        <v>0</v>
      </c>
      <c r="Q3143" t="s">
        <v>8273</v>
      </c>
      <c r="R3143" t="s">
        <v>8274</v>
      </c>
      <c r="S3143" s="11">
        <f t="shared" si="248"/>
        <v>52</v>
      </c>
      <c r="T3143" s="11">
        <f t="shared" si="249"/>
        <v>32.25</v>
      </c>
    </row>
    <row r="3144" spans="1:20" ht="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245"/>
        <v>42813.471516203703</v>
      </c>
      <c r="K3144">
        <v>1487333939</v>
      </c>
      <c r="L3144" s="14">
        <f t="shared" si="246"/>
        <v>42783.513182870374</v>
      </c>
      <c r="M3144" s="16">
        <f t="shared" si="247"/>
        <v>2017</v>
      </c>
      <c r="N3144" t="b">
        <v>0</v>
      </c>
      <c r="O3144">
        <v>3</v>
      </c>
      <c r="P3144" t="b">
        <v>0</v>
      </c>
      <c r="Q3144" t="s">
        <v>8273</v>
      </c>
      <c r="R3144" t="s">
        <v>8274</v>
      </c>
      <c r="S3144" s="11">
        <f t="shared" si="248"/>
        <v>2</v>
      </c>
      <c r="T3144" s="11">
        <f t="shared" si="249"/>
        <v>15</v>
      </c>
    </row>
    <row r="3145" spans="1:20" ht="60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245"/>
        <v>42834.358287037037</v>
      </c>
      <c r="K3145">
        <v>1489480556</v>
      </c>
      <c r="L3145" s="14">
        <f t="shared" si="246"/>
        <v>42808.358287037037</v>
      </c>
      <c r="M3145" s="16">
        <f t="shared" si="247"/>
        <v>2017</v>
      </c>
      <c r="N3145" t="b">
        <v>0</v>
      </c>
      <c r="O3145">
        <v>0</v>
      </c>
      <c r="P3145" t="b">
        <v>0</v>
      </c>
      <c r="Q3145" t="s">
        <v>8273</v>
      </c>
      <c r="R3145" t="s">
        <v>8274</v>
      </c>
      <c r="S3145" s="11">
        <f t="shared" si="248"/>
        <v>0</v>
      </c>
      <c r="T3145" s="11">
        <f t="shared" si="249"/>
        <v>0</v>
      </c>
    </row>
    <row r="3146" spans="1:20" ht="60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245"/>
        <v>42813.25</v>
      </c>
      <c r="K3146">
        <v>1488459307</v>
      </c>
      <c r="L3146" s="14">
        <f t="shared" si="246"/>
        <v>42796.538275462968</v>
      </c>
      <c r="M3146" s="16">
        <f t="shared" si="247"/>
        <v>2017</v>
      </c>
      <c r="N3146" t="b">
        <v>0</v>
      </c>
      <c r="O3146">
        <v>30</v>
      </c>
      <c r="P3146" t="b">
        <v>0</v>
      </c>
      <c r="Q3146" t="s">
        <v>8273</v>
      </c>
      <c r="R3146" t="s">
        <v>8274</v>
      </c>
      <c r="S3146" s="11">
        <f t="shared" si="248"/>
        <v>75</v>
      </c>
      <c r="T3146" s="11">
        <f t="shared" si="249"/>
        <v>251.33</v>
      </c>
    </row>
    <row r="3147" spans="1:20" ht="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245"/>
        <v>42821.999236111107</v>
      </c>
      <c r="K3147">
        <v>1485478734</v>
      </c>
      <c r="L3147" s="14">
        <f t="shared" si="246"/>
        <v>42762.040902777779</v>
      </c>
      <c r="M3147" s="16">
        <f t="shared" si="247"/>
        <v>2017</v>
      </c>
      <c r="N3147" t="b">
        <v>0</v>
      </c>
      <c r="O3147">
        <v>0</v>
      </c>
      <c r="P3147" t="b">
        <v>0</v>
      </c>
      <c r="Q3147" t="s">
        <v>8273</v>
      </c>
      <c r="R3147" t="s">
        <v>8274</v>
      </c>
      <c r="S3147" s="11">
        <f t="shared" si="248"/>
        <v>0</v>
      </c>
      <c r="T3147" s="11">
        <f t="shared" si="249"/>
        <v>0</v>
      </c>
    </row>
    <row r="3148" spans="1:20" ht="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245"/>
        <v>42841.640810185185</v>
      </c>
      <c r="K3148">
        <v>1488471766</v>
      </c>
      <c r="L3148" s="14">
        <f t="shared" si="246"/>
        <v>42796.682476851856</v>
      </c>
      <c r="M3148" s="16">
        <f t="shared" si="247"/>
        <v>2017</v>
      </c>
      <c r="N3148" t="b">
        <v>0</v>
      </c>
      <c r="O3148">
        <v>12</v>
      </c>
      <c r="P3148" t="b">
        <v>0</v>
      </c>
      <c r="Q3148" t="s">
        <v>8273</v>
      </c>
      <c r="R3148" t="s">
        <v>8274</v>
      </c>
      <c r="S3148" s="11">
        <f t="shared" si="248"/>
        <v>11</v>
      </c>
      <c r="T3148" s="11">
        <f t="shared" si="249"/>
        <v>437.5</v>
      </c>
    </row>
    <row r="3149" spans="1:20" ht="60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245"/>
        <v>41950.011053240742</v>
      </c>
      <c r="K3149">
        <v>1411859755</v>
      </c>
      <c r="L3149" s="14">
        <f t="shared" si="246"/>
        <v>41909.969386574077</v>
      </c>
      <c r="M3149" s="16">
        <f t="shared" si="247"/>
        <v>2014</v>
      </c>
      <c r="N3149" t="b">
        <v>1</v>
      </c>
      <c r="O3149">
        <v>213</v>
      </c>
      <c r="P3149" t="b">
        <v>1</v>
      </c>
      <c r="Q3149" t="s">
        <v>8273</v>
      </c>
      <c r="R3149" t="s">
        <v>8274</v>
      </c>
      <c r="S3149" s="11">
        <f t="shared" si="248"/>
        <v>118</v>
      </c>
      <c r="T3149" s="11">
        <f t="shared" si="249"/>
        <v>110.35</v>
      </c>
    </row>
    <row r="3150" spans="1:20" ht="30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245"/>
        <v>41913.166666666664</v>
      </c>
      <c r="K3150">
        <v>1410278284</v>
      </c>
      <c r="L3150" s="14">
        <f t="shared" si="246"/>
        <v>41891.665324074071</v>
      </c>
      <c r="M3150" s="16">
        <f t="shared" si="247"/>
        <v>2014</v>
      </c>
      <c r="N3150" t="b">
        <v>1</v>
      </c>
      <c r="O3150">
        <v>57</v>
      </c>
      <c r="P3150" t="b">
        <v>1</v>
      </c>
      <c r="Q3150" t="s">
        <v>8273</v>
      </c>
      <c r="R3150" t="s">
        <v>8274</v>
      </c>
      <c r="S3150" s="11">
        <f t="shared" si="248"/>
        <v>131</v>
      </c>
      <c r="T3150" s="11">
        <f t="shared" si="249"/>
        <v>41.42</v>
      </c>
    </row>
    <row r="3151" spans="1:20" ht="60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245"/>
        <v>41250.083333333336</v>
      </c>
      <c r="K3151">
        <v>1352766300</v>
      </c>
      <c r="L3151" s="14">
        <f t="shared" si="246"/>
        <v>41226.017361111109</v>
      </c>
      <c r="M3151" s="16">
        <f t="shared" si="247"/>
        <v>2012</v>
      </c>
      <c r="N3151" t="b">
        <v>1</v>
      </c>
      <c r="O3151">
        <v>25</v>
      </c>
      <c r="P3151" t="b">
        <v>1</v>
      </c>
      <c r="Q3151" t="s">
        <v>8273</v>
      </c>
      <c r="R3151" t="s">
        <v>8274</v>
      </c>
      <c r="S3151" s="11">
        <f t="shared" si="248"/>
        <v>104</v>
      </c>
      <c r="T3151" s="11">
        <f t="shared" si="249"/>
        <v>52</v>
      </c>
    </row>
    <row r="3152" spans="1:20" ht="60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245"/>
        <v>40568.166666666664</v>
      </c>
      <c r="K3152">
        <v>1288160403</v>
      </c>
      <c r="L3152" s="14">
        <f t="shared" si="246"/>
        <v>40478.263923611114</v>
      </c>
      <c r="M3152" s="16">
        <f t="shared" si="247"/>
        <v>2010</v>
      </c>
      <c r="N3152" t="b">
        <v>1</v>
      </c>
      <c r="O3152">
        <v>104</v>
      </c>
      <c r="P3152" t="b">
        <v>1</v>
      </c>
      <c r="Q3152" t="s">
        <v>8273</v>
      </c>
      <c r="R3152" t="s">
        <v>8274</v>
      </c>
      <c r="S3152" s="11">
        <f t="shared" si="248"/>
        <v>101</v>
      </c>
      <c r="T3152" s="11">
        <f t="shared" si="249"/>
        <v>33.99</v>
      </c>
    </row>
    <row r="3153" spans="1:20" ht="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245"/>
        <v>41892.83997685185</v>
      </c>
      <c r="K3153">
        <v>1407787774</v>
      </c>
      <c r="L3153" s="14">
        <f t="shared" si="246"/>
        <v>41862.83997685185</v>
      </c>
      <c r="M3153" s="16">
        <f t="shared" si="247"/>
        <v>2014</v>
      </c>
      <c r="N3153" t="b">
        <v>1</v>
      </c>
      <c r="O3153">
        <v>34</v>
      </c>
      <c r="P3153" t="b">
        <v>1</v>
      </c>
      <c r="Q3153" t="s">
        <v>8273</v>
      </c>
      <c r="R3153" t="s">
        <v>8274</v>
      </c>
      <c r="S3153" s="11">
        <f t="shared" si="248"/>
        <v>100</v>
      </c>
      <c r="T3153" s="11">
        <f t="shared" si="249"/>
        <v>103.35</v>
      </c>
    </row>
    <row r="3154" spans="1:20" ht="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245"/>
        <v>41580.867673611108</v>
      </c>
      <c r="K3154">
        <v>1380833367</v>
      </c>
      <c r="L3154" s="14">
        <f t="shared" si="246"/>
        <v>41550.867673611108</v>
      </c>
      <c r="M3154" s="16">
        <f t="shared" si="247"/>
        <v>2013</v>
      </c>
      <c r="N3154" t="b">
        <v>1</v>
      </c>
      <c r="O3154">
        <v>67</v>
      </c>
      <c r="P3154" t="b">
        <v>1</v>
      </c>
      <c r="Q3154" t="s">
        <v>8273</v>
      </c>
      <c r="R3154" t="s">
        <v>8274</v>
      </c>
      <c r="S3154" s="11">
        <f t="shared" si="248"/>
        <v>106</v>
      </c>
      <c r="T3154" s="11">
        <f t="shared" si="249"/>
        <v>34.79</v>
      </c>
    </row>
    <row r="3155" spans="1:20" ht="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245"/>
        <v>40664.207638888889</v>
      </c>
      <c r="K3155">
        <v>1301542937</v>
      </c>
      <c r="L3155" s="14">
        <f t="shared" si="246"/>
        <v>40633.154363425929</v>
      </c>
      <c r="M3155" s="16">
        <f t="shared" si="247"/>
        <v>2011</v>
      </c>
      <c r="N3155" t="b">
        <v>1</v>
      </c>
      <c r="O3155">
        <v>241</v>
      </c>
      <c r="P3155" t="b">
        <v>1</v>
      </c>
      <c r="Q3155" t="s">
        <v>8273</v>
      </c>
      <c r="R3155" t="s">
        <v>8274</v>
      </c>
      <c r="S3155" s="11">
        <f t="shared" si="248"/>
        <v>336</v>
      </c>
      <c r="T3155" s="11">
        <f t="shared" si="249"/>
        <v>41.77</v>
      </c>
    </row>
    <row r="3156" spans="1:20" ht="60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245"/>
        <v>41000.834004629629</v>
      </c>
      <c r="K3156">
        <v>1330722058</v>
      </c>
      <c r="L3156" s="14">
        <f t="shared" si="246"/>
        <v>40970.875671296293</v>
      </c>
      <c r="M3156" s="16">
        <f t="shared" si="247"/>
        <v>2012</v>
      </c>
      <c r="N3156" t="b">
        <v>1</v>
      </c>
      <c r="O3156">
        <v>123</v>
      </c>
      <c r="P3156" t="b">
        <v>1</v>
      </c>
      <c r="Q3156" t="s">
        <v>8273</v>
      </c>
      <c r="R3156" t="s">
        <v>8274</v>
      </c>
      <c r="S3156" s="11">
        <f t="shared" si="248"/>
        <v>113</v>
      </c>
      <c r="T3156" s="11">
        <f t="shared" si="249"/>
        <v>64.27</v>
      </c>
    </row>
    <row r="3157" spans="1:20" ht="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245"/>
        <v>41263.499131944445</v>
      </c>
      <c r="K3157">
        <v>1353412725</v>
      </c>
      <c r="L3157" s="14">
        <f t="shared" si="246"/>
        <v>41233.499131944445</v>
      </c>
      <c r="M3157" s="16">
        <f t="shared" si="247"/>
        <v>2012</v>
      </c>
      <c r="N3157" t="b">
        <v>1</v>
      </c>
      <c r="O3157">
        <v>302</v>
      </c>
      <c r="P3157" t="b">
        <v>1</v>
      </c>
      <c r="Q3157" t="s">
        <v>8273</v>
      </c>
      <c r="R3157" t="s">
        <v>8274</v>
      </c>
      <c r="S3157" s="11">
        <f t="shared" si="248"/>
        <v>189</v>
      </c>
      <c r="T3157" s="11">
        <f t="shared" si="249"/>
        <v>31.21</v>
      </c>
    </row>
    <row r="3158" spans="1:20" ht="60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245"/>
        <v>41061.953055555554</v>
      </c>
      <c r="K3158">
        <v>1335567144</v>
      </c>
      <c r="L3158" s="14">
        <f t="shared" si="246"/>
        <v>41026.953055555554</v>
      </c>
      <c r="M3158" s="16">
        <f t="shared" si="247"/>
        <v>2012</v>
      </c>
      <c r="N3158" t="b">
        <v>1</v>
      </c>
      <c r="O3158">
        <v>89</v>
      </c>
      <c r="P3158" t="b">
        <v>1</v>
      </c>
      <c r="Q3158" t="s">
        <v>8273</v>
      </c>
      <c r="R3158" t="s">
        <v>8274</v>
      </c>
      <c r="S3158" s="11">
        <f t="shared" si="248"/>
        <v>102</v>
      </c>
      <c r="T3158" s="11">
        <f t="shared" si="249"/>
        <v>62.92</v>
      </c>
    </row>
    <row r="3159" spans="1:20" ht="30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245"/>
        <v>41839.208333333336</v>
      </c>
      <c r="K3159">
        <v>1404932105</v>
      </c>
      <c r="L3159" s="14">
        <f t="shared" si="246"/>
        <v>41829.788252314815</v>
      </c>
      <c r="M3159" s="16">
        <f t="shared" si="247"/>
        <v>2014</v>
      </c>
      <c r="N3159" t="b">
        <v>1</v>
      </c>
      <c r="O3159">
        <v>41</v>
      </c>
      <c r="P3159" t="b">
        <v>1</v>
      </c>
      <c r="Q3159" t="s">
        <v>8273</v>
      </c>
      <c r="R3159" t="s">
        <v>8274</v>
      </c>
      <c r="S3159" s="11">
        <f t="shared" si="248"/>
        <v>101</v>
      </c>
      <c r="T3159" s="11">
        <f t="shared" si="249"/>
        <v>98.54</v>
      </c>
    </row>
    <row r="3160" spans="1:20" ht="30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245"/>
        <v>41477.839722222219</v>
      </c>
      <c r="K3160">
        <v>1371931752</v>
      </c>
      <c r="L3160" s="14">
        <f t="shared" si="246"/>
        <v>41447.839722222219</v>
      </c>
      <c r="M3160" s="16">
        <f t="shared" si="247"/>
        <v>2013</v>
      </c>
      <c r="N3160" t="b">
        <v>1</v>
      </c>
      <c r="O3160">
        <v>69</v>
      </c>
      <c r="P3160" t="b">
        <v>1</v>
      </c>
      <c r="Q3160" t="s">
        <v>8273</v>
      </c>
      <c r="R3160" t="s">
        <v>8274</v>
      </c>
      <c r="S3160" s="11">
        <f t="shared" si="248"/>
        <v>114</v>
      </c>
      <c r="T3160" s="11">
        <f t="shared" si="249"/>
        <v>82.61</v>
      </c>
    </row>
    <row r="3161" spans="1:20" ht="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245"/>
        <v>40926.958333333336</v>
      </c>
      <c r="K3161">
        <v>1323221761</v>
      </c>
      <c r="L3161" s="14">
        <f t="shared" si="246"/>
        <v>40884.066678240742</v>
      </c>
      <c r="M3161" s="16">
        <f t="shared" si="247"/>
        <v>2011</v>
      </c>
      <c r="N3161" t="b">
        <v>1</v>
      </c>
      <c r="O3161">
        <v>52</v>
      </c>
      <c r="P3161" t="b">
        <v>1</v>
      </c>
      <c r="Q3161" t="s">
        <v>8273</v>
      </c>
      <c r="R3161" t="s">
        <v>8274</v>
      </c>
      <c r="S3161" s="11">
        <f t="shared" si="248"/>
        <v>133</v>
      </c>
      <c r="T3161" s="11">
        <f t="shared" si="249"/>
        <v>38.5</v>
      </c>
    </row>
    <row r="3162" spans="1:20" ht="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245"/>
        <v>41864.207638888889</v>
      </c>
      <c r="K3162">
        <v>1405923687</v>
      </c>
      <c r="L3162" s="14">
        <f t="shared" si="246"/>
        <v>41841.26489583333</v>
      </c>
      <c r="M3162" s="16">
        <f t="shared" si="247"/>
        <v>2014</v>
      </c>
      <c r="N3162" t="b">
        <v>1</v>
      </c>
      <c r="O3162">
        <v>57</v>
      </c>
      <c r="P3162" t="b">
        <v>1</v>
      </c>
      <c r="Q3162" t="s">
        <v>8273</v>
      </c>
      <c r="R3162" t="s">
        <v>8274</v>
      </c>
      <c r="S3162" s="11">
        <f t="shared" si="248"/>
        <v>102</v>
      </c>
      <c r="T3162" s="11">
        <f t="shared" si="249"/>
        <v>80.16</v>
      </c>
    </row>
    <row r="3163" spans="1:20" ht="60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245"/>
        <v>41927.536134259259</v>
      </c>
      <c r="K3163">
        <v>1410785522</v>
      </c>
      <c r="L3163" s="14">
        <f t="shared" si="246"/>
        <v>41897.536134259259</v>
      </c>
      <c r="M3163" s="16">
        <f t="shared" si="247"/>
        <v>2014</v>
      </c>
      <c r="N3163" t="b">
        <v>1</v>
      </c>
      <c r="O3163">
        <v>74</v>
      </c>
      <c r="P3163" t="b">
        <v>1</v>
      </c>
      <c r="Q3163" t="s">
        <v>8273</v>
      </c>
      <c r="R3163" t="s">
        <v>8274</v>
      </c>
      <c r="S3163" s="11">
        <f t="shared" si="248"/>
        <v>105</v>
      </c>
      <c r="T3163" s="11">
        <f t="shared" si="249"/>
        <v>28.41</v>
      </c>
    </row>
    <row r="3164" spans="1:20" ht="60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245"/>
        <v>41827.083333333336</v>
      </c>
      <c r="K3164">
        <v>1402331262</v>
      </c>
      <c r="L3164" s="14">
        <f t="shared" si="246"/>
        <v>41799.685902777775</v>
      </c>
      <c r="M3164" s="16">
        <f t="shared" si="247"/>
        <v>2014</v>
      </c>
      <c r="N3164" t="b">
        <v>1</v>
      </c>
      <c r="O3164">
        <v>63</v>
      </c>
      <c r="P3164" t="b">
        <v>1</v>
      </c>
      <c r="Q3164" t="s">
        <v>8273</v>
      </c>
      <c r="R3164" t="s">
        <v>8274</v>
      </c>
      <c r="S3164" s="11">
        <f t="shared" si="248"/>
        <v>127</v>
      </c>
      <c r="T3164" s="11">
        <f t="shared" si="249"/>
        <v>80.73</v>
      </c>
    </row>
    <row r="3165" spans="1:20" ht="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245"/>
        <v>41805.753761574073</v>
      </c>
      <c r="K3165">
        <v>1400263525</v>
      </c>
      <c r="L3165" s="14">
        <f t="shared" si="246"/>
        <v>41775.753761574073</v>
      </c>
      <c r="M3165" s="16">
        <f t="shared" si="247"/>
        <v>2014</v>
      </c>
      <c r="N3165" t="b">
        <v>1</v>
      </c>
      <c r="O3165">
        <v>72</v>
      </c>
      <c r="P3165" t="b">
        <v>1</v>
      </c>
      <c r="Q3165" t="s">
        <v>8273</v>
      </c>
      <c r="R3165" t="s">
        <v>8274</v>
      </c>
      <c r="S3165" s="11">
        <f t="shared" si="248"/>
        <v>111</v>
      </c>
      <c r="T3165" s="11">
        <f t="shared" si="249"/>
        <v>200.69</v>
      </c>
    </row>
    <row r="3166" spans="1:20" ht="60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245"/>
        <v>41799.80572916667</v>
      </c>
      <c r="K3166">
        <v>1399490415</v>
      </c>
      <c r="L3166" s="14">
        <f t="shared" si="246"/>
        <v>41766.80572916667</v>
      </c>
      <c r="M3166" s="16">
        <f t="shared" si="247"/>
        <v>2014</v>
      </c>
      <c r="N3166" t="b">
        <v>1</v>
      </c>
      <c r="O3166">
        <v>71</v>
      </c>
      <c r="P3166" t="b">
        <v>1</v>
      </c>
      <c r="Q3166" t="s">
        <v>8273</v>
      </c>
      <c r="R3166" t="s">
        <v>8274</v>
      </c>
      <c r="S3166" s="11">
        <f t="shared" si="248"/>
        <v>107</v>
      </c>
      <c r="T3166" s="11">
        <f t="shared" si="249"/>
        <v>37.590000000000003</v>
      </c>
    </row>
    <row r="3167" spans="1:20" ht="60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245"/>
        <v>40666.165972222225</v>
      </c>
      <c r="K3167">
        <v>1302493760</v>
      </c>
      <c r="L3167" s="14">
        <f t="shared" si="246"/>
        <v>40644.159259259257</v>
      </c>
      <c r="M3167" s="16">
        <f t="shared" si="247"/>
        <v>2011</v>
      </c>
      <c r="N3167" t="b">
        <v>1</v>
      </c>
      <c r="O3167">
        <v>21</v>
      </c>
      <c r="P3167" t="b">
        <v>1</v>
      </c>
      <c r="Q3167" t="s">
        <v>8273</v>
      </c>
      <c r="R3167" t="s">
        <v>8274</v>
      </c>
      <c r="S3167" s="11">
        <f t="shared" si="248"/>
        <v>163</v>
      </c>
      <c r="T3167" s="11">
        <f t="shared" si="249"/>
        <v>58.1</v>
      </c>
    </row>
    <row r="3168" spans="1:20" ht="60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245"/>
        <v>41969.332638888889</v>
      </c>
      <c r="K3168">
        <v>1414514153</v>
      </c>
      <c r="L3168" s="14">
        <f t="shared" si="246"/>
        <v>41940.69158564815</v>
      </c>
      <c r="M3168" s="16">
        <f t="shared" si="247"/>
        <v>2014</v>
      </c>
      <c r="N3168" t="b">
        <v>1</v>
      </c>
      <c r="O3168">
        <v>930</v>
      </c>
      <c r="P3168" t="b">
        <v>1</v>
      </c>
      <c r="Q3168" t="s">
        <v>8273</v>
      </c>
      <c r="R3168" t="s">
        <v>8274</v>
      </c>
      <c r="S3168" s="11">
        <f t="shared" si="248"/>
        <v>160</v>
      </c>
      <c r="T3168" s="11">
        <f t="shared" si="249"/>
        <v>60.3</v>
      </c>
    </row>
    <row r="3169" spans="1:20" ht="30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245"/>
        <v>41853.175706018519</v>
      </c>
      <c r="K3169">
        <v>1405743181</v>
      </c>
      <c r="L3169" s="14">
        <f t="shared" si="246"/>
        <v>41839.175706018519</v>
      </c>
      <c r="M3169" s="16">
        <f t="shared" si="247"/>
        <v>2014</v>
      </c>
      <c r="N3169" t="b">
        <v>1</v>
      </c>
      <c r="O3169">
        <v>55</v>
      </c>
      <c r="P3169" t="b">
        <v>1</v>
      </c>
      <c r="Q3169" t="s">
        <v>8273</v>
      </c>
      <c r="R3169" t="s">
        <v>8274</v>
      </c>
      <c r="S3169" s="11">
        <f t="shared" si="248"/>
        <v>116</v>
      </c>
      <c r="T3169" s="11">
        <f t="shared" si="249"/>
        <v>63.36</v>
      </c>
    </row>
    <row r="3170" spans="1:20" ht="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245"/>
        <v>41803.916666666664</v>
      </c>
      <c r="K3170">
        <v>1399948353</v>
      </c>
      <c r="L3170" s="14">
        <f t="shared" si="246"/>
        <v>41772.105937500004</v>
      </c>
      <c r="M3170" s="16">
        <f t="shared" si="247"/>
        <v>2014</v>
      </c>
      <c r="N3170" t="b">
        <v>1</v>
      </c>
      <c r="O3170">
        <v>61</v>
      </c>
      <c r="P3170" t="b">
        <v>1</v>
      </c>
      <c r="Q3170" t="s">
        <v>8273</v>
      </c>
      <c r="R3170" t="s">
        <v>8274</v>
      </c>
      <c r="S3170" s="11">
        <f t="shared" si="248"/>
        <v>124</v>
      </c>
      <c r="T3170" s="11">
        <f t="shared" si="249"/>
        <v>50.9</v>
      </c>
    </row>
    <row r="3171" spans="1:20" ht="30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245"/>
        <v>41621.207638888889</v>
      </c>
      <c r="K3171">
        <v>1384364561</v>
      </c>
      <c r="L3171" s="14">
        <f t="shared" si="246"/>
        <v>41591.737974537034</v>
      </c>
      <c r="M3171" s="16">
        <f t="shared" si="247"/>
        <v>2013</v>
      </c>
      <c r="N3171" t="b">
        <v>1</v>
      </c>
      <c r="O3171">
        <v>82</v>
      </c>
      <c r="P3171" t="b">
        <v>1</v>
      </c>
      <c r="Q3171" t="s">
        <v>8273</v>
      </c>
      <c r="R3171" t="s">
        <v>8274</v>
      </c>
      <c r="S3171" s="11">
        <f t="shared" si="248"/>
        <v>103</v>
      </c>
      <c r="T3171" s="11">
        <f t="shared" si="249"/>
        <v>100.5</v>
      </c>
    </row>
    <row r="3172" spans="1:20" ht="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245"/>
        <v>41822.166666666664</v>
      </c>
      <c r="K3172">
        <v>1401414944</v>
      </c>
      <c r="L3172" s="14">
        <f t="shared" si="246"/>
        <v>41789.080370370371</v>
      </c>
      <c r="M3172" s="16">
        <f t="shared" si="247"/>
        <v>2014</v>
      </c>
      <c r="N3172" t="b">
        <v>1</v>
      </c>
      <c r="O3172">
        <v>71</v>
      </c>
      <c r="P3172" t="b">
        <v>1</v>
      </c>
      <c r="Q3172" t="s">
        <v>8273</v>
      </c>
      <c r="R3172" t="s">
        <v>8274</v>
      </c>
      <c r="S3172" s="11">
        <f t="shared" si="248"/>
        <v>112</v>
      </c>
      <c r="T3172" s="11">
        <f t="shared" si="249"/>
        <v>31.62</v>
      </c>
    </row>
    <row r="3173" spans="1:20" ht="60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245"/>
        <v>42496.608310185184</v>
      </c>
      <c r="K3173">
        <v>1459953358</v>
      </c>
      <c r="L3173" s="14">
        <f t="shared" si="246"/>
        <v>42466.608310185184</v>
      </c>
      <c r="M3173" s="16">
        <f t="shared" si="247"/>
        <v>2016</v>
      </c>
      <c r="N3173" t="b">
        <v>1</v>
      </c>
      <c r="O3173">
        <v>117</v>
      </c>
      <c r="P3173" t="b">
        <v>1</v>
      </c>
      <c r="Q3173" t="s">
        <v>8273</v>
      </c>
      <c r="R3173" t="s">
        <v>8274</v>
      </c>
      <c r="S3173" s="11">
        <f t="shared" si="248"/>
        <v>109</v>
      </c>
      <c r="T3173" s="11">
        <f t="shared" si="249"/>
        <v>65.099999999999994</v>
      </c>
    </row>
    <row r="3174" spans="1:20" ht="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245"/>
        <v>40953.729953703703</v>
      </c>
      <c r="K3174">
        <v>1326648668</v>
      </c>
      <c r="L3174" s="14">
        <f t="shared" si="246"/>
        <v>40923.729953703703</v>
      </c>
      <c r="M3174" s="16">
        <f t="shared" si="247"/>
        <v>2012</v>
      </c>
      <c r="N3174" t="b">
        <v>1</v>
      </c>
      <c r="O3174">
        <v>29</v>
      </c>
      <c r="P3174" t="b">
        <v>1</v>
      </c>
      <c r="Q3174" t="s">
        <v>8273</v>
      </c>
      <c r="R3174" t="s">
        <v>8274</v>
      </c>
      <c r="S3174" s="11">
        <f t="shared" si="248"/>
        <v>115</v>
      </c>
      <c r="T3174" s="11">
        <f t="shared" si="249"/>
        <v>79.31</v>
      </c>
    </row>
    <row r="3175" spans="1:20" ht="60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245"/>
        <v>41908.878379629627</v>
      </c>
      <c r="K3175">
        <v>1409173492</v>
      </c>
      <c r="L3175" s="14">
        <f t="shared" si="246"/>
        <v>41878.878379629627</v>
      </c>
      <c r="M3175" s="16">
        <f t="shared" si="247"/>
        <v>2014</v>
      </c>
      <c r="N3175" t="b">
        <v>1</v>
      </c>
      <c r="O3175">
        <v>74</v>
      </c>
      <c r="P3175" t="b">
        <v>1</v>
      </c>
      <c r="Q3175" t="s">
        <v>8273</v>
      </c>
      <c r="R3175" t="s">
        <v>8274</v>
      </c>
      <c r="S3175" s="11">
        <f t="shared" si="248"/>
        <v>103</v>
      </c>
      <c r="T3175" s="11">
        <f t="shared" si="249"/>
        <v>139.19</v>
      </c>
    </row>
    <row r="3176" spans="1:20" ht="60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245"/>
        <v>41876.864675925928</v>
      </c>
      <c r="K3176">
        <v>1407789908</v>
      </c>
      <c r="L3176" s="14">
        <f t="shared" si="246"/>
        <v>41862.864675925928</v>
      </c>
      <c r="M3176" s="16">
        <f t="shared" si="247"/>
        <v>2014</v>
      </c>
      <c r="N3176" t="b">
        <v>1</v>
      </c>
      <c r="O3176">
        <v>23</v>
      </c>
      <c r="P3176" t="b">
        <v>1</v>
      </c>
      <c r="Q3176" t="s">
        <v>8273</v>
      </c>
      <c r="R3176" t="s">
        <v>8274</v>
      </c>
      <c r="S3176" s="11">
        <f t="shared" si="248"/>
        <v>101</v>
      </c>
      <c r="T3176" s="11">
        <f t="shared" si="249"/>
        <v>131.91</v>
      </c>
    </row>
    <row r="3177" spans="1:20" ht="60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245"/>
        <v>40591.886886574073</v>
      </c>
      <c r="K3177">
        <v>1292793427</v>
      </c>
      <c r="L3177" s="14">
        <f t="shared" si="246"/>
        <v>40531.886886574073</v>
      </c>
      <c r="M3177" s="16">
        <f t="shared" si="247"/>
        <v>2010</v>
      </c>
      <c r="N3177" t="b">
        <v>1</v>
      </c>
      <c r="O3177">
        <v>60</v>
      </c>
      <c r="P3177" t="b">
        <v>1</v>
      </c>
      <c r="Q3177" t="s">
        <v>8273</v>
      </c>
      <c r="R3177" t="s">
        <v>8274</v>
      </c>
      <c r="S3177" s="11">
        <f t="shared" si="248"/>
        <v>110</v>
      </c>
      <c r="T3177" s="11">
        <f t="shared" si="249"/>
        <v>91.3</v>
      </c>
    </row>
    <row r="3178" spans="1:20" ht="60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245"/>
        <v>41504.625</v>
      </c>
      <c r="K3178">
        <v>1374531631</v>
      </c>
      <c r="L3178" s="14">
        <f t="shared" si="246"/>
        <v>41477.930914351848</v>
      </c>
      <c r="M3178" s="16">
        <f t="shared" si="247"/>
        <v>2013</v>
      </c>
      <c r="N3178" t="b">
        <v>1</v>
      </c>
      <c r="O3178">
        <v>55</v>
      </c>
      <c r="P3178" t="b">
        <v>1</v>
      </c>
      <c r="Q3178" t="s">
        <v>8273</v>
      </c>
      <c r="R3178" t="s">
        <v>8274</v>
      </c>
      <c r="S3178" s="11">
        <f t="shared" si="248"/>
        <v>115</v>
      </c>
      <c r="T3178" s="11">
        <f t="shared" si="249"/>
        <v>39.67</v>
      </c>
    </row>
    <row r="3179" spans="1:20" ht="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245"/>
        <v>41811.666770833333</v>
      </c>
      <c r="K3179">
        <v>1400774409</v>
      </c>
      <c r="L3179" s="14">
        <f t="shared" si="246"/>
        <v>41781.666770833333</v>
      </c>
      <c r="M3179" s="16">
        <f t="shared" si="247"/>
        <v>2014</v>
      </c>
      <c r="N3179" t="b">
        <v>1</v>
      </c>
      <c r="O3179">
        <v>51</v>
      </c>
      <c r="P3179" t="b">
        <v>1</v>
      </c>
      <c r="Q3179" t="s">
        <v>8273</v>
      </c>
      <c r="R3179" t="s">
        <v>8274</v>
      </c>
      <c r="S3179" s="11">
        <f t="shared" si="248"/>
        <v>117</v>
      </c>
      <c r="T3179" s="11">
        <f t="shared" si="249"/>
        <v>57.55</v>
      </c>
    </row>
    <row r="3180" spans="1:20" ht="60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245"/>
        <v>41836.605034722219</v>
      </c>
      <c r="K3180">
        <v>1402929075</v>
      </c>
      <c r="L3180" s="14">
        <f t="shared" si="246"/>
        <v>41806.605034722219</v>
      </c>
      <c r="M3180" s="16">
        <f t="shared" si="247"/>
        <v>2014</v>
      </c>
      <c r="N3180" t="b">
        <v>1</v>
      </c>
      <c r="O3180">
        <v>78</v>
      </c>
      <c r="P3180" t="b">
        <v>1</v>
      </c>
      <c r="Q3180" t="s">
        <v>8273</v>
      </c>
      <c r="R3180" t="s">
        <v>8274</v>
      </c>
      <c r="S3180" s="11">
        <f t="shared" si="248"/>
        <v>172</v>
      </c>
      <c r="T3180" s="11">
        <f t="shared" si="249"/>
        <v>33.03</v>
      </c>
    </row>
    <row r="3181" spans="1:20" ht="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245"/>
        <v>41400.702210648145</v>
      </c>
      <c r="K3181">
        <v>1365699071</v>
      </c>
      <c r="L3181" s="14">
        <f t="shared" si="246"/>
        <v>41375.702210648145</v>
      </c>
      <c r="M3181" s="16">
        <f t="shared" si="247"/>
        <v>2013</v>
      </c>
      <c r="N3181" t="b">
        <v>1</v>
      </c>
      <c r="O3181">
        <v>62</v>
      </c>
      <c r="P3181" t="b">
        <v>1</v>
      </c>
      <c r="Q3181" t="s">
        <v>8273</v>
      </c>
      <c r="R3181" t="s">
        <v>8274</v>
      </c>
      <c r="S3181" s="11">
        <f t="shared" si="248"/>
        <v>114</v>
      </c>
      <c r="T3181" s="11">
        <f t="shared" si="249"/>
        <v>77.34</v>
      </c>
    </row>
    <row r="3182" spans="1:20" ht="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245"/>
        <v>41810.412604166668</v>
      </c>
      <c r="K3182">
        <v>1400666049</v>
      </c>
      <c r="L3182" s="14">
        <f t="shared" si="246"/>
        <v>41780.412604166668</v>
      </c>
      <c r="M3182" s="16">
        <f t="shared" si="247"/>
        <v>2014</v>
      </c>
      <c r="N3182" t="b">
        <v>1</v>
      </c>
      <c r="O3182">
        <v>45</v>
      </c>
      <c r="P3182" t="b">
        <v>1</v>
      </c>
      <c r="Q3182" t="s">
        <v>8273</v>
      </c>
      <c r="R3182" t="s">
        <v>8274</v>
      </c>
      <c r="S3182" s="11">
        <f t="shared" si="248"/>
        <v>120</v>
      </c>
      <c r="T3182" s="11">
        <f t="shared" si="249"/>
        <v>31.93</v>
      </c>
    </row>
    <row r="3183" spans="1:20" ht="60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245"/>
        <v>41805.666666666664</v>
      </c>
      <c r="K3183">
        <v>1400570787</v>
      </c>
      <c r="L3183" s="14">
        <f t="shared" si="246"/>
        <v>41779.310034722221</v>
      </c>
      <c r="M3183" s="16">
        <f t="shared" si="247"/>
        <v>2014</v>
      </c>
      <c r="N3183" t="b">
        <v>1</v>
      </c>
      <c r="O3183">
        <v>15</v>
      </c>
      <c r="P3183" t="b">
        <v>1</v>
      </c>
      <c r="Q3183" t="s">
        <v>8273</v>
      </c>
      <c r="R3183" t="s">
        <v>8274</v>
      </c>
      <c r="S3183" s="11">
        <f t="shared" si="248"/>
        <v>109</v>
      </c>
      <c r="T3183" s="11">
        <f t="shared" si="249"/>
        <v>36.33</v>
      </c>
    </row>
    <row r="3184" spans="1:20" ht="60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245"/>
        <v>40939.708333333336</v>
      </c>
      <c r="K3184">
        <v>1323211621</v>
      </c>
      <c r="L3184" s="14">
        <f t="shared" si="246"/>
        <v>40883.949317129627</v>
      </c>
      <c r="M3184" s="16">
        <f t="shared" si="247"/>
        <v>2011</v>
      </c>
      <c r="N3184" t="b">
        <v>1</v>
      </c>
      <c r="O3184">
        <v>151</v>
      </c>
      <c r="P3184" t="b">
        <v>1</v>
      </c>
      <c r="Q3184" t="s">
        <v>8273</v>
      </c>
      <c r="R3184" t="s">
        <v>8274</v>
      </c>
      <c r="S3184" s="11">
        <f t="shared" si="248"/>
        <v>101</v>
      </c>
      <c r="T3184" s="11">
        <f t="shared" si="249"/>
        <v>46.77</v>
      </c>
    </row>
    <row r="3185" spans="1:20" ht="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245"/>
        <v>41509.79478009259</v>
      </c>
      <c r="K3185">
        <v>1375729469</v>
      </c>
      <c r="L3185" s="14">
        <f t="shared" si="246"/>
        <v>41491.79478009259</v>
      </c>
      <c r="M3185" s="16">
        <f t="shared" si="247"/>
        <v>2013</v>
      </c>
      <c r="N3185" t="b">
        <v>1</v>
      </c>
      <c r="O3185">
        <v>68</v>
      </c>
      <c r="P3185" t="b">
        <v>1</v>
      </c>
      <c r="Q3185" t="s">
        <v>8273</v>
      </c>
      <c r="R3185" t="s">
        <v>8274</v>
      </c>
      <c r="S3185" s="11">
        <f t="shared" si="248"/>
        <v>109</v>
      </c>
      <c r="T3185" s="11">
        <f t="shared" si="249"/>
        <v>40.07</v>
      </c>
    </row>
    <row r="3186" spans="1:20" ht="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245"/>
        <v>41821.993414351848</v>
      </c>
      <c r="K3186">
        <v>1401666631</v>
      </c>
      <c r="L3186" s="14">
        <f t="shared" si="246"/>
        <v>41791.993414351848</v>
      </c>
      <c r="M3186" s="16">
        <f t="shared" si="247"/>
        <v>2014</v>
      </c>
      <c r="N3186" t="b">
        <v>1</v>
      </c>
      <c r="O3186">
        <v>46</v>
      </c>
      <c r="P3186" t="b">
        <v>1</v>
      </c>
      <c r="Q3186" t="s">
        <v>8273</v>
      </c>
      <c r="R3186" t="s">
        <v>8274</v>
      </c>
      <c r="S3186" s="11">
        <f t="shared" si="248"/>
        <v>107</v>
      </c>
      <c r="T3186" s="11">
        <f t="shared" si="249"/>
        <v>100.22</v>
      </c>
    </row>
    <row r="3187" spans="1:20" ht="60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245"/>
        <v>41836.977326388893</v>
      </c>
      <c r="K3187">
        <v>1404948441</v>
      </c>
      <c r="L3187" s="14">
        <f t="shared" si="246"/>
        <v>41829.977326388893</v>
      </c>
      <c r="M3187" s="16">
        <f t="shared" si="247"/>
        <v>2014</v>
      </c>
      <c r="N3187" t="b">
        <v>1</v>
      </c>
      <c r="O3187">
        <v>24</v>
      </c>
      <c r="P3187" t="b">
        <v>1</v>
      </c>
      <c r="Q3187" t="s">
        <v>8273</v>
      </c>
      <c r="R3187" t="s">
        <v>8274</v>
      </c>
      <c r="S3187" s="11">
        <f t="shared" si="248"/>
        <v>100</v>
      </c>
      <c r="T3187" s="11">
        <f t="shared" si="249"/>
        <v>41.67</v>
      </c>
    </row>
    <row r="3188" spans="1:20" ht="60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245"/>
        <v>41898.875</v>
      </c>
      <c r="K3188">
        <v>1408313438</v>
      </c>
      <c r="L3188" s="14">
        <f t="shared" si="246"/>
        <v>41868.924050925925</v>
      </c>
      <c r="M3188" s="16">
        <f t="shared" si="247"/>
        <v>2014</v>
      </c>
      <c r="N3188" t="b">
        <v>1</v>
      </c>
      <c r="O3188">
        <v>70</v>
      </c>
      <c r="P3188" t="b">
        <v>1</v>
      </c>
      <c r="Q3188" t="s">
        <v>8273</v>
      </c>
      <c r="R3188" t="s">
        <v>8274</v>
      </c>
      <c r="S3188" s="11">
        <f t="shared" si="248"/>
        <v>102</v>
      </c>
      <c r="T3188" s="11">
        <f t="shared" si="249"/>
        <v>46.71</v>
      </c>
    </row>
    <row r="3189" spans="1:20" ht="60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245"/>
        <v>41855.666354166664</v>
      </c>
      <c r="K3189">
        <v>1405439973</v>
      </c>
      <c r="L3189" s="14">
        <f t="shared" si="246"/>
        <v>41835.666354166664</v>
      </c>
      <c r="M3189" s="16">
        <f t="shared" si="247"/>
        <v>2014</v>
      </c>
      <c r="N3189" t="b">
        <v>1</v>
      </c>
      <c r="O3189">
        <v>244</v>
      </c>
      <c r="P3189" t="b">
        <v>1</v>
      </c>
      <c r="Q3189" t="s">
        <v>8273</v>
      </c>
      <c r="R3189" t="s">
        <v>8274</v>
      </c>
      <c r="S3189" s="11">
        <f t="shared" si="248"/>
        <v>116</v>
      </c>
      <c r="T3189" s="11">
        <f t="shared" si="249"/>
        <v>71.489999999999995</v>
      </c>
    </row>
    <row r="3190" spans="1:20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245"/>
        <v>42165.415532407409</v>
      </c>
      <c r="K3190">
        <v>1432115902</v>
      </c>
      <c r="L3190" s="14">
        <f t="shared" si="246"/>
        <v>42144.415532407409</v>
      </c>
      <c r="M3190" s="16">
        <f t="shared" si="247"/>
        <v>2015</v>
      </c>
      <c r="N3190" t="b">
        <v>0</v>
      </c>
      <c r="O3190">
        <v>9</v>
      </c>
      <c r="P3190" t="b">
        <v>0</v>
      </c>
      <c r="Q3190" t="s">
        <v>8273</v>
      </c>
      <c r="R3190" t="s">
        <v>8315</v>
      </c>
      <c r="S3190" s="11">
        <f t="shared" si="248"/>
        <v>65</v>
      </c>
      <c r="T3190" s="11">
        <f t="shared" si="249"/>
        <v>14.44</v>
      </c>
    </row>
    <row r="3191" spans="1:20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245"/>
        <v>42148.346435185187</v>
      </c>
      <c r="K3191">
        <v>1429863532</v>
      </c>
      <c r="L3191" s="14">
        <f t="shared" si="246"/>
        <v>42118.346435185187</v>
      </c>
      <c r="M3191" s="16">
        <f t="shared" si="247"/>
        <v>2015</v>
      </c>
      <c r="N3191" t="b">
        <v>0</v>
      </c>
      <c r="O3191">
        <v>19</v>
      </c>
      <c r="P3191" t="b">
        <v>0</v>
      </c>
      <c r="Q3191" t="s">
        <v>8273</v>
      </c>
      <c r="R3191" t="s">
        <v>8315</v>
      </c>
      <c r="S3191" s="11">
        <f t="shared" si="248"/>
        <v>12</v>
      </c>
      <c r="T3191" s="11">
        <f t="shared" si="249"/>
        <v>356.84</v>
      </c>
    </row>
    <row r="3192" spans="1:20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245"/>
        <v>42713.192997685182</v>
      </c>
      <c r="K3192">
        <v>1478662675</v>
      </c>
      <c r="L3192" s="14">
        <f t="shared" si="246"/>
        <v>42683.151331018518</v>
      </c>
      <c r="M3192" s="16">
        <f t="shared" si="247"/>
        <v>2016</v>
      </c>
      <c r="N3192" t="b">
        <v>0</v>
      </c>
      <c r="O3192">
        <v>0</v>
      </c>
      <c r="P3192" t="b">
        <v>0</v>
      </c>
      <c r="Q3192" t="s">
        <v>8273</v>
      </c>
      <c r="R3192" t="s">
        <v>8315</v>
      </c>
      <c r="S3192" s="11">
        <f t="shared" si="248"/>
        <v>0</v>
      </c>
      <c r="T3192" s="11">
        <f t="shared" si="249"/>
        <v>0</v>
      </c>
    </row>
    <row r="3193" spans="1:20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245"/>
        <v>42598.755428240736</v>
      </c>
      <c r="K3193">
        <v>1466186869</v>
      </c>
      <c r="L3193" s="14">
        <f t="shared" si="246"/>
        <v>42538.755428240736</v>
      </c>
      <c r="M3193" s="16">
        <f t="shared" si="247"/>
        <v>2016</v>
      </c>
      <c r="N3193" t="b">
        <v>0</v>
      </c>
      <c r="O3193">
        <v>4</v>
      </c>
      <c r="P3193" t="b">
        <v>0</v>
      </c>
      <c r="Q3193" t="s">
        <v>8273</v>
      </c>
      <c r="R3193" t="s">
        <v>8315</v>
      </c>
      <c r="S3193" s="11">
        <f t="shared" si="248"/>
        <v>4</v>
      </c>
      <c r="T3193" s="11">
        <f t="shared" si="249"/>
        <v>37.75</v>
      </c>
    </row>
    <row r="3194" spans="1:20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245"/>
        <v>42063.916666666672</v>
      </c>
      <c r="K3194">
        <v>1421274859</v>
      </c>
      <c r="L3194" s="14">
        <f t="shared" si="246"/>
        <v>42018.94049768518</v>
      </c>
      <c r="M3194" s="16">
        <f t="shared" si="247"/>
        <v>2015</v>
      </c>
      <c r="N3194" t="b">
        <v>0</v>
      </c>
      <c r="O3194">
        <v>8</v>
      </c>
      <c r="P3194" t="b">
        <v>0</v>
      </c>
      <c r="Q3194" t="s">
        <v>8273</v>
      </c>
      <c r="R3194" t="s">
        <v>8315</v>
      </c>
      <c r="S3194" s="11">
        <f t="shared" si="248"/>
        <v>1</v>
      </c>
      <c r="T3194" s="11">
        <f t="shared" si="249"/>
        <v>12.75</v>
      </c>
    </row>
    <row r="3195" spans="1:20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245"/>
        <v>42055.968240740738</v>
      </c>
      <c r="K3195">
        <v>1420586056</v>
      </c>
      <c r="L3195" s="14">
        <f t="shared" si="246"/>
        <v>42010.968240740738</v>
      </c>
      <c r="M3195" s="16">
        <f t="shared" si="247"/>
        <v>2015</v>
      </c>
      <c r="N3195" t="b">
        <v>0</v>
      </c>
      <c r="O3195">
        <v>24</v>
      </c>
      <c r="P3195" t="b">
        <v>0</v>
      </c>
      <c r="Q3195" t="s">
        <v>8273</v>
      </c>
      <c r="R3195" t="s">
        <v>8315</v>
      </c>
      <c r="S3195" s="11">
        <f t="shared" si="248"/>
        <v>12</v>
      </c>
      <c r="T3195" s="11">
        <f t="shared" si="249"/>
        <v>24.46</v>
      </c>
    </row>
    <row r="3196" spans="1:20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245"/>
        <v>42212.062476851846</v>
      </c>
      <c r="K3196">
        <v>1435368598</v>
      </c>
      <c r="L3196" s="14">
        <f t="shared" si="246"/>
        <v>42182.062476851846</v>
      </c>
      <c r="M3196" s="16">
        <f t="shared" si="247"/>
        <v>2015</v>
      </c>
      <c r="N3196" t="b">
        <v>0</v>
      </c>
      <c r="O3196">
        <v>0</v>
      </c>
      <c r="P3196" t="b">
        <v>0</v>
      </c>
      <c r="Q3196" t="s">
        <v>8273</v>
      </c>
      <c r="R3196" t="s">
        <v>8315</v>
      </c>
      <c r="S3196" s="11">
        <f t="shared" si="248"/>
        <v>0</v>
      </c>
      <c r="T3196" s="11">
        <f t="shared" si="249"/>
        <v>0</v>
      </c>
    </row>
    <row r="3197" spans="1:20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245"/>
        <v>42047.594236111108</v>
      </c>
      <c r="K3197">
        <v>1421158542</v>
      </c>
      <c r="L3197" s="14">
        <f t="shared" si="246"/>
        <v>42017.594236111108</v>
      </c>
      <c r="M3197" s="16">
        <f t="shared" si="247"/>
        <v>2015</v>
      </c>
      <c r="N3197" t="b">
        <v>0</v>
      </c>
      <c r="O3197">
        <v>39</v>
      </c>
      <c r="P3197" t="b">
        <v>0</v>
      </c>
      <c r="Q3197" t="s">
        <v>8273</v>
      </c>
      <c r="R3197" t="s">
        <v>8315</v>
      </c>
      <c r="S3197" s="11">
        <f t="shared" si="248"/>
        <v>59</v>
      </c>
      <c r="T3197" s="11">
        <f t="shared" si="249"/>
        <v>53.08</v>
      </c>
    </row>
    <row r="3198" spans="1:20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245"/>
        <v>42217.583333333328</v>
      </c>
      <c r="K3198">
        <v>1433254875</v>
      </c>
      <c r="L3198" s="14">
        <f t="shared" si="246"/>
        <v>42157.598090277781</v>
      </c>
      <c r="M3198" s="16">
        <f t="shared" si="247"/>
        <v>2015</v>
      </c>
      <c r="N3198" t="b">
        <v>0</v>
      </c>
      <c r="O3198">
        <v>6</v>
      </c>
      <c r="P3198" t="b">
        <v>0</v>
      </c>
      <c r="Q3198" t="s">
        <v>8273</v>
      </c>
      <c r="R3198" t="s">
        <v>8315</v>
      </c>
      <c r="S3198" s="11">
        <f t="shared" si="248"/>
        <v>0</v>
      </c>
      <c r="T3198" s="11">
        <f t="shared" si="249"/>
        <v>300</v>
      </c>
    </row>
    <row r="3199" spans="1:20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245"/>
        <v>42039.493263888886</v>
      </c>
      <c r="K3199">
        <v>1420458618</v>
      </c>
      <c r="L3199" s="14">
        <f t="shared" si="246"/>
        <v>42009.493263888886</v>
      </c>
      <c r="M3199" s="16">
        <f t="shared" si="247"/>
        <v>2015</v>
      </c>
      <c r="N3199" t="b">
        <v>0</v>
      </c>
      <c r="O3199">
        <v>4</v>
      </c>
      <c r="P3199" t="b">
        <v>0</v>
      </c>
      <c r="Q3199" t="s">
        <v>8273</v>
      </c>
      <c r="R3199" t="s">
        <v>8315</v>
      </c>
      <c r="S3199" s="11">
        <f t="shared" si="248"/>
        <v>11</v>
      </c>
      <c r="T3199" s="11">
        <f t="shared" si="249"/>
        <v>286.25</v>
      </c>
    </row>
    <row r="3200" spans="1:20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245"/>
        <v>42051.424502314811</v>
      </c>
      <c r="K3200">
        <v>1420798277</v>
      </c>
      <c r="L3200" s="14">
        <f t="shared" si="246"/>
        <v>42013.424502314811</v>
      </c>
      <c r="M3200" s="16">
        <f t="shared" si="247"/>
        <v>2015</v>
      </c>
      <c r="N3200" t="b">
        <v>0</v>
      </c>
      <c r="O3200">
        <v>3</v>
      </c>
      <c r="P3200" t="b">
        <v>0</v>
      </c>
      <c r="Q3200" t="s">
        <v>8273</v>
      </c>
      <c r="R3200" t="s">
        <v>8315</v>
      </c>
      <c r="S3200" s="11">
        <f t="shared" si="248"/>
        <v>0</v>
      </c>
      <c r="T3200" s="11">
        <f t="shared" si="249"/>
        <v>36.67</v>
      </c>
    </row>
    <row r="3201" spans="1:20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245"/>
        <v>41888.875</v>
      </c>
      <c r="K3201">
        <v>1407435418</v>
      </c>
      <c r="L3201" s="14">
        <f t="shared" si="246"/>
        <v>41858.761782407404</v>
      </c>
      <c r="M3201" s="16">
        <f t="shared" si="247"/>
        <v>2014</v>
      </c>
      <c r="N3201" t="b">
        <v>0</v>
      </c>
      <c r="O3201">
        <v>53</v>
      </c>
      <c r="P3201" t="b">
        <v>0</v>
      </c>
      <c r="Q3201" t="s">
        <v>8273</v>
      </c>
      <c r="R3201" t="s">
        <v>8315</v>
      </c>
      <c r="S3201" s="11">
        <f t="shared" si="248"/>
        <v>52</v>
      </c>
      <c r="T3201" s="11">
        <f t="shared" si="249"/>
        <v>49.21</v>
      </c>
    </row>
    <row r="3202" spans="1:20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ref="J3202:J3265" si="250">(((I3202/60)/60)/24)+DATE(1970,1,1)</f>
        <v>42490.231944444444</v>
      </c>
      <c r="K3202">
        <v>1459410101</v>
      </c>
      <c r="L3202" s="14">
        <f t="shared" ref="L3202:L3265" si="251">(((K3202/60)/60)/24)+DATE(1970,1,1)</f>
        <v>42460.320613425924</v>
      </c>
      <c r="M3202" s="16">
        <f t="shared" ref="M3202:M3265" si="252">YEAR(L3202)</f>
        <v>2016</v>
      </c>
      <c r="N3202" t="b">
        <v>0</v>
      </c>
      <c r="O3202">
        <v>1</v>
      </c>
      <c r="P3202" t="b">
        <v>0</v>
      </c>
      <c r="Q3202" t="s">
        <v>8273</v>
      </c>
      <c r="R3202" t="s">
        <v>8315</v>
      </c>
      <c r="S3202" s="11">
        <f t="shared" ref="S3202:S3265" si="253">ROUND(E3202/D3202*100,0)</f>
        <v>0</v>
      </c>
      <c r="T3202" s="11">
        <f t="shared" ref="T3202:T3265" si="254">IFERROR(ROUND(E3202/O3202,2),0)</f>
        <v>1</v>
      </c>
    </row>
    <row r="3203" spans="1:20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si="250"/>
        <v>41882.767094907409</v>
      </c>
      <c r="K3203">
        <v>1407695077</v>
      </c>
      <c r="L3203" s="14">
        <f t="shared" si="251"/>
        <v>41861.767094907409</v>
      </c>
      <c r="M3203" s="16">
        <f t="shared" si="252"/>
        <v>2014</v>
      </c>
      <c r="N3203" t="b">
        <v>0</v>
      </c>
      <c r="O3203">
        <v>2</v>
      </c>
      <c r="P3203" t="b">
        <v>0</v>
      </c>
      <c r="Q3203" t="s">
        <v>8273</v>
      </c>
      <c r="R3203" t="s">
        <v>8315</v>
      </c>
      <c r="S3203" s="11">
        <f t="shared" si="253"/>
        <v>1</v>
      </c>
      <c r="T3203" s="11">
        <f t="shared" si="254"/>
        <v>12.5</v>
      </c>
    </row>
    <row r="3204" spans="1:20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50"/>
        <v>42352.249305555553</v>
      </c>
      <c r="K3204">
        <v>1445027346</v>
      </c>
      <c r="L3204" s="14">
        <f t="shared" si="251"/>
        <v>42293.853541666671</v>
      </c>
      <c r="M3204" s="16">
        <f t="shared" si="252"/>
        <v>2015</v>
      </c>
      <c r="N3204" t="b">
        <v>0</v>
      </c>
      <c r="O3204">
        <v>25</v>
      </c>
      <c r="P3204" t="b">
        <v>0</v>
      </c>
      <c r="Q3204" t="s">
        <v>8273</v>
      </c>
      <c r="R3204" t="s">
        <v>8315</v>
      </c>
      <c r="S3204" s="11">
        <f t="shared" si="253"/>
        <v>55</v>
      </c>
      <c r="T3204" s="11">
        <f t="shared" si="254"/>
        <v>109.04</v>
      </c>
    </row>
    <row r="3205" spans="1:20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50"/>
        <v>42272.988680555558</v>
      </c>
      <c r="K3205">
        <v>1440632622</v>
      </c>
      <c r="L3205" s="14">
        <f t="shared" si="251"/>
        <v>42242.988680555558</v>
      </c>
      <c r="M3205" s="16">
        <f t="shared" si="252"/>
        <v>2015</v>
      </c>
      <c r="N3205" t="b">
        <v>0</v>
      </c>
      <c r="O3205">
        <v>6</v>
      </c>
      <c r="P3205" t="b">
        <v>0</v>
      </c>
      <c r="Q3205" t="s">
        <v>8273</v>
      </c>
      <c r="R3205" t="s">
        <v>8315</v>
      </c>
      <c r="S3205" s="11">
        <f t="shared" si="253"/>
        <v>25</v>
      </c>
      <c r="T3205" s="11">
        <f t="shared" si="254"/>
        <v>41.67</v>
      </c>
    </row>
    <row r="3206" spans="1:20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50"/>
        <v>42202.676388888889</v>
      </c>
      <c r="K3206">
        <v>1434558479</v>
      </c>
      <c r="L3206" s="14">
        <f t="shared" si="251"/>
        <v>42172.686099537037</v>
      </c>
      <c r="M3206" s="16">
        <f t="shared" si="252"/>
        <v>2015</v>
      </c>
      <c r="N3206" t="b">
        <v>0</v>
      </c>
      <c r="O3206">
        <v>0</v>
      </c>
      <c r="P3206" t="b">
        <v>0</v>
      </c>
      <c r="Q3206" t="s">
        <v>8273</v>
      </c>
      <c r="R3206" t="s">
        <v>8315</v>
      </c>
      <c r="S3206" s="11">
        <f t="shared" si="253"/>
        <v>0</v>
      </c>
      <c r="T3206" s="11">
        <f t="shared" si="254"/>
        <v>0</v>
      </c>
    </row>
    <row r="3207" spans="1:20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50"/>
        <v>42125.374675925923</v>
      </c>
      <c r="K3207">
        <v>1427878772</v>
      </c>
      <c r="L3207" s="14">
        <f t="shared" si="251"/>
        <v>42095.374675925923</v>
      </c>
      <c r="M3207" s="16">
        <f t="shared" si="252"/>
        <v>2015</v>
      </c>
      <c r="N3207" t="b">
        <v>0</v>
      </c>
      <c r="O3207">
        <v>12</v>
      </c>
      <c r="P3207" t="b">
        <v>0</v>
      </c>
      <c r="Q3207" t="s">
        <v>8273</v>
      </c>
      <c r="R3207" t="s">
        <v>8315</v>
      </c>
      <c r="S3207" s="11">
        <f t="shared" si="253"/>
        <v>3</v>
      </c>
      <c r="T3207" s="11">
        <f t="shared" si="254"/>
        <v>22.75</v>
      </c>
    </row>
    <row r="3208" spans="1:20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50"/>
        <v>42266.276053240741</v>
      </c>
      <c r="K3208">
        <v>1440052651</v>
      </c>
      <c r="L3208" s="14">
        <f t="shared" si="251"/>
        <v>42236.276053240741</v>
      </c>
      <c r="M3208" s="16">
        <f t="shared" si="252"/>
        <v>2015</v>
      </c>
      <c r="N3208" t="b">
        <v>0</v>
      </c>
      <c r="O3208">
        <v>0</v>
      </c>
      <c r="P3208" t="b">
        <v>0</v>
      </c>
      <c r="Q3208" t="s">
        <v>8273</v>
      </c>
      <c r="R3208" t="s">
        <v>8315</v>
      </c>
      <c r="S3208" s="11">
        <f t="shared" si="253"/>
        <v>0</v>
      </c>
      <c r="T3208" s="11">
        <f t="shared" si="254"/>
        <v>0</v>
      </c>
    </row>
    <row r="3209" spans="1:20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50"/>
        <v>42117.236192129625</v>
      </c>
      <c r="K3209">
        <v>1424587207</v>
      </c>
      <c r="L3209" s="14">
        <f t="shared" si="251"/>
        <v>42057.277858796297</v>
      </c>
      <c r="M3209" s="16">
        <f t="shared" si="252"/>
        <v>2015</v>
      </c>
      <c r="N3209" t="b">
        <v>0</v>
      </c>
      <c r="O3209">
        <v>36</v>
      </c>
      <c r="P3209" t="b">
        <v>0</v>
      </c>
      <c r="Q3209" t="s">
        <v>8273</v>
      </c>
      <c r="R3209" t="s">
        <v>8315</v>
      </c>
      <c r="S3209" s="11">
        <f t="shared" si="253"/>
        <v>46</v>
      </c>
      <c r="T3209" s="11">
        <f t="shared" si="254"/>
        <v>70.83</v>
      </c>
    </row>
    <row r="3210" spans="1:20" ht="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50"/>
        <v>41848.605057870373</v>
      </c>
      <c r="K3210">
        <v>1404743477</v>
      </c>
      <c r="L3210" s="14">
        <f t="shared" si="251"/>
        <v>41827.605057870373</v>
      </c>
      <c r="M3210" s="16">
        <f t="shared" si="252"/>
        <v>2014</v>
      </c>
      <c r="N3210" t="b">
        <v>1</v>
      </c>
      <c r="O3210">
        <v>82</v>
      </c>
      <c r="P3210" t="b">
        <v>1</v>
      </c>
      <c r="Q3210" t="s">
        <v>8273</v>
      </c>
      <c r="R3210" t="s">
        <v>8274</v>
      </c>
      <c r="S3210" s="11">
        <f t="shared" si="253"/>
        <v>104</v>
      </c>
      <c r="T3210" s="11">
        <f t="shared" si="254"/>
        <v>63.11</v>
      </c>
    </row>
    <row r="3211" spans="1:20" ht="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50"/>
        <v>41810.958333333336</v>
      </c>
      <c r="K3211">
        <v>1400512658</v>
      </c>
      <c r="L3211" s="14">
        <f t="shared" si="251"/>
        <v>41778.637245370373</v>
      </c>
      <c r="M3211" s="16">
        <f t="shared" si="252"/>
        <v>2014</v>
      </c>
      <c r="N3211" t="b">
        <v>1</v>
      </c>
      <c r="O3211">
        <v>226</v>
      </c>
      <c r="P3211" t="b">
        <v>1</v>
      </c>
      <c r="Q3211" t="s">
        <v>8273</v>
      </c>
      <c r="R3211" t="s">
        <v>8274</v>
      </c>
      <c r="S3211" s="11">
        <f t="shared" si="253"/>
        <v>119</v>
      </c>
      <c r="T3211" s="11">
        <f t="shared" si="254"/>
        <v>50.16</v>
      </c>
    </row>
    <row r="3212" spans="1:20" ht="60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50"/>
        <v>41061.165972222225</v>
      </c>
      <c r="K3212">
        <v>1334442519</v>
      </c>
      <c r="L3212" s="14">
        <f t="shared" si="251"/>
        <v>41013.936562499999</v>
      </c>
      <c r="M3212" s="16">
        <f t="shared" si="252"/>
        <v>2012</v>
      </c>
      <c r="N3212" t="b">
        <v>1</v>
      </c>
      <c r="O3212">
        <v>60</v>
      </c>
      <c r="P3212" t="b">
        <v>1</v>
      </c>
      <c r="Q3212" t="s">
        <v>8273</v>
      </c>
      <c r="R3212" t="s">
        <v>8274</v>
      </c>
      <c r="S3212" s="11">
        <f t="shared" si="253"/>
        <v>126</v>
      </c>
      <c r="T3212" s="11">
        <f t="shared" si="254"/>
        <v>62.88</v>
      </c>
    </row>
    <row r="3213" spans="1:20" ht="60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50"/>
        <v>41866.083333333336</v>
      </c>
      <c r="K3213">
        <v>1405346680</v>
      </c>
      <c r="L3213" s="14">
        <f t="shared" si="251"/>
        <v>41834.586574074077</v>
      </c>
      <c r="M3213" s="16">
        <f t="shared" si="252"/>
        <v>2014</v>
      </c>
      <c r="N3213" t="b">
        <v>1</v>
      </c>
      <c r="O3213">
        <v>322</v>
      </c>
      <c r="P3213" t="b">
        <v>1</v>
      </c>
      <c r="Q3213" t="s">
        <v>8273</v>
      </c>
      <c r="R3213" t="s">
        <v>8274</v>
      </c>
      <c r="S3213" s="11">
        <f t="shared" si="253"/>
        <v>120</v>
      </c>
      <c r="T3213" s="11">
        <f t="shared" si="254"/>
        <v>85.53</v>
      </c>
    </row>
    <row r="3214" spans="1:20" ht="30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50"/>
        <v>41859.795729166668</v>
      </c>
      <c r="K3214">
        <v>1404932751</v>
      </c>
      <c r="L3214" s="14">
        <f t="shared" si="251"/>
        <v>41829.795729166668</v>
      </c>
      <c r="M3214" s="16">
        <f t="shared" si="252"/>
        <v>2014</v>
      </c>
      <c r="N3214" t="b">
        <v>1</v>
      </c>
      <c r="O3214">
        <v>94</v>
      </c>
      <c r="P3214" t="b">
        <v>1</v>
      </c>
      <c r="Q3214" t="s">
        <v>8273</v>
      </c>
      <c r="R3214" t="s">
        <v>8274</v>
      </c>
      <c r="S3214" s="11">
        <f t="shared" si="253"/>
        <v>126</v>
      </c>
      <c r="T3214" s="11">
        <f t="shared" si="254"/>
        <v>53.72</v>
      </c>
    </row>
    <row r="3215" spans="1:20" ht="60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50"/>
        <v>42211.763414351852</v>
      </c>
      <c r="K3215">
        <v>1434478759</v>
      </c>
      <c r="L3215" s="14">
        <f t="shared" si="251"/>
        <v>42171.763414351852</v>
      </c>
      <c r="M3215" s="16">
        <f t="shared" si="252"/>
        <v>2015</v>
      </c>
      <c r="N3215" t="b">
        <v>1</v>
      </c>
      <c r="O3215">
        <v>47</v>
      </c>
      <c r="P3215" t="b">
        <v>1</v>
      </c>
      <c r="Q3215" t="s">
        <v>8273</v>
      </c>
      <c r="R3215" t="s">
        <v>8274</v>
      </c>
      <c r="S3215" s="11">
        <f t="shared" si="253"/>
        <v>100</v>
      </c>
      <c r="T3215" s="11">
        <f t="shared" si="254"/>
        <v>127.81</v>
      </c>
    </row>
    <row r="3216" spans="1:20" ht="60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50"/>
        <v>42374.996527777781</v>
      </c>
      <c r="K3216">
        <v>1448823673</v>
      </c>
      <c r="L3216" s="14">
        <f t="shared" si="251"/>
        <v>42337.792511574073</v>
      </c>
      <c r="M3216" s="16">
        <f t="shared" si="252"/>
        <v>2015</v>
      </c>
      <c r="N3216" t="b">
        <v>1</v>
      </c>
      <c r="O3216">
        <v>115</v>
      </c>
      <c r="P3216" t="b">
        <v>1</v>
      </c>
      <c r="Q3216" t="s">
        <v>8273</v>
      </c>
      <c r="R3216" t="s">
        <v>8274</v>
      </c>
      <c r="S3216" s="11">
        <f t="shared" si="253"/>
        <v>102</v>
      </c>
      <c r="T3216" s="11">
        <f t="shared" si="254"/>
        <v>106.57</v>
      </c>
    </row>
    <row r="3217" spans="1:20" ht="60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50"/>
        <v>42257.165972222225</v>
      </c>
      <c r="K3217">
        <v>1438617471</v>
      </c>
      <c r="L3217" s="14">
        <f t="shared" si="251"/>
        <v>42219.665173611109</v>
      </c>
      <c r="M3217" s="16">
        <f t="shared" si="252"/>
        <v>2015</v>
      </c>
      <c r="N3217" t="b">
        <v>1</v>
      </c>
      <c r="O3217">
        <v>134</v>
      </c>
      <c r="P3217" t="b">
        <v>1</v>
      </c>
      <c r="Q3217" t="s">
        <v>8273</v>
      </c>
      <c r="R3217" t="s">
        <v>8274</v>
      </c>
      <c r="S3217" s="11">
        <f t="shared" si="253"/>
        <v>100</v>
      </c>
      <c r="T3217" s="11">
        <f t="shared" si="254"/>
        <v>262.11</v>
      </c>
    </row>
    <row r="3218" spans="1:20" ht="60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50"/>
        <v>42196.604166666672</v>
      </c>
      <c r="K3218">
        <v>1433934371</v>
      </c>
      <c r="L3218" s="14">
        <f t="shared" si="251"/>
        <v>42165.462627314817</v>
      </c>
      <c r="M3218" s="16">
        <f t="shared" si="252"/>
        <v>2015</v>
      </c>
      <c r="N3218" t="b">
        <v>1</v>
      </c>
      <c r="O3218">
        <v>35</v>
      </c>
      <c r="P3218" t="b">
        <v>1</v>
      </c>
      <c r="Q3218" t="s">
        <v>8273</v>
      </c>
      <c r="R3218" t="s">
        <v>8274</v>
      </c>
      <c r="S3218" s="11">
        <f t="shared" si="253"/>
        <v>100</v>
      </c>
      <c r="T3218" s="11">
        <f t="shared" si="254"/>
        <v>57.17</v>
      </c>
    </row>
    <row r="3219" spans="1:20" ht="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50"/>
        <v>42678.546111111107</v>
      </c>
      <c r="K3219">
        <v>1475672784</v>
      </c>
      <c r="L3219" s="14">
        <f t="shared" si="251"/>
        <v>42648.546111111107</v>
      </c>
      <c r="M3219" s="16">
        <f t="shared" si="252"/>
        <v>2016</v>
      </c>
      <c r="N3219" t="b">
        <v>1</v>
      </c>
      <c r="O3219">
        <v>104</v>
      </c>
      <c r="P3219" t="b">
        <v>1</v>
      </c>
      <c r="Q3219" t="s">
        <v>8273</v>
      </c>
      <c r="R3219" t="s">
        <v>8274</v>
      </c>
      <c r="S3219" s="11">
        <f t="shared" si="253"/>
        <v>116</v>
      </c>
      <c r="T3219" s="11">
        <f t="shared" si="254"/>
        <v>50.2</v>
      </c>
    </row>
    <row r="3220" spans="1:20" ht="60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50"/>
        <v>42004</v>
      </c>
      <c r="K3220">
        <v>1417132986</v>
      </c>
      <c r="L3220" s="14">
        <f t="shared" si="251"/>
        <v>41971.002152777779</v>
      </c>
      <c r="M3220" s="16">
        <f t="shared" si="252"/>
        <v>2014</v>
      </c>
      <c r="N3220" t="b">
        <v>1</v>
      </c>
      <c r="O3220">
        <v>184</v>
      </c>
      <c r="P3220" t="b">
        <v>1</v>
      </c>
      <c r="Q3220" t="s">
        <v>8273</v>
      </c>
      <c r="R3220" t="s">
        <v>8274</v>
      </c>
      <c r="S3220" s="11">
        <f t="shared" si="253"/>
        <v>102</v>
      </c>
      <c r="T3220" s="11">
        <f t="shared" si="254"/>
        <v>66.59</v>
      </c>
    </row>
    <row r="3221" spans="1:20" ht="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50"/>
        <v>42085.941516203704</v>
      </c>
      <c r="K3221">
        <v>1424043347</v>
      </c>
      <c r="L3221" s="14">
        <f t="shared" si="251"/>
        <v>42050.983182870375</v>
      </c>
      <c r="M3221" s="16">
        <f t="shared" si="252"/>
        <v>2015</v>
      </c>
      <c r="N3221" t="b">
        <v>1</v>
      </c>
      <c r="O3221">
        <v>119</v>
      </c>
      <c r="P3221" t="b">
        <v>1</v>
      </c>
      <c r="Q3221" t="s">
        <v>8273</v>
      </c>
      <c r="R3221" t="s">
        <v>8274</v>
      </c>
      <c r="S3221" s="11">
        <f t="shared" si="253"/>
        <v>100</v>
      </c>
      <c r="T3221" s="11">
        <f t="shared" si="254"/>
        <v>168.25</v>
      </c>
    </row>
    <row r="3222" spans="1:20" ht="30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50"/>
        <v>42806.875</v>
      </c>
      <c r="K3222">
        <v>1486411204</v>
      </c>
      <c r="L3222" s="14">
        <f t="shared" si="251"/>
        <v>42772.833379629628</v>
      </c>
      <c r="M3222" s="16">
        <f t="shared" si="252"/>
        <v>2017</v>
      </c>
      <c r="N3222" t="b">
        <v>1</v>
      </c>
      <c r="O3222">
        <v>59</v>
      </c>
      <c r="P3222" t="b">
        <v>1</v>
      </c>
      <c r="Q3222" t="s">
        <v>8273</v>
      </c>
      <c r="R3222" t="s">
        <v>8274</v>
      </c>
      <c r="S3222" s="11">
        <f t="shared" si="253"/>
        <v>101</v>
      </c>
      <c r="T3222" s="11">
        <f t="shared" si="254"/>
        <v>256.37</v>
      </c>
    </row>
    <row r="3223" spans="1:20" ht="60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50"/>
        <v>42190.696793981479</v>
      </c>
      <c r="K3223">
        <v>1433090603</v>
      </c>
      <c r="L3223" s="14">
        <f t="shared" si="251"/>
        <v>42155.696793981479</v>
      </c>
      <c r="M3223" s="16">
        <f t="shared" si="252"/>
        <v>2015</v>
      </c>
      <c r="N3223" t="b">
        <v>1</v>
      </c>
      <c r="O3223">
        <v>113</v>
      </c>
      <c r="P3223" t="b">
        <v>1</v>
      </c>
      <c r="Q3223" t="s">
        <v>8273</v>
      </c>
      <c r="R3223" t="s">
        <v>8274</v>
      </c>
      <c r="S3223" s="11">
        <f t="shared" si="253"/>
        <v>103</v>
      </c>
      <c r="T3223" s="11">
        <f t="shared" si="254"/>
        <v>36.61</v>
      </c>
    </row>
    <row r="3224" spans="1:20" ht="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50"/>
        <v>42301.895138888889</v>
      </c>
      <c r="K3224">
        <v>1443016697</v>
      </c>
      <c r="L3224" s="14">
        <f t="shared" si="251"/>
        <v>42270.582141203704</v>
      </c>
      <c r="M3224" s="16">
        <f t="shared" si="252"/>
        <v>2015</v>
      </c>
      <c r="N3224" t="b">
        <v>1</v>
      </c>
      <c r="O3224">
        <v>84</v>
      </c>
      <c r="P3224" t="b">
        <v>1</v>
      </c>
      <c r="Q3224" t="s">
        <v>8273</v>
      </c>
      <c r="R3224" t="s">
        <v>8274</v>
      </c>
      <c r="S3224" s="11">
        <f t="shared" si="253"/>
        <v>125</v>
      </c>
      <c r="T3224" s="11">
        <f t="shared" si="254"/>
        <v>37.14</v>
      </c>
    </row>
    <row r="3225" spans="1:20" ht="30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50"/>
        <v>42236.835370370376</v>
      </c>
      <c r="K3225">
        <v>1437508976</v>
      </c>
      <c r="L3225" s="14">
        <f t="shared" si="251"/>
        <v>42206.835370370376</v>
      </c>
      <c r="M3225" s="16">
        <f t="shared" si="252"/>
        <v>2015</v>
      </c>
      <c r="N3225" t="b">
        <v>1</v>
      </c>
      <c r="O3225">
        <v>74</v>
      </c>
      <c r="P3225" t="b">
        <v>1</v>
      </c>
      <c r="Q3225" t="s">
        <v>8273</v>
      </c>
      <c r="R3225" t="s">
        <v>8274</v>
      </c>
      <c r="S3225" s="11">
        <f t="shared" si="253"/>
        <v>110</v>
      </c>
      <c r="T3225" s="11">
        <f t="shared" si="254"/>
        <v>45.88</v>
      </c>
    </row>
    <row r="3226" spans="1:20" ht="60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50"/>
        <v>42745.208333333328</v>
      </c>
      <c r="K3226">
        <v>1479932713</v>
      </c>
      <c r="L3226" s="14">
        <f t="shared" si="251"/>
        <v>42697.850844907407</v>
      </c>
      <c r="M3226" s="16">
        <f t="shared" si="252"/>
        <v>2016</v>
      </c>
      <c r="N3226" t="b">
        <v>1</v>
      </c>
      <c r="O3226">
        <v>216</v>
      </c>
      <c r="P3226" t="b">
        <v>1</v>
      </c>
      <c r="Q3226" t="s">
        <v>8273</v>
      </c>
      <c r="R3226" t="s">
        <v>8274</v>
      </c>
      <c r="S3226" s="11">
        <f t="shared" si="253"/>
        <v>102</v>
      </c>
      <c r="T3226" s="11">
        <f t="shared" si="254"/>
        <v>141.71</v>
      </c>
    </row>
    <row r="3227" spans="1:20" ht="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50"/>
        <v>42524.875</v>
      </c>
      <c r="K3227">
        <v>1463145938</v>
      </c>
      <c r="L3227" s="14">
        <f t="shared" si="251"/>
        <v>42503.559467592597</v>
      </c>
      <c r="M3227" s="16">
        <f t="shared" si="252"/>
        <v>2016</v>
      </c>
      <c r="N3227" t="b">
        <v>1</v>
      </c>
      <c r="O3227">
        <v>39</v>
      </c>
      <c r="P3227" t="b">
        <v>1</v>
      </c>
      <c r="Q3227" t="s">
        <v>8273</v>
      </c>
      <c r="R3227" t="s">
        <v>8274</v>
      </c>
      <c r="S3227" s="11">
        <f t="shared" si="253"/>
        <v>102</v>
      </c>
      <c r="T3227" s="11">
        <f t="shared" si="254"/>
        <v>52.49</v>
      </c>
    </row>
    <row r="3228" spans="1:20" ht="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50"/>
        <v>42307.583472222221</v>
      </c>
      <c r="K3228">
        <v>1443621612</v>
      </c>
      <c r="L3228" s="14">
        <f t="shared" si="251"/>
        <v>42277.583472222221</v>
      </c>
      <c r="M3228" s="16">
        <f t="shared" si="252"/>
        <v>2015</v>
      </c>
      <c r="N3228" t="b">
        <v>1</v>
      </c>
      <c r="O3228">
        <v>21</v>
      </c>
      <c r="P3228" t="b">
        <v>1</v>
      </c>
      <c r="Q3228" t="s">
        <v>8273</v>
      </c>
      <c r="R3228" t="s">
        <v>8274</v>
      </c>
      <c r="S3228" s="11">
        <f t="shared" si="253"/>
        <v>104</v>
      </c>
      <c r="T3228" s="11">
        <f t="shared" si="254"/>
        <v>59.52</v>
      </c>
    </row>
    <row r="3229" spans="1:20" ht="60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50"/>
        <v>42752.882361111115</v>
      </c>
      <c r="K3229">
        <v>1482095436</v>
      </c>
      <c r="L3229" s="14">
        <f t="shared" si="251"/>
        <v>42722.882361111115</v>
      </c>
      <c r="M3229" s="16">
        <f t="shared" si="252"/>
        <v>2016</v>
      </c>
      <c r="N3229" t="b">
        <v>0</v>
      </c>
      <c r="O3229">
        <v>30</v>
      </c>
      <c r="P3229" t="b">
        <v>1</v>
      </c>
      <c r="Q3229" t="s">
        <v>8273</v>
      </c>
      <c r="R3229" t="s">
        <v>8274</v>
      </c>
      <c r="S3229" s="11">
        <f t="shared" si="253"/>
        <v>125</v>
      </c>
      <c r="T3229" s="11">
        <f t="shared" si="254"/>
        <v>50</v>
      </c>
    </row>
    <row r="3230" spans="1:20" ht="30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50"/>
        <v>42355.207638888889</v>
      </c>
      <c r="K3230">
        <v>1447606884</v>
      </c>
      <c r="L3230" s="14">
        <f t="shared" si="251"/>
        <v>42323.70930555556</v>
      </c>
      <c r="M3230" s="16">
        <f t="shared" si="252"/>
        <v>2015</v>
      </c>
      <c r="N3230" t="b">
        <v>1</v>
      </c>
      <c r="O3230">
        <v>37</v>
      </c>
      <c r="P3230" t="b">
        <v>1</v>
      </c>
      <c r="Q3230" t="s">
        <v>8273</v>
      </c>
      <c r="R3230" t="s">
        <v>8274</v>
      </c>
      <c r="S3230" s="11">
        <f t="shared" si="253"/>
        <v>102</v>
      </c>
      <c r="T3230" s="11">
        <f t="shared" si="254"/>
        <v>193.62</v>
      </c>
    </row>
    <row r="3231" spans="1:20" ht="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50"/>
        <v>41963.333310185189</v>
      </c>
      <c r="K3231">
        <v>1413874798</v>
      </c>
      <c r="L3231" s="14">
        <f t="shared" si="251"/>
        <v>41933.291643518518</v>
      </c>
      <c r="M3231" s="16">
        <f t="shared" si="252"/>
        <v>2014</v>
      </c>
      <c r="N3231" t="b">
        <v>1</v>
      </c>
      <c r="O3231">
        <v>202</v>
      </c>
      <c r="P3231" t="b">
        <v>1</v>
      </c>
      <c r="Q3231" t="s">
        <v>8273</v>
      </c>
      <c r="R3231" t="s">
        <v>8274</v>
      </c>
      <c r="S3231" s="11">
        <f t="shared" si="253"/>
        <v>108</v>
      </c>
      <c r="T3231" s="11">
        <f t="shared" si="254"/>
        <v>106.8</v>
      </c>
    </row>
    <row r="3232" spans="1:20" ht="60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50"/>
        <v>41913.165972222225</v>
      </c>
      <c r="K3232">
        <v>1410840126</v>
      </c>
      <c r="L3232" s="14">
        <f t="shared" si="251"/>
        <v>41898.168125000004</v>
      </c>
      <c r="M3232" s="16">
        <f t="shared" si="252"/>
        <v>2014</v>
      </c>
      <c r="N3232" t="b">
        <v>1</v>
      </c>
      <c r="O3232">
        <v>37</v>
      </c>
      <c r="P3232" t="b">
        <v>1</v>
      </c>
      <c r="Q3232" t="s">
        <v>8273</v>
      </c>
      <c r="R3232" t="s">
        <v>8274</v>
      </c>
      <c r="S3232" s="11">
        <f t="shared" si="253"/>
        <v>110</v>
      </c>
      <c r="T3232" s="11">
        <f t="shared" si="254"/>
        <v>77.22</v>
      </c>
    </row>
    <row r="3233" spans="1:20" ht="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50"/>
        <v>42476.943831018521</v>
      </c>
      <c r="K3233">
        <v>1458254347</v>
      </c>
      <c r="L3233" s="14">
        <f t="shared" si="251"/>
        <v>42446.943831018521</v>
      </c>
      <c r="M3233" s="16">
        <f t="shared" si="252"/>
        <v>2016</v>
      </c>
      <c r="N3233" t="b">
        <v>0</v>
      </c>
      <c r="O3233">
        <v>28</v>
      </c>
      <c r="P3233" t="b">
        <v>1</v>
      </c>
      <c r="Q3233" t="s">
        <v>8273</v>
      </c>
      <c r="R3233" t="s">
        <v>8274</v>
      </c>
      <c r="S3233" s="11">
        <f t="shared" si="253"/>
        <v>161</v>
      </c>
      <c r="T3233" s="11">
        <f t="shared" si="254"/>
        <v>57.5</v>
      </c>
    </row>
    <row r="3234" spans="1:20" ht="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50"/>
        <v>42494.165972222225</v>
      </c>
      <c r="K3234">
        <v>1459711917</v>
      </c>
      <c r="L3234" s="14">
        <f t="shared" si="251"/>
        <v>42463.81385416667</v>
      </c>
      <c r="M3234" s="16">
        <f t="shared" si="252"/>
        <v>2016</v>
      </c>
      <c r="N3234" t="b">
        <v>1</v>
      </c>
      <c r="O3234">
        <v>26</v>
      </c>
      <c r="P3234" t="b">
        <v>1</v>
      </c>
      <c r="Q3234" t="s">
        <v>8273</v>
      </c>
      <c r="R3234" t="s">
        <v>8274</v>
      </c>
      <c r="S3234" s="11">
        <f t="shared" si="253"/>
        <v>131</v>
      </c>
      <c r="T3234" s="11">
        <f t="shared" si="254"/>
        <v>50.46</v>
      </c>
    </row>
    <row r="3235" spans="1:20" ht="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50"/>
        <v>42796.805034722223</v>
      </c>
      <c r="K3235">
        <v>1485890355</v>
      </c>
      <c r="L3235" s="14">
        <f t="shared" si="251"/>
        <v>42766.805034722223</v>
      </c>
      <c r="M3235" s="16">
        <f t="shared" si="252"/>
        <v>2017</v>
      </c>
      <c r="N3235" t="b">
        <v>0</v>
      </c>
      <c r="O3235">
        <v>61</v>
      </c>
      <c r="P3235" t="b">
        <v>1</v>
      </c>
      <c r="Q3235" t="s">
        <v>8273</v>
      </c>
      <c r="R3235" t="s">
        <v>8274</v>
      </c>
      <c r="S3235" s="11">
        <f t="shared" si="253"/>
        <v>119</v>
      </c>
      <c r="T3235" s="11">
        <f t="shared" si="254"/>
        <v>97.38</v>
      </c>
    </row>
    <row r="3236" spans="1:20" ht="60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50"/>
        <v>42767.979861111111</v>
      </c>
      <c r="K3236">
        <v>1483124208</v>
      </c>
      <c r="L3236" s="14">
        <f t="shared" si="251"/>
        <v>42734.789444444439</v>
      </c>
      <c r="M3236" s="16">
        <f t="shared" si="252"/>
        <v>2016</v>
      </c>
      <c r="N3236" t="b">
        <v>0</v>
      </c>
      <c r="O3236">
        <v>115</v>
      </c>
      <c r="P3236" t="b">
        <v>1</v>
      </c>
      <c r="Q3236" t="s">
        <v>8273</v>
      </c>
      <c r="R3236" t="s">
        <v>8274</v>
      </c>
      <c r="S3236" s="11">
        <f t="shared" si="253"/>
        <v>100</v>
      </c>
      <c r="T3236" s="11">
        <f t="shared" si="254"/>
        <v>34.92</v>
      </c>
    </row>
    <row r="3237" spans="1:20" ht="60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50"/>
        <v>42552.347812499997</v>
      </c>
      <c r="K3237">
        <v>1464769251</v>
      </c>
      <c r="L3237" s="14">
        <f t="shared" si="251"/>
        <v>42522.347812499997</v>
      </c>
      <c r="M3237" s="16">
        <f t="shared" si="252"/>
        <v>2016</v>
      </c>
      <c r="N3237" t="b">
        <v>1</v>
      </c>
      <c r="O3237">
        <v>181</v>
      </c>
      <c r="P3237" t="b">
        <v>1</v>
      </c>
      <c r="Q3237" t="s">
        <v>8273</v>
      </c>
      <c r="R3237" t="s">
        <v>8274</v>
      </c>
      <c r="S3237" s="11">
        <f t="shared" si="253"/>
        <v>103</v>
      </c>
      <c r="T3237" s="11">
        <f t="shared" si="254"/>
        <v>85.53</v>
      </c>
    </row>
    <row r="3238" spans="1:20" ht="60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50"/>
        <v>42732.917048611111</v>
      </c>
      <c r="K3238">
        <v>1480370433</v>
      </c>
      <c r="L3238" s="14">
        <f t="shared" si="251"/>
        <v>42702.917048611111</v>
      </c>
      <c r="M3238" s="16">
        <f t="shared" si="252"/>
        <v>2016</v>
      </c>
      <c r="N3238" t="b">
        <v>0</v>
      </c>
      <c r="O3238">
        <v>110</v>
      </c>
      <c r="P3238" t="b">
        <v>1</v>
      </c>
      <c r="Q3238" t="s">
        <v>8273</v>
      </c>
      <c r="R3238" t="s">
        <v>8274</v>
      </c>
      <c r="S3238" s="11">
        <f t="shared" si="253"/>
        <v>101</v>
      </c>
      <c r="T3238" s="11">
        <f t="shared" si="254"/>
        <v>182.91</v>
      </c>
    </row>
    <row r="3239" spans="1:20" ht="30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50"/>
        <v>42276.165972222225</v>
      </c>
      <c r="K3239">
        <v>1441452184</v>
      </c>
      <c r="L3239" s="14">
        <f t="shared" si="251"/>
        <v>42252.474351851852</v>
      </c>
      <c r="M3239" s="16">
        <f t="shared" si="252"/>
        <v>2015</v>
      </c>
      <c r="N3239" t="b">
        <v>1</v>
      </c>
      <c r="O3239">
        <v>269</v>
      </c>
      <c r="P3239" t="b">
        <v>1</v>
      </c>
      <c r="Q3239" t="s">
        <v>8273</v>
      </c>
      <c r="R3239" t="s">
        <v>8274</v>
      </c>
      <c r="S3239" s="11">
        <f t="shared" si="253"/>
        <v>101</v>
      </c>
      <c r="T3239" s="11">
        <f t="shared" si="254"/>
        <v>131.13999999999999</v>
      </c>
    </row>
    <row r="3240" spans="1:20" ht="60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50"/>
        <v>42186.510393518518</v>
      </c>
      <c r="K3240">
        <v>1433160898</v>
      </c>
      <c r="L3240" s="14">
        <f t="shared" si="251"/>
        <v>42156.510393518518</v>
      </c>
      <c r="M3240" s="16">
        <f t="shared" si="252"/>
        <v>2015</v>
      </c>
      <c r="N3240" t="b">
        <v>1</v>
      </c>
      <c r="O3240">
        <v>79</v>
      </c>
      <c r="P3240" t="b">
        <v>1</v>
      </c>
      <c r="Q3240" t="s">
        <v>8273</v>
      </c>
      <c r="R3240" t="s">
        <v>8274</v>
      </c>
      <c r="S3240" s="11">
        <f t="shared" si="253"/>
        <v>112</v>
      </c>
      <c r="T3240" s="11">
        <f t="shared" si="254"/>
        <v>39.81</v>
      </c>
    </row>
    <row r="3241" spans="1:20" ht="60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50"/>
        <v>42302.999305555553</v>
      </c>
      <c r="K3241">
        <v>1443665293</v>
      </c>
      <c r="L3241" s="14">
        <f t="shared" si="251"/>
        <v>42278.089039351849</v>
      </c>
      <c r="M3241" s="16">
        <f t="shared" si="252"/>
        <v>2015</v>
      </c>
      <c r="N3241" t="b">
        <v>1</v>
      </c>
      <c r="O3241">
        <v>104</v>
      </c>
      <c r="P3241" t="b">
        <v>1</v>
      </c>
      <c r="Q3241" t="s">
        <v>8273</v>
      </c>
      <c r="R3241" t="s">
        <v>8274</v>
      </c>
      <c r="S3241" s="11">
        <f t="shared" si="253"/>
        <v>106</v>
      </c>
      <c r="T3241" s="11">
        <f t="shared" si="254"/>
        <v>59.7</v>
      </c>
    </row>
    <row r="3242" spans="1:20" ht="60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50"/>
        <v>42782.958333333328</v>
      </c>
      <c r="K3242">
        <v>1484843948</v>
      </c>
      <c r="L3242" s="14">
        <f t="shared" si="251"/>
        <v>42754.693842592591</v>
      </c>
      <c r="M3242" s="16">
        <f t="shared" si="252"/>
        <v>2017</v>
      </c>
      <c r="N3242" t="b">
        <v>0</v>
      </c>
      <c r="O3242">
        <v>34</v>
      </c>
      <c r="P3242" t="b">
        <v>1</v>
      </c>
      <c r="Q3242" t="s">
        <v>8273</v>
      </c>
      <c r="R3242" t="s">
        <v>8274</v>
      </c>
      <c r="S3242" s="11">
        <f t="shared" si="253"/>
        <v>101</v>
      </c>
      <c r="T3242" s="11">
        <f t="shared" si="254"/>
        <v>88.74</v>
      </c>
    </row>
    <row r="3243" spans="1:20" ht="60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50"/>
        <v>41926.290972222225</v>
      </c>
      <c r="K3243">
        <v>1410421670</v>
      </c>
      <c r="L3243" s="14">
        <f t="shared" si="251"/>
        <v>41893.324884259258</v>
      </c>
      <c r="M3243" s="16">
        <f t="shared" si="252"/>
        <v>2014</v>
      </c>
      <c r="N3243" t="b">
        <v>1</v>
      </c>
      <c r="O3243">
        <v>167</v>
      </c>
      <c r="P3243" t="b">
        <v>1</v>
      </c>
      <c r="Q3243" t="s">
        <v>8273</v>
      </c>
      <c r="R3243" t="s">
        <v>8274</v>
      </c>
      <c r="S3243" s="11">
        <f t="shared" si="253"/>
        <v>115</v>
      </c>
      <c r="T3243" s="11">
        <f t="shared" si="254"/>
        <v>58.69</v>
      </c>
    </row>
    <row r="3244" spans="1:20" ht="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50"/>
        <v>41901.755694444444</v>
      </c>
      <c r="K3244">
        <v>1408558092</v>
      </c>
      <c r="L3244" s="14">
        <f t="shared" si="251"/>
        <v>41871.755694444444</v>
      </c>
      <c r="M3244" s="16">
        <f t="shared" si="252"/>
        <v>2014</v>
      </c>
      <c r="N3244" t="b">
        <v>1</v>
      </c>
      <c r="O3244">
        <v>183</v>
      </c>
      <c r="P3244" t="b">
        <v>1</v>
      </c>
      <c r="Q3244" t="s">
        <v>8273</v>
      </c>
      <c r="R3244" t="s">
        <v>8274</v>
      </c>
      <c r="S3244" s="11">
        <f t="shared" si="253"/>
        <v>127</v>
      </c>
      <c r="T3244" s="11">
        <f t="shared" si="254"/>
        <v>69.569999999999993</v>
      </c>
    </row>
    <row r="3245" spans="1:20" ht="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50"/>
        <v>42286</v>
      </c>
      <c r="K3245">
        <v>1442283562</v>
      </c>
      <c r="L3245" s="14">
        <f t="shared" si="251"/>
        <v>42262.096782407403</v>
      </c>
      <c r="M3245" s="16">
        <f t="shared" si="252"/>
        <v>2015</v>
      </c>
      <c r="N3245" t="b">
        <v>1</v>
      </c>
      <c r="O3245">
        <v>71</v>
      </c>
      <c r="P3245" t="b">
        <v>1</v>
      </c>
      <c r="Q3245" t="s">
        <v>8273</v>
      </c>
      <c r="R3245" t="s">
        <v>8274</v>
      </c>
      <c r="S3245" s="11">
        <f t="shared" si="253"/>
        <v>103</v>
      </c>
      <c r="T3245" s="11">
        <f t="shared" si="254"/>
        <v>115.87</v>
      </c>
    </row>
    <row r="3246" spans="1:20" ht="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50"/>
        <v>42705.735902777778</v>
      </c>
      <c r="K3246">
        <v>1478018382</v>
      </c>
      <c r="L3246" s="14">
        <f t="shared" si="251"/>
        <v>42675.694236111114</v>
      </c>
      <c r="M3246" s="16">
        <f t="shared" si="252"/>
        <v>2016</v>
      </c>
      <c r="N3246" t="b">
        <v>0</v>
      </c>
      <c r="O3246">
        <v>69</v>
      </c>
      <c r="P3246" t="b">
        <v>1</v>
      </c>
      <c r="Q3246" t="s">
        <v>8273</v>
      </c>
      <c r="R3246" t="s">
        <v>8274</v>
      </c>
      <c r="S3246" s="11">
        <f t="shared" si="253"/>
        <v>103</v>
      </c>
      <c r="T3246" s="11">
        <f t="shared" si="254"/>
        <v>23.87</v>
      </c>
    </row>
    <row r="3247" spans="1:20" ht="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50"/>
        <v>42167.083333333328</v>
      </c>
      <c r="K3247">
        <v>1431354258</v>
      </c>
      <c r="L3247" s="14">
        <f t="shared" si="251"/>
        <v>42135.60020833333</v>
      </c>
      <c r="M3247" s="16">
        <f t="shared" si="252"/>
        <v>2015</v>
      </c>
      <c r="N3247" t="b">
        <v>0</v>
      </c>
      <c r="O3247">
        <v>270</v>
      </c>
      <c r="P3247" t="b">
        <v>1</v>
      </c>
      <c r="Q3247" t="s">
        <v>8273</v>
      </c>
      <c r="R3247" t="s">
        <v>8274</v>
      </c>
      <c r="S3247" s="11">
        <f t="shared" si="253"/>
        <v>104</v>
      </c>
      <c r="T3247" s="11">
        <f t="shared" si="254"/>
        <v>81.13</v>
      </c>
    </row>
    <row r="3248" spans="1:20" ht="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50"/>
        <v>42259.165972222225</v>
      </c>
      <c r="K3248">
        <v>1439551200</v>
      </c>
      <c r="L3248" s="14">
        <f t="shared" si="251"/>
        <v>42230.472222222219</v>
      </c>
      <c r="M3248" s="16">
        <f t="shared" si="252"/>
        <v>2015</v>
      </c>
      <c r="N3248" t="b">
        <v>1</v>
      </c>
      <c r="O3248">
        <v>193</v>
      </c>
      <c r="P3248" t="b">
        <v>1</v>
      </c>
      <c r="Q3248" t="s">
        <v>8273</v>
      </c>
      <c r="R3248" t="s">
        <v>8274</v>
      </c>
      <c r="S3248" s="11">
        <f t="shared" si="253"/>
        <v>111</v>
      </c>
      <c r="T3248" s="11">
        <f t="shared" si="254"/>
        <v>57.63</v>
      </c>
    </row>
    <row r="3249" spans="1:20" ht="60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50"/>
        <v>42197.434166666666</v>
      </c>
      <c r="K3249">
        <v>1434104712</v>
      </c>
      <c r="L3249" s="14">
        <f t="shared" si="251"/>
        <v>42167.434166666666</v>
      </c>
      <c r="M3249" s="16">
        <f t="shared" si="252"/>
        <v>2015</v>
      </c>
      <c r="N3249" t="b">
        <v>1</v>
      </c>
      <c r="O3249">
        <v>57</v>
      </c>
      <c r="P3249" t="b">
        <v>1</v>
      </c>
      <c r="Q3249" t="s">
        <v>8273</v>
      </c>
      <c r="R3249" t="s">
        <v>8274</v>
      </c>
      <c r="S3249" s="11">
        <f t="shared" si="253"/>
        <v>106</v>
      </c>
      <c r="T3249" s="11">
        <f t="shared" si="254"/>
        <v>46.43</v>
      </c>
    </row>
    <row r="3250" spans="1:20" ht="30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50"/>
        <v>42098.846724537041</v>
      </c>
      <c r="K3250">
        <v>1425590357</v>
      </c>
      <c r="L3250" s="14">
        <f t="shared" si="251"/>
        <v>42068.888391203705</v>
      </c>
      <c r="M3250" s="16">
        <f t="shared" si="252"/>
        <v>2015</v>
      </c>
      <c r="N3250" t="b">
        <v>1</v>
      </c>
      <c r="O3250">
        <v>200</v>
      </c>
      <c r="P3250" t="b">
        <v>1</v>
      </c>
      <c r="Q3250" t="s">
        <v>8273</v>
      </c>
      <c r="R3250" t="s">
        <v>8274</v>
      </c>
      <c r="S3250" s="11">
        <f t="shared" si="253"/>
        <v>101</v>
      </c>
      <c r="T3250" s="11">
        <f t="shared" si="254"/>
        <v>60.48</v>
      </c>
    </row>
    <row r="3251" spans="1:20" ht="60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50"/>
        <v>42175.746689814812</v>
      </c>
      <c r="K3251">
        <v>1432230914</v>
      </c>
      <c r="L3251" s="14">
        <f t="shared" si="251"/>
        <v>42145.746689814812</v>
      </c>
      <c r="M3251" s="16">
        <f t="shared" si="252"/>
        <v>2015</v>
      </c>
      <c r="N3251" t="b">
        <v>1</v>
      </c>
      <c r="O3251">
        <v>88</v>
      </c>
      <c r="P3251" t="b">
        <v>1</v>
      </c>
      <c r="Q3251" t="s">
        <v>8273</v>
      </c>
      <c r="R3251" t="s">
        <v>8274</v>
      </c>
      <c r="S3251" s="11">
        <f t="shared" si="253"/>
        <v>105</v>
      </c>
      <c r="T3251" s="11">
        <f t="shared" si="254"/>
        <v>65.58</v>
      </c>
    </row>
    <row r="3252" spans="1:20" ht="60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50"/>
        <v>41948.783842592595</v>
      </c>
      <c r="K3252">
        <v>1412617724</v>
      </c>
      <c r="L3252" s="14">
        <f t="shared" si="251"/>
        <v>41918.742175925923</v>
      </c>
      <c r="M3252" s="16">
        <f t="shared" si="252"/>
        <v>2014</v>
      </c>
      <c r="N3252" t="b">
        <v>1</v>
      </c>
      <c r="O3252">
        <v>213</v>
      </c>
      <c r="P3252" t="b">
        <v>1</v>
      </c>
      <c r="Q3252" t="s">
        <v>8273</v>
      </c>
      <c r="R3252" t="s">
        <v>8274</v>
      </c>
      <c r="S3252" s="11">
        <f t="shared" si="253"/>
        <v>102</v>
      </c>
      <c r="T3252" s="11">
        <f t="shared" si="254"/>
        <v>119.19</v>
      </c>
    </row>
    <row r="3253" spans="1:20" ht="60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50"/>
        <v>42176.731087962966</v>
      </c>
      <c r="K3253">
        <v>1432315966</v>
      </c>
      <c r="L3253" s="14">
        <f t="shared" si="251"/>
        <v>42146.731087962966</v>
      </c>
      <c r="M3253" s="16">
        <f t="shared" si="252"/>
        <v>2015</v>
      </c>
      <c r="N3253" t="b">
        <v>1</v>
      </c>
      <c r="O3253">
        <v>20</v>
      </c>
      <c r="P3253" t="b">
        <v>1</v>
      </c>
      <c r="Q3253" t="s">
        <v>8273</v>
      </c>
      <c r="R3253" t="s">
        <v>8274</v>
      </c>
      <c r="S3253" s="11">
        <f t="shared" si="253"/>
        <v>111</v>
      </c>
      <c r="T3253" s="11">
        <f t="shared" si="254"/>
        <v>83.05</v>
      </c>
    </row>
    <row r="3254" spans="1:20" ht="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50"/>
        <v>42620.472685185188</v>
      </c>
      <c r="K3254">
        <v>1470655240</v>
      </c>
      <c r="L3254" s="14">
        <f t="shared" si="251"/>
        <v>42590.472685185188</v>
      </c>
      <c r="M3254" s="16">
        <f t="shared" si="252"/>
        <v>2016</v>
      </c>
      <c r="N3254" t="b">
        <v>1</v>
      </c>
      <c r="O3254">
        <v>50</v>
      </c>
      <c r="P3254" t="b">
        <v>1</v>
      </c>
      <c r="Q3254" t="s">
        <v>8273</v>
      </c>
      <c r="R3254" t="s">
        <v>8274</v>
      </c>
      <c r="S3254" s="11">
        <f t="shared" si="253"/>
        <v>128</v>
      </c>
      <c r="T3254" s="11">
        <f t="shared" si="254"/>
        <v>57.52</v>
      </c>
    </row>
    <row r="3255" spans="1:20" ht="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50"/>
        <v>42621.15625</v>
      </c>
      <c r="K3255">
        <v>1471701028</v>
      </c>
      <c r="L3255" s="14">
        <f t="shared" si="251"/>
        <v>42602.576712962968</v>
      </c>
      <c r="M3255" s="16">
        <f t="shared" si="252"/>
        <v>2016</v>
      </c>
      <c r="N3255" t="b">
        <v>1</v>
      </c>
      <c r="O3255">
        <v>115</v>
      </c>
      <c r="P3255" t="b">
        <v>1</v>
      </c>
      <c r="Q3255" t="s">
        <v>8273</v>
      </c>
      <c r="R3255" t="s">
        <v>8274</v>
      </c>
      <c r="S3255" s="11">
        <f t="shared" si="253"/>
        <v>102</v>
      </c>
      <c r="T3255" s="11">
        <f t="shared" si="254"/>
        <v>177.09</v>
      </c>
    </row>
    <row r="3256" spans="1:20" ht="60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50"/>
        <v>42089.044085648144</v>
      </c>
      <c r="K3256">
        <v>1424743409</v>
      </c>
      <c r="L3256" s="14">
        <f t="shared" si="251"/>
        <v>42059.085752314815</v>
      </c>
      <c r="M3256" s="16">
        <f t="shared" si="252"/>
        <v>2015</v>
      </c>
      <c r="N3256" t="b">
        <v>1</v>
      </c>
      <c r="O3256">
        <v>186</v>
      </c>
      <c r="P3256" t="b">
        <v>1</v>
      </c>
      <c r="Q3256" t="s">
        <v>8273</v>
      </c>
      <c r="R3256" t="s">
        <v>8274</v>
      </c>
      <c r="S3256" s="11">
        <f t="shared" si="253"/>
        <v>101</v>
      </c>
      <c r="T3256" s="11">
        <f t="shared" si="254"/>
        <v>70.77</v>
      </c>
    </row>
    <row r="3257" spans="1:20" ht="60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50"/>
        <v>41919.768229166664</v>
      </c>
      <c r="K3257">
        <v>1410114375</v>
      </c>
      <c r="L3257" s="14">
        <f t="shared" si="251"/>
        <v>41889.768229166664</v>
      </c>
      <c r="M3257" s="16">
        <f t="shared" si="252"/>
        <v>2014</v>
      </c>
      <c r="N3257" t="b">
        <v>1</v>
      </c>
      <c r="O3257">
        <v>18</v>
      </c>
      <c r="P3257" t="b">
        <v>1</v>
      </c>
      <c r="Q3257" t="s">
        <v>8273</v>
      </c>
      <c r="R3257" t="s">
        <v>8274</v>
      </c>
      <c r="S3257" s="11">
        <f t="shared" si="253"/>
        <v>175</v>
      </c>
      <c r="T3257" s="11">
        <f t="shared" si="254"/>
        <v>29.17</v>
      </c>
    </row>
    <row r="3258" spans="1:20" ht="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50"/>
        <v>42166.165972222225</v>
      </c>
      <c r="K3258">
        <v>1432129577</v>
      </c>
      <c r="L3258" s="14">
        <f t="shared" si="251"/>
        <v>42144.573807870373</v>
      </c>
      <c r="M3258" s="16">
        <f t="shared" si="252"/>
        <v>2015</v>
      </c>
      <c r="N3258" t="b">
        <v>1</v>
      </c>
      <c r="O3258">
        <v>176</v>
      </c>
      <c r="P3258" t="b">
        <v>1</v>
      </c>
      <c r="Q3258" t="s">
        <v>8273</v>
      </c>
      <c r="R3258" t="s">
        <v>8274</v>
      </c>
      <c r="S3258" s="11">
        <f t="shared" si="253"/>
        <v>128</v>
      </c>
      <c r="T3258" s="11">
        <f t="shared" si="254"/>
        <v>72.760000000000005</v>
      </c>
    </row>
    <row r="3259" spans="1:20" ht="60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50"/>
        <v>42788.559629629628</v>
      </c>
      <c r="K3259">
        <v>1485177952</v>
      </c>
      <c r="L3259" s="14">
        <f t="shared" si="251"/>
        <v>42758.559629629628</v>
      </c>
      <c r="M3259" s="16">
        <f t="shared" si="252"/>
        <v>2017</v>
      </c>
      <c r="N3259" t="b">
        <v>0</v>
      </c>
      <c r="O3259">
        <v>41</v>
      </c>
      <c r="P3259" t="b">
        <v>1</v>
      </c>
      <c r="Q3259" t="s">
        <v>8273</v>
      </c>
      <c r="R3259" t="s">
        <v>8274</v>
      </c>
      <c r="S3259" s="11">
        <f t="shared" si="253"/>
        <v>106</v>
      </c>
      <c r="T3259" s="11">
        <f t="shared" si="254"/>
        <v>51.85</v>
      </c>
    </row>
    <row r="3260" spans="1:20" ht="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50"/>
        <v>42012.887280092589</v>
      </c>
      <c r="K3260">
        <v>1418159861</v>
      </c>
      <c r="L3260" s="14">
        <f t="shared" si="251"/>
        <v>41982.887280092589</v>
      </c>
      <c r="M3260" s="16">
        <f t="shared" si="252"/>
        <v>2014</v>
      </c>
      <c r="N3260" t="b">
        <v>1</v>
      </c>
      <c r="O3260">
        <v>75</v>
      </c>
      <c r="P3260" t="b">
        <v>1</v>
      </c>
      <c r="Q3260" t="s">
        <v>8273</v>
      </c>
      <c r="R3260" t="s">
        <v>8274</v>
      </c>
      <c r="S3260" s="11">
        <f t="shared" si="253"/>
        <v>105</v>
      </c>
      <c r="T3260" s="11">
        <f t="shared" si="254"/>
        <v>98.2</v>
      </c>
    </row>
    <row r="3261" spans="1:20" ht="60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50"/>
        <v>42644.165972222225</v>
      </c>
      <c r="K3261">
        <v>1472753745</v>
      </c>
      <c r="L3261" s="14">
        <f t="shared" si="251"/>
        <v>42614.760937500003</v>
      </c>
      <c r="M3261" s="16">
        <f t="shared" si="252"/>
        <v>2016</v>
      </c>
      <c r="N3261" t="b">
        <v>1</v>
      </c>
      <c r="O3261">
        <v>97</v>
      </c>
      <c r="P3261" t="b">
        <v>1</v>
      </c>
      <c r="Q3261" t="s">
        <v>8273</v>
      </c>
      <c r="R3261" t="s">
        <v>8274</v>
      </c>
      <c r="S3261" s="11">
        <f t="shared" si="253"/>
        <v>106</v>
      </c>
      <c r="T3261" s="11">
        <f t="shared" si="254"/>
        <v>251.74</v>
      </c>
    </row>
    <row r="3262" spans="1:20" ht="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50"/>
        <v>42338.714328703703</v>
      </c>
      <c r="K3262">
        <v>1445875718</v>
      </c>
      <c r="L3262" s="14">
        <f t="shared" si="251"/>
        <v>42303.672662037032</v>
      </c>
      <c r="M3262" s="16">
        <f t="shared" si="252"/>
        <v>2015</v>
      </c>
      <c r="N3262" t="b">
        <v>1</v>
      </c>
      <c r="O3262">
        <v>73</v>
      </c>
      <c r="P3262" t="b">
        <v>1</v>
      </c>
      <c r="Q3262" t="s">
        <v>8273</v>
      </c>
      <c r="R3262" t="s">
        <v>8274</v>
      </c>
      <c r="S3262" s="11">
        <f t="shared" si="253"/>
        <v>109</v>
      </c>
      <c r="T3262" s="11">
        <f t="shared" si="254"/>
        <v>74.819999999999993</v>
      </c>
    </row>
    <row r="3263" spans="1:20" ht="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50"/>
        <v>42201.725416666668</v>
      </c>
      <c r="K3263">
        <v>1434475476</v>
      </c>
      <c r="L3263" s="14">
        <f t="shared" si="251"/>
        <v>42171.725416666668</v>
      </c>
      <c r="M3263" s="16">
        <f t="shared" si="252"/>
        <v>2015</v>
      </c>
      <c r="N3263" t="b">
        <v>1</v>
      </c>
      <c r="O3263">
        <v>49</v>
      </c>
      <c r="P3263" t="b">
        <v>1</v>
      </c>
      <c r="Q3263" t="s">
        <v>8273</v>
      </c>
      <c r="R3263" t="s">
        <v>8274</v>
      </c>
      <c r="S3263" s="11">
        <f t="shared" si="253"/>
        <v>100</v>
      </c>
      <c r="T3263" s="11">
        <f t="shared" si="254"/>
        <v>67.650000000000006</v>
      </c>
    </row>
    <row r="3264" spans="1:20" ht="30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50"/>
        <v>41995.166666666672</v>
      </c>
      <c r="K3264">
        <v>1416555262</v>
      </c>
      <c r="L3264" s="14">
        <f t="shared" si="251"/>
        <v>41964.315532407403</v>
      </c>
      <c r="M3264" s="16">
        <f t="shared" si="252"/>
        <v>2014</v>
      </c>
      <c r="N3264" t="b">
        <v>1</v>
      </c>
      <c r="O3264">
        <v>134</v>
      </c>
      <c r="P3264" t="b">
        <v>1</v>
      </c>
      <c r="Q3264" t="s">
        <v>8273</v>
      </c>
      <c r="R3264" t="s">
        <v>8274</v>
      </c>
      <c r="S3264" s="11">
        <f t="shared" si="253"/>
        <v>103</v>
      </c>
      <c r="T3264" s="11">
        <f t="shared" si="254"/>
        <v>93.81</v>
      </c>
    </row>
    <row r="3265" spans="1:20" ht="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50"/>
        <v>42307.875</v>
      </c>
      <c r="K3265">
        <v>1444220588</v>
      </c>
      <c r="L3265" s="14">
        <f t="shared" si="251"/>
        <v>42284.516064814816</v>
      </c>
      <c r="M3265" s="16">
        <f t="shared" si="252"/>
        <v>2015</v>
      </c>
      <c r="N3265" t="b">
        <v>1</v>
      </c>
      <c r="O3265">
        <v>68</v>
      </c>
      <c r="P3265" t="b">
        <v>1</v>
      </c>
      <c r="Q3265" t="s">
        <v>8273</v>
      </c>
      <c r="R3265" t="s">
        <v>8274</v>
      </c>
      <c r="S3265" s="11">
        <f t="shared" si="253"/>
        <v>112</v>
      </c>
      <c r="T3265" s="11">
        <f t="shared" si="254"/>
        <v>41.24</v>
      </c>
    </row>
    <row r="3266" spans="1:20" ht="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ref="J3266:J3329" si="255">(((I3266/60)/60)/24)+DATE(1970,1,1)</f>
        <v>42032.916666666672</v>
      </c>
      <c r="K3266">
        <v>1421089938</v>
      </c>
      <c r="L3266" s="14">
        <f t="shared" ref="L3266:L3329" si="256">(((K3266/60)/60)/24)+DATE(1970,1,1)</f>
        <v>42016.800208333334</v>
      </c>
      <c r="M3266" s="16">
        <f t="shared" ref="M3266:M3329" si="257">YEAR(L3266)</f>
        <v>2015</v>
      </c>
      <c r="N3266" t="b">
        <v>1</v>
      </c>
      <c r="O3266">
        <v>49</v>
      </c>
      <c r="P3266" t="b">
        <v>1</v>
      </c>
      <c r="Q3266" t="s">
        <v>8273</v>
      </c>
      <c r="R3266" t="s">
        <v>8274</v>
      </c>
      <c r="S3266" s="11">
        <f t="shared" ref="S3266:S3329" si="258">ROUND(E3266/D3266*100,0)</f>
        <v>103</v>
      </c>
      <c r="T3266" s="11">
        <f t="shared" ref="T3266:T3329" si="259">IFERROR(ROUND(E3266/O3266,2),0)</f>
        <v>52.55</v>
      </c>
    </row>
    <row r="3267" spans="1:20" ht="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si="255"/>
        <v>42341.708333333328</v>
      </c>
      <c r="K3267">
        <v>1446570315</v>
      </c>
      <c r="L3267" s="14">
        <f t="shared" si="256"/>
        <v>42311.711979166663</v>
      </c>
      <c r="M3267" s="16">
        <f t="shared" si="257"/>
        <v>2015</v>
      </c>
      <c r="N3267" t="b">
        <v>1</v>
      </c>
      <c r="O3267">
        <v>63</v>
      </c>
      <c r="P3267" t="b">
        <v>1</v>
      </c>
      <c r="Q3267" t="s">
        <v>8273</v>
      </c>
      <c r="R3267" t="s">
        <v>8274</v>
      </c>
      <c r="S3267" s="11">
        <f t="shared" si="258"/>
        <v>164</v>
      </c>
      <c r="T3267" s="11">
        <f t="shared" si="259"/>
        <v>70.290000000000006</v>
      </c>
    </row>
    <row r="3268" spans="1:20" ht="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255"/>
        <v>42167.875</v>
      </c>
      <c r="K3268">
        <v>1431435122</v>
      </c>
      <c r="L3268" s="14">
        <f t="shared" si="256"/>
        <v>42136.536134259266</v>
      </c>
      <c r="M3268" s="16">
        <f t="shared" si="257"/>
        <v>2015</v>
      </c>
      <c r="N3268" t="b">
        <v>1</v>
      </c>
      <c r="O3268">
        <v>163</v>
      </c>
      <c r="P3268" t="b">
        <v>1</v>
      </c>
      <c r="Q3268" t="s">
        <v>8273</v>
      </c>
      <c r="R3268" t="s">
        <v>8274</v>
      </c>
      <c r="S3268" s="11">
        <f t="shared" si="258"/>
        <v>131</v>
      </c>
      <c r="T3268" s="11">
        <f t="shared" si="259"/>
        <v>48.33</v>
      </c>
    </row>
    <row r="3269" spans="1:20" ht="60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255"/>
        <v>42202.757638888885</v>
      </c>
      <c r="K3269">
        <v>1434564660</v>
      </c>
      <c r="L3269" s="14">
        <f t="shared" si="256"/>
        <v>42172.757638888885</v>
      </c>
      <c r="M3269" s="16">
        <f t="shared" si="257"/>
        <v>2015</v>
      </c>
      <c r="N3269" t="b">
        <v>1</v>
      </c>
      <c r="O3269">
        <v>288</v>
      </c>
      <c r="P3269" t="b">
        <v>1</v>
      </c>
      <c r="Q3269" t="s">
        <v>8273</v>
      </c>
      <c r="R3269" t="s">
        <v>8274</v>
      </c>
      <c r="S3269" s="11">
        <f t="shared" si="258"/>
        <v>102</v>
      </c>
      <c r="T3269" s="11">
        <f t="shared" si="259"/>
        <v>53.18</v>
      </c>
    </row>
    <row r="3270" spans="1:20" ht="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255"/>
        <v>42606.90425925926</v>
      </c>
      <c r="K3270">
        <v>1470692528</v>
      </c>
      <c r="L3270" s="14">
        <f t="shared" si="256"/>
        <v>42590.90425925926</v>
      </c>
      <c r="M3270" s="16">
        <f t="shared" si="257"/>
        <v>2016</v>
      </c>
      <c r="N3270" t="b">
        <v>1</v>
      </c>
      <c r="O3270">
        <v>42</v>
      </c>
      <c r="P3270" t="b">
        <v>1</v>
      </c>
      <c r="Q3270" t="s">
        <v>8273</v>
      </c>
      <c r="R3270" t="s">
        <v>8274</v>
      </c>
      <c r="S3270" s="11">
        <f t="shared" si="258"/>
        <v>128</v>
      </c>
      <c r="T3270" s="11">
        <f t="shared" si="259"/>
        <v>60.95</v>
      </c>
    </row>
    <row r="3271" spans="1:20" ht="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255"/>
        <v>42171.458333333328</v>
      </c>
      <c r="K3271">
        <v>1431509397</v>
      </c>
      <c r="L3271" s="14">
        <f t="shared" si="256"/>
        <v>42137.395798611105</v>
      </c>
      <c r="M3271" s="16">
        <f t="shared" si="257"/>
        <v>2015</v>
      </c>
      <c r="N3271" t="b">
        <v>1</v>
      </c>
      <c r="O3271">
        <v>70</v>
      </c>
      <c r="P3271" t="b">
        <v>1</v>
      </c>
      <c r="Q3271" t="s">
        <v>8273</v>
      </c>
      <c r="R3271" t="s">
        <v>8274</v>
      </c>
      <c r="S3271" s="11">
        <f t="shared" si="258"/>
        <v>102</v>
      </c>
      <c r="T3271" s="11">
        <f t="shared" si="259"/>
        <v>116</v>
      </c>
    </row>
    <row r="3272" spans="1:20" ht="60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255"/>
        <v>42197.533159722225</v>
      </c>
      <c r="K3272">
        <v>1434113265</v>
      </c>
      <c r="L3272" s="14">
        <f t="shared" si="256"/>
        <v>42167.533159722225</v>
      </c>
      <c r="M3272" s="16">
        <f t="shared" si="257"/>
        <v>2015</v>
      </c>
      <c r="N3272" t="b">
        <v>1</v>
      </c>
      <c r="O3272">
        <v>30</v>
      </c>
      <c r="P3272" t="b">
        <v>1</v>
      </c>
      <c r="Q3272" t="s">
        <v>8273</v>
      </c>
      <c r="R3272" t="s">
        <v>8274</v>
      </c>
      <c r="S3272" s="11">
        <f t="shared" si="258"/>
        <v>102</v>
      </c>
      <c r="T3272" s="11">
        <f t="shared" si="259"/>
        <v>61</v>
      </c>
    </row>
    <row r="3273" spans="1:20" ht="30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255"/>
        <v>41945.478877314818</v>
      </c>
      <c r="K3273">
        <v>1412332175</v>
      </c>
      <c r="L3273" s="14">
        <f t="shared" si="256"/>
        <v>41915.437210648146</v>
      </c>
      <c r="M3273" s="16">
        <f t="shared" si="257"/>
        <v>2014</v>
      </c>
      <c r="N3273" t="b">
        <v>1</v>
      </c>
      <c r="O3273">
        <v>51</v>
      </c>
      <c r="P3273" t="b">
        <v>1</v>
      </c>
      <c r="Q3273" t="s">
        <v>8273</v>
      </c>
      <c r="R3273" t="s">
        <v>8274</v>
      </c>
      <c r="S3273" s="11">
        <f t="shared" si="258"/>
        <v>130</v>
      </c>
      <c r="T3273" s="11">
        <f t="shared" si="259"/>
        <v>38.24</v>
      </c>
    </row>
    <row r="3274" spans="1:20" ht="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255"/>
        <v>42314.541770833333</v>
      </c>
      <c r="K3274">
        <v>1444219209</v>
      </c>
      <c r="L3274" s="14">
        <f t="shared" si="256"/>
        <v>42284.500104166669</v>
      </c>
      <c r="M3274" s="16">
        <f t="shared" si="257"/>
        <v>2015</v>
      </c>
      <c r="N3274" t="b">
        <v>1</v>
      </c>
      <c r="O3274">
        <v>145</v>
      </c>
      <c r="P3274" t="b">
        <v>1</v>
      </c>
      <c r="Q3274" t="s">
        <v>8273</v>
      </c>
      <c r="R3274" t="s">
        <v>8274</v>
      </c>
      <c r="S3274" s="11">
        <f t="shared" si="258"/>
        <v>154</v>
      </c>
      <c r="T3274" s="11">
        <f t="shared" si="259"/>
        <v>106.5</v>
      </c>
    </row>
    <row r="3275" spans="1:20" ht="60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255"/>
        <v>42627.791666666672</v>
      </c>
      <c r="K3275">
        <v>1472498042</v>
      </c>
      <c r="L3275" s="14">
        <f t="shared" si="256"/>
        <v>42611.801412037035</v>
      </c>
      <c r="M3275" s="16">
        <f t="shared" si="257"/>
        <v>2016</v>
      </c>
      <c r="N3275" t="b">
        <v>1</v>
      </c>
      <c r="O3275">
        <v>21</v>
      </c>
      <c r="P3275" t="b">
        <v>1</v>
      </c>
      <c r="Q3275" t="s">
        <v>8273</v>
      </c>
      <c r="R3275" t="s">
        <v>8274</v>
      </c>
      <c r="S3275" s="11">
        <f t="shared" si="258"/>
        <v>107</v>
      </c>
      <c r="T3275" s="11">
        <f t="shared" si="259"/>
        <v>204.57</v>
      </c>
    </row>
    <row r="3276" spans="1:20" ht="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255"/>
        <v>42444.875</v>
      </c>
      <c r="K3276">
        <v>1454259272</v>
      </c>
      <c r="L3276" s="14">
        <f t="shared" si="256"/>
        <v>42400.704537037032</v>
      </c>
      <c r="M3276" s="16">
        <f t="shared" si="257"/>
        <v>2016</v>
      </c>
      <c r="N3276" t="b">
        <v>1</v>
      </c>
      <c r="O3276">
        <v>286</v>
      </c>
      <c r="P3276" t="b">
        <v>1</v>
      </c>
      <c r="Q3276" t="s">
        <v>8273</v>
      </c>
      <c r="R3276" t="s">
        <v>8274</v>
      </c>
      <c r="S3276" s="11">
        <f t="shared" si="258"/>
        <v>101</v>
      </c>
      <c r="T3276" s="11">
        <f t="shared" si="259"/>
        <v>54.91</v>
      </c>
    </row>
    <row r="3277" spans="1:20" ht="60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255"/>
        <v>42044.1875</v>
      </c>
      <c r="K3277">
        <v>1421183271</v>
      </c>
      <c r="L3277" s="14">
        <f t="shared" si="256"/>
        <v>42017.88045138889</v>
      </c>
      <c r="M3277" s="16">
        <f t="shared" si="257"/>
        <v>2015</v>
      </c>
      <c r="N3277" t="b">
        <v>1</v>
      </c>
      <c r="O3277">
        <v>12</v>
      </c>
      <c r="P3277" t="b">
        <v>1</v>
      </c>
      <c r="Q3277" t="s">
        <v>8273</v>
      </c>
      <c r="R3277" t="s">
        <v>8274</v>
      </c>
      <c r="S3277" s="11">
        <f t="shared" si="258"/>
        <v>100</v>
      </c>
      <c r="T3277" s="11">
        <f t="shared" si="259"/>
        <v>150.41999999999999</v>
      </c>
    </row>
    <row r="3278" spans="1:20" ht="60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255"/>
        <v>42461.165972222225</v>
      </c>
      <c r="K3278">
        <v>1456526879</v>
      </c>
      <c r="L3278" s="14">
        <f t="shared" si="256"/>
        <v>42426.949988425928</v>
      </c>
      <c r="M3278" s="16">
        <f t="shared" si="257"/>
        <v>2016</v>
      </c>
      <c r="N3278" t="b">
        <v>1</v>
      </c>
      <c r="O3278">
        <v>100</v>
      </c>
      <c r="P3278" t="b">
        <v>1</v>
      </c>
      <c r="Q3278" t="s">
        <v>8273</v>
      </c>
      <c r="R3278" t="s">
        <v>8274</v>
      </c>
      <c r="S3278" s="11">
        <f t="shared" si="258"/>
        <v>117</v>
      </c>
      <c r="T3278" s="11">
        <f t="shared" si="259"/>
        <v>52.58</v>
      </c>
    </row>
    <row r="3279" spans="1:20" ht="60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255"/>
        <v>41961.724606481483</v>
      </c>
      <c r="K3279">
        <v>1413735806</v>
      </c>
      <c r="L3279" s="14">
        <f t="shared" si="256"/>
        <v>41931.682939814818</v>
      </c>
      <c r="M3279" s="16">
        <f t="shared" si="257"/>
        <v>2014</v>
      </c>
      <c r="N3279" t="b">
        <v>1</v>
      </c>
      <c r="O3279">
        <v>100</v>
      </c>
      <c r="P3279" t="b">
        <v>1</v>
      </c>
      <c r="Q3279" t="s">
        <v>8273</v>
      </c>
      <c r="R3279" t="s">
        <v>8274</v>
      </c>
      <c r="S3279" s="11">
        <f t="shared" si="258"/>
        <v>109</v>
      </c>
      <c r="T3279" s="11">
        <f t="shared" si="259"/>
        <v>54.3</v>
      </c>
    </row>
    <row r="3280" spans="1:20" ht="60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255"/>
        <v>42154.848414351851</v>
      </c>
      <c r="K3280">
        <v>1430425303</v>
      </c>
      <c r="L3280" s="14">
        <f t="shared" si="256"/>
        <v>42124.848414351851</v>
      </c>
      <c r="M3280" s="16">
        <f t="shared" si="257"/>
        <v>2015</v>
      </c>
      <c r="N3280" t="b">
        <v>1</v>
      </c>
      <c r="O3280">
        <v>34</v>
      </c>
      <c r="P3280" t="b">
        <v>1</v>
      </c>
      <c r="Q3280" t="s">
        <v>8273</v>
      </c>
      <c r="R3280" t="s">
        <v>8274</v>
      </c>
      <c r="S3280" s="11">
        <f t="shared" si="258"/>
        <v>103</v>
      </c>
      <c r="T3280" s="11">
        <f t="shared" si="259"/>
        <v>76.03</v>
      </c>
    </row>
    <row r="3281" spans="1:20" ht="60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255"/>
        <v>42461.06086805556</v>
      </c>
      <c r="K3281">
        <v>1456885659</v>
      </c>
      <c r="L3281" s="14">
        <f t="shared" si="256"/>
        <v>42431.102534722217</v>
      </c>
      <c r="M3281" s="16">
        <f t="shared" si="257"/>
        <v>2016</v>
      </c>
      <c r="N3281" t="b">
        <v>0</v>
      </c>
      <c r="O3281">
        <v>63</v>
      </c>
      <c r="P3281" t="b">
        <v>1</v>
      </c>
      <c r="Q3281" t="s">
        <v>8273</v>
      </c>
      <c r="R3281" t="s">
        <v>8274</v>
      </c>
      <c r="S3281" s="11">
        <f t="shared" si="258"/>
        <v>114</v>
      </c>
      <c r="T3281" s="11">
        <f t="shared" si="259"/>
        <v>105.21</v>
      </c>
    </row>
    <row r="3282" spans="1:20" ht="60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255"/>
        <v>42156.208333333328</v>
      </c>
      <c r="K3282">
        <v>1430158198</v>
      </c>
      <c r="L3282" s="14">
        <f t="shared" si="256"/>
        <v>42121.756921296299</v>
      </c>
      <c r="M3282" s="16">
        <f t="shared" si="257"/>
        <v>2015</v>
      </c>
      <c r="N3282" t="b">
        <v>0</v>
      </c>
      <c r="O3282">
        <v>30</v>
      </c>
      <c r="P3282" t="b">
        <v>1</v>
      </c>
      <c r="Q3282" t="s">
        <v>8273</v>
      </c>
      <c r="R3282" t="s">
        <v>8274</v>
      </c>
      <c r="S3282" s="11">
        <f t="shared" si="258"/>
        <v>103</v>
      </c>
      <c r="T3282" s="11">
        <f t="shared" si="259"/>
        <v>68.67</v>
      </c>
    </row>
    <row r="3283" spans="1:20" ht="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255"/>
        <v>42249.019733796296</v>
      </c>
      <c r="K3283">
        <v>1438561705</v>
      </c>
      <c r="L3283" s="14">
        <f t="shared" si="256"/>
        <v>42219.019733796296</v>
      </c>
      <c r="M3283" s="16">
        <f t="shared" si="257"/>
        <v>2015</v>
      </c>
      <c r="N3283" t="b">
        <v>0</v>
      </c>
      <c r="O3283">
        <v>47</v>
      </c>
      <c r="P3283" t="b">
        <v>1</v>
      </c>
      <c r="Q3283" t="s">
        <v>8273</v>
      </c>
      <c r="R3283" t="s">
        <v>8274</v>
      </c>
      <c r="S3283" s="11">
        <f t="shared" si="258"/>
        <v>122</v>
      </c>
      <c r="T3283" s="11">
        <f t="shared" si="259"/>
        <v>129.36000000000001</v>
      </c>
    </row>
    <row r="3284" spans="1:20" ht="60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255"/>
        <v>42489.19430555556</v>
      </c>
      <c r="K3284">
        <v>1458103188</v>
      </c>
      <c r="L3284" s="14">
        <f t="shared" si="256"/>
        <v>42445.19430555556</v>
      </c>
      <c r="M3284" s="16">
        <f t="shared" si="257"/>
        <v>2016</v>
      </c>
      <c r="N3284" t="b">
        <v>0</v>
      </c>
      <c r="O3284">
        <v>237</v>
      </c>
      <c r="P3284" t="b">
        <v>1</v>
      </c>
      <c r="Q3284" t="s">
        <v>8273</v>
      </c>
      <c r="R3284" t="s">
        <v>8274</v>
      </c>
      <c r="S3284" s="11">
        <f t="shared" si="258"/>
        <v>103</v>
      </c>
      <c r="T3284" s="11">
        <f t="shared" si="259"/>
        <v>134.26</v>
      </c>
    </row>
    <row r="3285" spans="1:20" ht="60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255"/>
        <v>42410.875</v>
      </c>
      <c r="K3285">
        <v>1452448298</v>
      </c>
      <c r="L3285" s="14">
        <f t="shared" si="256"/>
        <v>42379.74418981481</v>
      </c>
      <c r="M3285" s="16">
        <f t="shared" si="257"/>
        <v>2016</v>
      </c>
      <c r="N3285" t="b">
        <v>0</v>
      </c>
      <c r="O3285">
        <v>47</v>
      </c>
      <c r="P3285" t="b">
        <v>1</v>
      </c>
      <c r="Q3285" t="s">
        <v>8273</v>
      </c>
      <c r="R3285" t="s">
        <v>8274</v>
      </c>
      <c r="S3285" s="11">
        <f t="shared" si="258"/>
        <v>105</v>
      </c>
      <c r="T3285" s="11">
        <f t="shared" si="259"/>
        <v>17.829999999999998</v>
      </c>
    </row>
    <row r="3286" spans="1:20" ht="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255"/>
        <v>42398.249305555553</v>
      </c>
      <c r="K3286">
        <v>1452546853</v>
      </c>
      <c r="L3286" s="14">
        <f t="shared" si="256"/>
        <v>42380.884872685187</v>
      </c>
      <c r="M3286" s="16">
        <f t="shared" si="257"/>
        <v>2016</v>
      </c>
      <c r="N3286" t="b">
        <v>0</v>
      </c>
      <c r="O3286">
        <v>15</v>
      </c>
      <c r="P3286" t="b">
        <v>1</v>
      </c>
      <c r="Q3286" t="s">
        <v>8273</v>
      </c>
      <c r="R3286" t="s">
        <v>8274</v>
      </c>
      <c r="S3286" s="11">
        <f t="shared" si="258"/>
        <v>102</v>
      </c>
      <c r="T3286" s="11">
        <f t="shared" si="259"/>
        <v>203.2</v>
      </c>
    </row>
    <row r="3287" spans="1:20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255"/>
        <v>42794.208333333328</v>
      </c>
      <c r="K3287">
        <v>1485556626</v>
      </c>
      <c r="L3287" s="14">
        <f t="shared" si="256"/>
        <v>42762.942430555559</v>
      </c>
      <c r="M3287" s="16">
        <f t="shared" si="257"/>
        <v>2017</v>
      </c>
      <c r="N3287" t="b">
        <v>0</v>
      </c>
      <c r="O3287">
        <v>81</v>
      </c>
      <c r="P3287" t="b">
        <v>1</v>
      </c>
      <c r="Q3287" t="s">
        <v>8273</v>
      </c>
      <c r="R3287" t="s">
        <v>8274</v>
      </c>
      <c r="S3287" s="11">
        <f t="shared" si="258"/>
        <v>112</v>
      </c>
      <c r="T3287" s="11">
        <f t="shared" si="259"/>
        <v>69.19</v>
      </c>
    </row>
    <row r="3288" spans="1:20" ht="60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255"/>
        <v>42597.840069444443</v>
      </c>
      <c r="K3288">
        <v>1468699782</v>
      </c>
      <c r="L3288" s="14">
        <f t="shared" si="256"/>
        <v>42567.840069444443</v>
      </c>
      <c r="M3288" s="16">
        <f t="shared" si="257"/>
        <v>2016</v>
      </c>
      <c r="N3288" t="b">
        <v>0</v>
      </c>
      <c r="O3288">
        <v>122</v>
      </c>
      <c r="P3288" t="b">
        <v>1</v>
      </c>
      <c r="Q3288" t="s">
        <v>8273</v>
      </c>
      <c r="R3288" t="s">
        <v>8274</v>
      </c>
      <c r="S3288" s="11">
        <f t="shared" si="258"/>
        <v>102</v>
      </c>
      <c r="T3288" s="11">
        <f t="shared" si="259"/>
        <v>125.12</v>
      </c>
    </row>
    <row r="3289" spans="1:20" ht="30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255"/>
        <v>42336.750324074077</v>
      </c>
      <c r="K3289">
        <v>1446573628</v>
      </c>
      <c r="L3289" s="14">
        <f t="shared" si="256"/>
        <v>42311.750324074077</v>
      </c>
      <c r="M3289" s="16">
        <f t="shared" si="257"/>
        <v>2015</v>
      </c>
      <c r="N3289" t="b">
        <v>0</v>
      </c>
      <c r="O3289">
        <v>34</v>
      </c>
      <c r="P3289" t="b">
        <v>1</v>
      </c>
      <c r="Q3289" t="s">
        <v>8273</v>
      </c>
      <c r="R3289" t="s">
        <v>8274</v>
      </c>
      <c r="S3289" s="11">
        <f t="shared" si="258"/>
        <v>100</v>
      </c>
      <c r="T3289" s="11">
        <f t="shared" si="259"/>
        <v>73.53</v>
      </c>
    </row>
    <row r="3290" spans="1:20" ht="60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255"/>
        <v>42541.958333333328</v>
      </c>
      <c r="K3290">
        <v>1463337315</v>
      </c>
      <c r="L3290" s="14">
        <f t="shared" si="256"/>
        <v>42505.774479166663</v>
      </c>
      <c r="M3290" s="16">
        <f t="shared" si="257"/>
        <v>2016</v>
      </c>
      <c r="N3290" t="b">
        <v>0</v>
      </c>
      <c r="O3290">
        <v>207</v>
      </c>
      <c r="P3290" t="b">
        <v>1</v>
      </c>
      <c r="Q3290" t="s">
        <v>8273</v>
      </c>
      <c r="R3290" t="s">
        <v>8274</v>
      </c>
      <c r="S3290" s="11">
        <f t="shared" si="258"/>
        <v>100</v>
      </c>
      <c r="T3290" s="11">
        <f t="shared" si="259"/>
        <v>48.44</v>
      </c>
    </row>
    <row r="3291" spans="1:20" ht="60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255"/>
        <v>42786.368078703701</v>
      </c>
      <c r="K3291">
        <v>1485161402</v>
      </c>
      <c r="L3291" s="14">
        <f t="shared" si="256"/>
        <v>42758.368078703701</v>
      </c>
      <c r="M3291" s="16">
        <f t="shared" si="257"/>
        <v>2017</v>
      </c>
      <c r="N3291" t="b">
        <v>0</v>
      </c>
      <c r="O3291">
        <v>25</v>
      </c>
      <c r="P3291" t="b">
        <v>1</v>
      </c>
      <c r="Q3291" t="s">
        <v>8273</v>
      </c>
      <c r="R3291" t="s">
        <v>8274</v>
      </c>
      <c r="S3291" s="11">
        <f t="shared" si="258"/>
        <v>133</v>
      </c>
      <c r="T3291" s="11">
        <f t="shared" si="259"/>
        <v>26.61</v>
      </c>
    </row>
    <row r="3292" spans="1:20" ht="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255"/>
        <v>42805.51494212963</v>
      </c>
      <c r="K3292">
        <v>1486642891</v>
      </c>
      <c r="L3292" s="14">
        <f t="shared" si="256"/>
        <v>42775.51494212963</v>
      </c>
      <c r="M3292" s="16">
        <f t="shared" si="257"/>
        <v>2017</v>
      </c>
      <c r="N3292" t="b">
        <v>0</v>
      </c>
      <c r="O3292">
        <v>72</v>
      </c>
      <c r="P3292" t="b">
        <v>1</v>
      </c>
      <c r="Q3292" t="s">
        <v>8273</v>
      </c>
      <c r="R3292" t="s">
        <v>8274</v>
      </c>
      <c r="S3292" s="11">
        <f t="shared" si="258"/>
        <v>121</v>
      </c>
      <c r="T3292" s="11">
        <f t="shared" si="259"/>
        <v>33.67</v>
      </c>
    </row>
    <row r="3293" spans="1:20" ht="60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255"/>
        <v>42264.165972222225</v>
      </c>
      <c r="K3293">
        <v>1439743900</v>
      </c>
      <c r="L3293" s="14">
        <f t="shared" si="256"/>
        <v>42232.702546296292</v>
      </c>
      <c r="M3293" s="16">
        <f t="shared" si="257"/>
        <v>2015</v>
      </c>
      <c r="N3293" t="b">
        <v>0</v>
      </c>
      <c r="O3293">
        <v>14</v>
      </c>
      <c r="P3293" t="b">
        <v>1</v>
      </c>
      <c r="Q3293" t="s">
        <v>8273</v>
      </c>
      <c r="R3293" t="s">
        <v>8274</v>
      </c>
      <c r="S3293" s="11">
        <f t="shared" si="258"/>
        <v>114</v>
      </c>
      <c r="T3293" s="11">
        <f t="shared" si="259"/>
        <v>40.71</v>
      </c>
    </row>
    <row r="3294" spans="1:20" ht="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255"/>
        <v>42342.811898148153</v>
      </c>
      <c r="K3294">
        <v>1444069748</v>
      </c>
      <c r="L3294" s="14">
        <f t="shared" si="256"/>
        <v>42282.770231481481</v>
      </c>
      <c r="M3294" s="16">
        <f t="shared" si="257"/>
        <v>2015</v>
      </c>
      <c r="N3294" t="b">
        <v>0</v>
      </c>
      <c r="O3294">
        <v>15</v>
      </c>
      <c r="P3294" t="b">
        <v>1</v>
      </c>
      <c r="Q3294" t="s">
        <v>8273</v>
      </c>
      <c r="R3294" t="s">
        <v>8274</v>
      </c>
      <c r="S3294" s="11">
        <f t="shared" si="258"/>
        <v>286</v>
      </c>
      <c r="T3294" s="11">
        <f t="shared" si="259"/>
        <v>19.27</v>
      </c>
    </row>
    <row r="3295" spans="1:20" ht="60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255"/>
        <v>42798.425370370373</v>
      </c>
      <c r="K3295">
        <v>1486030352</v>
      </c>
      <c r="L3295" s="14">
        <f t="shared" si="256"/>
        <v>42768.425370370373</v>
      </c>
      <c r="M3295" s="16">
        <f t="shared" si="257"/>
        <v>2017</v>
      </c>
      <c r="N3295" t="b">
        <v>0</v>
      </c>
      <c r="O3295">
        <v>91</v>
      </c>
      <c r="P3295" t="b">
        <v>1</v>
      </c>
      <c r="Q3295" t="s">
        <v>8273</v>
      </c>
      <c r="R3295" t="s">
        <v>8274</v>
      </c>
      <c r="S3295" s="11">
        <f t="shared" si="258"/>
        <v>170</v>
      </c>
      <c r="T3295" s="11">
        <f t="shared" si="259"/>
        <v>84.29</v>
      </c>
    </row>
    <row r="3296" spans="1:20" ht="60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255"/>
        <v>42171.541134259256</v>
      </c>
      <c r="K3296">
        <v>1431867554</v>
      </c>
      <c r="L3296" s="14">
        <f t="shared" si="256"/>
        <v>42141.541134259256</v>
      </c>
      <c r="M3296" s="16">
        <f t="shared" si="257"/>
        <v>2015</v>
      </c>
      <c r="N3296" t="b">
        <v>0</v>
      </c>
      <c r="O3296">
        <v>24</v>
      </c>
      <c r="P3296" t="b">
        <v>1</v>
      </c>
      <c r="Q3296" t="s">
        <v>8273</v>
      </c>
      <c r="R3296" t="s">
        <v>8274</v>
      </c>
      <c r="S3296" s="11">
        <f t="shared" si="258"/>
        <v>118</v>
      </c>
      <c r="T3296" s="11">
        <f t="shared" si="259"/>
        <v>29.58</v>
      </c>
    </row>
    <row r="3297" spans="1:20" ht="60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255"/>
        <v>42639.442465277782</v>
      </c>
      <c r="K3297">
        <v>1472294229</v>
      </c>
      <c r="L3297" s="14">
        <f t="shared" si="256"/>
        <v>42609.442465277782</v>
      </c>
      <c r="M3297" s="16">
        <f t="shared" si="257"/>
        <v>2016</v>
      </c>
      <c r="N3297" t="b">
        <v>0</v>
      </c>
      <c r="O3297">
        <v>27</v>
      </c>
      <c r="P3297" t="b">
        <v>1</v>
      </c>
      <c r="Q3297" t="s">
        <v>8273</v>
      </c>
      <c r="R3297" t="s">
        <v>8274</v>
      </c>
      <c r="S3297" s="11">
        <f t="shared" si="258"/>
        <v>103</v>
      </c>
      <c r="T3297" s="11">
        <f t="shared" si="259"/>
        <v>26.67</v>
      </c>
    </row>
    <row r="3298" spans="1:20" ht="60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255"/>
        <v>42330.916666666672</v>
      </c>
      <c r="K3298">
        <v>1446401372</v>
      </c>
      <c r="L3298" s="14">
        <f t="shared" si="256"/>
        <v>42309.756620370375</v>
      </c>
      <c r="M3298" s="16">
        <f t="shared" si="257"/>
        <v>2015</v>
      </c>
      <c r="N3298" t="b">
        <v>0</v>
      </c>
      <c r="O3298">
        <v>47</v>
      </c>
      <c r="P3298" t="b">
        <v>1</v>
      </c>
      <c r="Q3298" t="s">
        <v>8273</v>
      </c>
      <c r="R3298" t="s">
        <v>8274</v>
      </c>
      <c r="S3298" s="11">
        <f t="shared" si="258"/>
        <v>144</v>
      </c>
      <c r="T3298" s="11">
        <f t="shared" si="259"/>
        <v>45.98</v>
      </c>
    </row>
    <row r="3299" spans="1:20" ht="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255"/>
        <v>42212.957638888889</v>
      </c>
      <c r="K3299">
        <v>1436380256</v>
      </c>
      <c r="L3299" s="14">
        <f t="shared" si="256"/>
        <v>42193.771481481483</v>
      </c>
      <c r="M3299" s="16">
        <f t="shared" si="257"/>
        <v>2015</v>
      </c>
      <c r="N3299" t="b">
        <v>0</v>
      </c>
      <c r="O3299">
        <v>44</v>
      </c>
      <c r="P3299" t="b">
        <v>1</v>
      </c>
      <c r="Q3299" t="s">
        <v>8273</v>
      </c>
      <c r="R3299" t="s">
        <v>8274</v>
      </c>
      <c r="S3299" s="11">
        <f t="shared" si="258"/>
        <v>100</v>
      </c>
      <c r="T3299" s="11">
        <f t="shared" si="259"/>
        <v>125.09</v>
      </c>
    </row>
    <row r="3300" spans="1:20" ht="60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255"/>
        <v>42260</v>
      </c>
      <c r="K3300">
        <v>1440370768</v>
      </c>
      <c r="L3300" s="14">
        <f t="shared" si="256"/>
        <v>42239.957962962959</v>
      </c>
      <c r="M3300" s="16">
        <f t="shared" si="257"/>
        <v>2015</v>
      </c>
      <c r="N3300" t="b">
        <v>0</v>
      </c>
      <c r="O3300">
        <v>72</v>
      </c>
      <c r="P3300" t="b">
        <v>1</v>
      </c>
      <c r="Q3300" t="s">
        <v>8273</v>
      </c>
      <c r="R3300" t="s">
        <v>8274</v>
      </c>
      <c r="S3300" s="11">
        <f t="shared" si="258"/>
        <v>102</v>
      </c>
      <c r="T3300" s="11">
        <f t="shared" si="259"/>
        <v>141.29</v>
      </c>
    </row>
    <row r="3301" spans="1:20" ht="60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255"/>
        <v>42291.917395833334</v>
      </c>
      <c r="K3301">
        <v>1442268063</v>
      </c>
      <c r="L3301" s="14">
        <f t="shared" si="256"/>
        <v>42261.917395833334</v>
      </c>
      <c r="M3301" s="16">
        <f t="shared" si="257"/>
        <v>2015</v>
      </c>
      <c r="N3301" t="b">
        <v>0</v>
      </c>
      <c r="O3301">
        <v>63</v>
      </c>
      <c r="P3301" t="b">
        <v>1</v>
      </c>
      <c r="Q3301" t="s">
        <v>8273</v>
      </c>
      <c r="R3301" t="s">
        <v>8274</v>
      </c>
      <c r="S3301" s="11">
        <f t="shared" si="258"/>
        <v>116</v>
      </c>
      <c r="T3301" s="11">
        <f t="shared" si="259"/>
        <v>55.33</v>
      </c>
    </row>
    <row r="3302" spans="1:20" ht="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255"/>
        <v>42123.743773148148</v>
      </c>
      <c r="K3302">
        <v>1428515462</v>
      </c>
      <c r="L3302" s="14">
        <f t="shared" si="256"/>
        <v>42102.743773148148</v>
      </c>
      <c r="M3302" s="16">
        <f t="shared" si="257"/>
        <v>2015</v>
      </c>
      <c r="N3302" t="b">
        <v>0</v>
      </c>
      <c r="O3302">
        <v>88</v>
      </c>
      <c r="P3302" t="b">
        <v>1</v>
      </c>
      <c r="Q3302" t="s">
        <v>8273</v>
      </c>
      <c r="R3302" t="s">
        <v>8274</v>
      </c>
      <c r="S3302" s="11">
        <f t="shared" si="258"/>
        <v>136</v>
      </c>
      <c r="T3302" s="11">
        <f t="shared" si="259"/>
        <v>46.42</v>
      </c>
    </row>
    <row r="3303" spans="1:20" ht="60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255"/>
        <v>42583.290972222225</v>
      </c>
      <c r="K3303">
        <v>1466185176</v>
      </c>
      <c r="L3303" s="14">
        <f t="shared" si="256"/>
        <v>42538.73583333334</v>
      </c>
      <c r="M3303" s="16">
        <f t="shared" si="257"/>
        <v>2016</v>
      </c>
      <c r="N3303" t="b">
        <v>0</v>
      </c>
      <c r="O3303">
        <v>70</v>
      </c>
      <c r="P3303" t="b">
        <v>1</v>
      </c>
      <c r="Q3303" t="s">
        <v>8273</v>
      </c>
      <c r="R3303" t="s">
        <v>8274</v>
      </c>
      <c r="S3303" s="11">
        <f t="shared" si="258"/>
        <v>133</v>
      </c>
      <c r="T3303" s="11">
        <f t="shared" si="259"/>
        <v>57.2</v>
      </c>
    </row>
    <row r="3304" spans="1:20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255"/>
        <v>42711.35157407407</v>
      </c>
      <c r="K3304">
        <v>1478507176</v>
      </c>
      <c r="L3304" s="14">
        <f t="shared" si="256"/>
        <v>42681.35157407407</v>
      </c>
      <c r="M3304" s="16">
        <f t="shared" si="257"/>
        <v>2016</v>
      </c>
      <c r="N3304" t="b">
        <v>0</v>
      </c>
      <c r="O3304">
        <v>50</v>
      </c>
      <c r="P3304" t="b">
        <v>1</v>
      </c>
      <c r="Q3304" t="s">
        <v>8273</v>
      </c>
      <c r="R3304" t="s">
        <v>8274</v>
      </c>
      <c r="S3304" s="11">
        <f t="shared" si="258"/>
        <v>103</v>
      </c>
      <c r="T3304" s="11">
        <f t="shared" si="259"/>
        <v>173.7</v>
      </c>
    </row>
    <row r="3305" spans="1:20" ht="60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255"/>
        <v>42091.609768518523</v>
      </c>
      <c r="K3305">
        <v>1424533084</v>
      </c>
      <c r="L3305" s="14">
        <f t="shared" si="256"/>
        <v>42056.65143518518</v>
      </c>
      <c r="M3305" s="16">
        <f t="shared" si="257"/>
        <v>2015</v>
      </c>
      <c r="N3305" t="b">
        <v>0</v>
      </c>
      <c r="O3305">
        <v>35</v>
      </c>
      <c r="P3305" t="b">
        <v>1</v>
      </c>
      <c r="Q3305" t="s">
        <v>8273</v>
      </c>
      <c r="R3305" t="s">
        <v>8274</v>
      </c>
      <c r="S3305" s="11">
        <f t="shared" si="258"/>
        <v>116</v>
      </c>
      <c r="T3305" s="11">
        <f t="shared" si="259"/>
        <v>59.6</v>
      </c>
    </row>
    <row r="3306" spans="1:20" ht="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255"/>
        <v>42726.624444444446</v>
      </c>
      <c r="K3306">
        <v>1479826752</v>
      </c>
      <c r="L3306" s="14">
        <f t="shared" si="256"/>
        <v>42696.624444444446</v>
      </c>
      <c r="M3306" s="16">
        <f t="shared" si="257"/>
        <v>2016</v>
      </c>
      <c r="N3306" t="b">
        <v>0</v>
      </c>
      <c r="O3306">
        <v>175</v>
      </c>
      <c r="P3306" t="b">
        <v>1</v>
      </c>
      <c r="Q3306" t="s">
        <v>8273</v>
      </c>
      <c r="R3306" t="s">
        <v>8274</v>
      </c>
      <c r="S3306" s="11">
        <f t="shared" si="258"/>
        <v>105</v>
      </c>
      <c r="T3306" s="11">
        <f t="shared" si="259"/>
        <v>89.59</v>
      </c>
    </row>
    <row r="3307" spans="1:20" ht="60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255"/>
        <v>42216.855879629627</v>
      </c>
      <c r="K3307">
        <v>1435782748</v>
      </c>
      <c r="L3307" s="14">
        <f t="shared" si="256"/>
        <v>42186.855879629627</v>
      </c>
      <c r="M3307" s="16">
        <f t="shared" si="257"/>
        <v>2015</v>
      </c>
      <c r="N3307" t="b">
        <v>0</v>
      </c>
      <c r="O3307">
        <v>20</v>
      </c>
      <c r="P3307" t="b">
        <v>1</v>
      </c>
      <c r="Q3307" t="s">
        <v>8273</v>
      </c>
      <c r="R3307" t="s">
        <v>8274</v>
      </c>
      <c r="S3307" s="11">
        <f t="shared" si="258"/>
        <v>102</v>
      </c>
      <c r="T3307" s="11">
        <f t="shared" si="259"/>
        <v>204.05</v>
      </c>
    </row>
    <row r="3308" spans="1:20" ht="60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255"/>
        <v>42531.125</v>
      </c>
      <c r="K3308">
        <v>1462252542</v>
      </c>
      <c r="L3308" s="14">
        <f t="shared" si="256"/>
        <v>42493.219236111108</v>
      </c>
      <c r="M3308" s="16">
        <f t="shared" si="257"/>
        <v>2016</v>
      </c>
      <c r="N3308" t="b">
        <v>0</v>
      </c>
      <c r="O3308">
        <v>54</v>
      </c>
      <c r="P3308" t="b">
        <v>1</v>
      </c>
      <c r="Q3308" t="s">
        <v>8273</v>
      </c>
      <c r="R3308" t="s">
        <v>8274</v>
      </c>
      <c r="S3308" s="11">
        <f t="shared" si="258"/>
        <v>175</v>
      </c>
      <c r="T3308" s="11">
        <f t="shared" si="259"/>
        <v>48.7</v>
      </c>
    </row>
    <row r="3309" spans="1:20" ht="60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255"/>
        <v>42505.057164351849</v>
      </c>
      <c r="K3309">
        <v>1460683339</v>
      </c>
      <c r="L3309" s="14">
        <f t="shared" si="256"/>
        <v>42475.057164351849</v>
      </c>
      <c r="M3309" s="16">
        <f t="shared" si="257"/>
        <v>2016</v>
      </c>
      <c r="N3309" t="b">
        <v>0</v>
      </c>
      <c r="O3309">
        <v>20</v>
      </c>
      <c r="P3309" t="b">
        <v>1</v>
      </c>
      <c r="Q3309" t="s">
        <v>8273</v>
      </c>
      <c r="R3309" t="s">
        <v>8274</v>
      </c>
      <c r="S3309" s="11">
        <f t="shared" si="258"/>
        <v>107</v>
      </c>
      <c r="T3309" s="11">
        <f t="shared" si="259"/>
        <v>53.34</v>
      </c>
    </row>
    <row r="3310" spans="1:20" ht="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255"/>
        <v>42473.876909722225</v>
      </c>
      <c r="K3310">
        <v>1458766965</v>
      </c>
      <c r="L3310" s="14">
        <f t="shared" si="256"/>
        <v>42452.876909722225</v>
      </c>
      <c r="M3310" s="16">
        <f t="shared" si="257"/>
        <v>2016</v>
      </c>
      <c r="N3310" t="b">
        <v>0</v>
      </c>
      <c r="O3310">
        <v>57</v>
      </c>
      <c r="P3310" t="b">
        <v>1</v>
      </c>
      <c r="Q3310" t="s">
        <v>8273</v>
      </c>
      <c r="R3310" t="s">
        <v>8274</v>
      </c>
      <c r="S3310" s="11">
        <f t="shared" si="258"/>
        <v>122</v>
      </c>
      <c r="T3310" s="11">
        <f t="shared" si="259"/>
        <v>75.09</v>
      </c>
    </row>
    <row r="3311" spans="1:20" ht="30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255"/>
        <v>42659.650208333333</v>
      </c>
      <c r="K3311">
        <v>1473953778</v>
      </c>
      <c r="L3311" s="14">
        <f t="shared" si="256"/>
        <v>42628.650208333333</v>
      </c>
      <c r="M3311" s="16">
        <f t="shared" si="257"/>
        <v>2016</v>
      </c>
      <c r="N3311" t="b">
        <v>0</v>
      </c>
      <c r="O3311">
        <v>31</v>
      </c>
      <c r="P3311" t="b">
        <v>1</v>
      </c>
      <c r="Q3311" t="s">
        <v>8273</v>
      </c>
      <c r="R3311" t="s">
        <v>8274</v>
      </c>
      <c r="S3311" s="11">
        <f t="shared" si="258"/>
        <v>159</v>
      </c>
      <c r="T3311" s="11">
        <f t="shared" si="259"/>
        <v>18</v>
      </c>
    </row>
    <row r="3312" spans="1:20" ht="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255"/>
        <v>42283.928530092591</v>
      </c>
      <c r="K3312">
        <v>1441577825</v>
      </c>
      <c r="L3312" s="14">
        <f t="shared" si="256"/>
        <v>42253.928530092591</v>
      </c>
      <c r="M3312" s="16">
        <f t="shared" si="257"/>
        <v>2015</v>
      </c>
      <c r="N3312" t="b">
        <v>0</v>
      </c>
      <c r="O3312">
        <v>31</v>
      </c>
      <c r="P3312" t="b">
        <v>1</v>
      </c>
      <c r="Q3312" t="s">
        <v>8273</v>
      </c>
      <c r="R3312" t="s">
        <v>8274</v>
      </c>
      <c r="S3312" s="11">
        <f t="shared" si="258"/>
        <v>100</v>
      </c>
      <c r="T3312" s="11">
        <f t="shared" si="259"/>
        <v>209.84</v>
      </c>
    </row>
    <row r="3313" spans="1:20" ht="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255"/>
        <v>42294.29178240741</v>
      </c>
      <c r="K3313">
        <v>1442473210</v>
      </c>
      <c r="L3313" s="14">
        <f t="shared" si="256"/>
        <v>42264.29178240741</v>
      </c>
      <c r="M3313" s="16">
        <f t="shared" si="257"/>
        <v>2015</v>
      </c>
      <c r="N3313" t="b">
        <v>0</v>
      </c>
      <c r="O3313">
        <v>45</v>
      </c>
      <c r="P3313" t="b">
        <v>1</v>
      </c>
      <c r="Q3313" t="s">
        <v>8273</v>
      </c>
      <c r="R3313" t="s">
        <v>8274</v>
      </c>
      <c r="S3313" s="11">
        <f t="shared" si="258"/>
        <v>110</v>
      </c>
      <c r="T3313" s="11">
        <f t="shared" si="259"/>
        <v>61.02</v>
      </c>
    </row>
    <row r="3314" spans="1:20" ht="60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255"/>
        <v>42685.916666666672</v>
      </c>
      <c r="K3314">
        <v>1477077946</v>
      </c>
      <c r="L3314" s="14">
        <f t="shared" si="256"/>
        <v>42664.809560185182</v>
      </c>
      <c r="M3314" s="16">
        <f t="shared" si="257"/>
        <v>2016</v>
      </c>
      <c r="N3314" t="b">
        <v>0</v>
      </c>
      <c r="O3314">
        <v>41</v>
      </c>
      <c r="P3314" t="b">
        <v>1</v>
      </c>
      <c r="Q3314" t="s">
        <v>8273</v>
      </c>
      <c r="R3314" t="s">
        <v>8274</v>
      </c>
      <c r="S3314" s="11">
        <f t="shared" si="258"/>
        <v>100</v>
      </c>
      <c r="T3314" s="11">
        <f t="shared" si="259"/>
        <v>61</v>
      </c>
    </row>
    <row r="3315" spans="1:20" ht="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255"/>
        <v>42396.041666666672</v>
      </c>
      <c r="K3315">
        <v>1452664317</v>
      </c>
      <c r="L3315" s="14">
        <f t="shared" si="256"/>
        <v>42382.244409722218</v>
      </c>
      <c r="M3315" s="16">
        <f t="shared" si="257"/>
        <v>2016</v>
      </c>
      <c r="N3315" t="b">
        <v>0</v>
      </c>
      <c r="O3315">
        <v>29</v>
      </c>
      <c r="P3315" t="b">
        <v>1</v>
      </c>
      <c r="Q3315" t="s">
        <v>8273</v>
      </c>
      <c r="R3315" t="s">
        <v>8274</v>
      </c>
      <c r="S3315" s="11">
        <f t="shared" si="258"/>
        <v>116</v>
      </c>
      <c r="T3315" s="11">
        <f t="shared" si="259"/>
        <v>80.03</v>
      </c>
    </row>
    <row r="3316" spans="1:20" ht="60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255"/>
        <v>42132.836805555555</v>
      </c>
      <c r="K3316">
        <v>1428733511</v>
      </c>
      <c r="L3316" s="14">
        <f t="shared" si="256"/>
        <v>42105.267488425925</v>
      </c>
      <c r="M3316" s="16">
        <f t="shared" si="257"/>
        <v>2015</v>
      </c>
      <c r="N3316" t="b">
        <v>0</v>
      </c>
      <c r="O3316">
        <v>58</v>
      </c>
      <c r="P3316" t="b">
        <v>1</v>
      </c>
      <c r="Q3316" t="s">
        <v>8273</v>
      </c>
      <c r="R3316" t="s">
        <v>8274</v>
      </c>
      <c r="S3316" s="11">
        <f t="shared" si="258"/>
        <v>211</v>
      </c>
      <c r="T3316" s="11">
        <f t="shared" si="259"/>
        <v>29.07</v>
      </c>
    </row>
    <row r="3317" spans="1:20" ht="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255"/>
        <v>42496.303715277783</v>
      </c>
      <c r="K3317">
        <v>1459927041</v>
      </c>
      <c r="L3317" s="14">
        <f t="shared" si="256"/>
        <v>42466.303715277783</v>
      </c>
      <c r="M3317" s="16">
        <f t="shared" si="257"/>
        <v>2016</v>
      </c>
      <c r="N3317" t="b">
        <v>0</v>
      </c>
      <c r="O3317">
        <v>89</v>
      </c>
      <c r="P3317" t="b">
        <v>1</v>
      </c>
      <c r="Q3317" t="s">
        <v>8273</v>
      </c>
      <c r="R3317" t="s">
        <v>8274</v>
      </c>
      <c r="S3317" s="11">
        <f t="shared" si="258"/>
        <v>110</v>
      </c>
      <c r="T3317" s="11">
        <f t="shared" si="259"/>
        <v>49.44</v>
      </c>
    </row>
    <row r="3318" spans="1:20" ht="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255"/>
        <v>41859.57916666667</v>
      </c>
      <c r="K3318">
        <v>1404680075</v>
      </c>
      <c r="L3318" s="14">
        <f t="shared" si="256"/>
        <v>41826.871238425927</v>
      </c>
      <c r="M3318" s="16">
        <f t="shared" si="257"/>
        <v>2014</v>
      </c>
      <c r="N3318" t="b">
        <v>0</v>
      </c>
      <c r="O3318">
        <v>125</v>
      </c>
      <c r="P3318" t="b">
        <v>1</v>
      </c>
      <c r="Q3318" t="s">
        <v>8273</v>
      </c>
      <c r="R3318" t="s">
        <v>8274</v>
      </c>
      <c r="S3318" s="11">
        <f t="shared" si="258"/>
        <v>100</v>
      </c>
      <c r="T3318" s="11">
        <f t="shared" si="259"/>
        <v>93.98</v>
      </c>
    </row>
    <row r="3319" spans="1:20" ht="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255"/>
        <v>42529.039629629624</v>
      </c>
      <c r="K3319">
        <v>1462755424</v>
      </c>
      <c r="L3319" s="14">
        <f t="shared" si="256"/>
        <v>42499.039629629624</v>
      </c>
      <c r="M3319" s="16">
        <f t="shared" si="257"/>
        <v>2016</v>
      </c>
      <c r="N3319" t="b">
        <v>0</v>
      </c>
      <c r="O3319">
        <v>18</v>
      </c>
      <c r="P3319" t="b">
        <v>1</v>
      </c>
      <c r="Q3319" t="s">
        <v>8273</v>
      </c>
      <c r="R3319" t="s">
        <v>8274</v>
      </c>
      <c r="S3319" s="11">
        <f t="shared" si="258"/>
        <v>106</v>
      </c>
      <c r="T3319" s="11">
        <f t="shared" si="259"/>
        <v>61.94</v>
      </c>
    </row>
    <row r="3320" spans="1:20" ht="30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255"/>
        <v>42471.104166666672</v>
      </c>
      <c r="K3320">
        <v>1456902893</v>
      </c>
      <c r="L3320" s="14">
        <f t="shared" si="256"/>
        <v>42431.302002314813</v>
      </c>
      <c r="M3320" s="16">
        <f t="shared" si="257"/>
        <v>2016</v>
      </c>
      <c r="N3320" t="b">
        <v>0</v>
      </c>
      <c r="O3320">
        <v>32</v>
      </c>
      <c r="P3320" t="b">
        <v>1</v>
      </c>
      <c r="Q3320" t="s">
        <v>8273</v>
      </c>
      <c r="R3320" t="s">
        <v>8274</v>
      </c>
      <c r="S3320" s="11">
        <f t="shared" si="258"/>
        <v>126</v>
      </c>
      <c r="T3320" s="11">
        <f t="shared" si="259"/>
        <v>78.5</v>
      </c>
    </row>
    <row r="3321" spans="1:20" ht="60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255"/>
        <v>42035.585486111115</v>
      </c>
      <c r="K3321">
        <v>1418824986</v>
      </c>
      <c r="L3321" s="14">
        <f t="shared" si="256"/>
        <v>41990.585486111115</v>
      </c>
      <c r="M3321" s="16">
        <f t="shared" si="257"/>
        <v>2014</v>
      </c>
      <c r="N3321" t="b">
        <v>0</v>
      </c>
      <c r="O3321">
        <v>16</v>
      </c>
      <c r="P3321" t="b">
        <v>1</v>
      </c>
      <c r="Q3321" t="s">
        <v>8273</v>
      </c>
      <c r="R3321" t="s">
        <v>8274</v>
      </c>
      <c r="S3321" s="11">
        <f t="shared" si="258"/>
        <v>108</v>
      </c>
      <c r="T3321" s="11">
        <f t="shared" si="259"/>
        <v>33.75</v>
      </c>
    </row>
    <row r="3322" spans="1:20" ht="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255"/>
        <v>42543.045798611114</v>
      </c>
      <c r="K3322">
        <v>1463965557</v>
      </c>
      <c r="L3322" s="14">
        <f t="shared" si="256"/>
        <v>42513.045798611114</v>
      </c>
      <c r="M3322" s="16">
        <f t="shared" si="257"/>
        <v>2016</v>
      </c>
      <c r="N3322" t="b">
        <v>0</v>
      </c>
      <c r="O3322">
        <v>38</v>
      </c>
      <c r="P3322" t="b">
        <v>1</v>
      </c>
      <c r="Q3322" t="s">
        <v>8273</v>
      </c>
      <c r="R3322" t="s">
        <v>8274</v>
      </c>
      <c r="S3322" s="11">
        <f t="shared" si="258"/>
        <v>101</v>
      </c>
      <c r="T3322" s="11">
        <f t="shared" si="259"/>
        <v>66.45</v>
      </c>
    </row>
    <row r="3323" spans="1:20" ht="60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255"/>
        <v>41928.165972222225</v>
      </c>
      <c r="K3323">
        <v>1412216665</v>
      </c>
      <c r="L3323" s="14">
        <f t="shared" si="256"/>
        <v>41914.100289351853</v>
      </c>
      <c r="M3323" s="16">
        <f t="shared" si="257"/>
        <v>2014</v>
      </c>
      <c r="N3323" t="b">
        <v>0</v>
      </c>
      <c r="O3323">
        <v>15</v>
      </c>
      <c r="P3323" t="b">
        <v>1</v>
      </c>
      <c r="Q3323" t="s">
        <v>8273</v>
      </c>
      <c r="R3323" t="s">
        <v>8274</v>
      </c>
      <c r="S3323" s="11">
        <f t="shared" si="258"/>
        <v>107</v>
      </c>
      <c r="T3323" s="11">
        <f t="shared" si="259"/>
        <v>35.799999999999997</v>
      </c>
    </row>
    <row r="3324" spans="1:20" ht="60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255"/>
        <v>42543.163194444445</v>
      </c>
      <c r="K3324">
        <v>1464653696</v>
      </c>
      <c r="L3324" s="14">
        <f t="shared" si="256"/>
        <v>42521.010370370372</v>
      </c>
      <c r="M3324" s="16">
        <f t="shared" si="257"/>
        <v>2016</v>
      </c>
      <c r="N3324" t="b">
        <v>0</v>
      </c>
      <c r="O3324">
        <v>23</v>
      </c>
      <c r="P3324" t="b">
        <v>1</v>
      </c>
      <c r="Q3324" t="s">
        <v>8273</v>
      </c>
      <c r="R3324" t="s">
        <v>8274</v>
      </c>
      <c r="S3324" s="11">
        <f t="shared" si="258"/>
        <v>102</v>
      </c>
      <c r="T3324" s="11">
        <f t="shared" si="259"/>
        <v>145.65</v>
      </c>
    </row>
    <row r="3325" spans="1:20" ht="60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255"/>
        <v>42638.36583333333</v>
      </c>
      <c r="K3325">
        <v>1472201208</v>
      </c>
      <c r="L3325" s="14">
        <f t="shared" si="256"/>
        <v>42608.36583333333</v>
      </c>
      <c r="M3325" s="16">
        <f t="shared" si="257"/>
        <v>2016</v>
      </c>
      <c r="N3325" t="b">
        <v>0</v>
      </c>
      <c r="O3325">
        <v>49</v>
      </c>
      <c r="P3325" t="b">
        <v>1</v>
      </c>
      <c r="Q3325" t="s">
        <v>8273</v>
      </c>
      <c r="R3325" t="s">
        <v>8274</v>
      </c>
      <c r="S3325" s="11">
        <f t="shared" si="258"/>
        <v>126</v>
      </c>
      <c r="T3325" s="11">
        <f t="shared" si="259"/>
        <v>25.69</v>
      </c>
    </row>
    <row r="3326" spans="1:20" ht="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255"/>
        <v>42526.58321759259</v>
      </c>
      <c r="K3326">
        <v>1463925590</v>
      </c>
      <c r="L3326" s="14">
        <f t="shared" si="256"/>
        <v>42512.58321759259</v>
      </c>
      <c r="M3326" s="16">
        <f t="shared" si="257"/>
        <v>2016</v>
      </c>
      <c r="N3326" t="b">
        <v>0</v>
      </c>
      <c r="O3326">
        <v>10</v>
      </c>
      <c r="P3326" t="b">
        <v>1</v>
      </c>
      <c r="Q3326" t="s">
        <v>8273</v>
      </c>
      <c r="R3326" t="s">
        <v>8274</v>
      </c>
      <c r="S3326" s="11">
        <f t="shared" si="258"/>
        <v>102</v>
      </c>
      <c r="T3326" s="11">
        <f t="shared" si="259"/>
        <v>152.5</v>
      </c>
    </row>
    <row r="3327" spans="1:20" ht="60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255"/>
        <v>42099.743946759263</v>
      </c>
      <c r="K3327">
        <v>1425235877</v>
      </c>
      <c r="L3327" s="14">
        <f t="shared" si="256"/>
        <v>42064.785613425927</v>
      </c>
      <c r="M3327" s="16">
        <f t="shared" si="257"/>
        <v>2015</v>
      </c>
      <c r="N3327" t="b">
        <v>0</v>
      </c>
      <c r="O3327">
        <v>15</v>
      </c>
      <c r="P3327" t="b">
        <v>1</v>
      </c>
      <c r="Q3327" t="s">
        <v>8273</v>
      </c>
      <c r="R3327" t="s">
        <v>8274</v>
      </c>
      <c r="S3327" s="11">
        <f t="shared" si="258"/>
        <v>113</v>
      </c>
      <c r="T3327" s="11">
        <f t="shared" si="259"/>
        <v>30</v>
      </c>
    </row>
    <row r="3328" spans="1:20" ht="60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255"/>
        <v>42071.67251157407</v>
      </c>
      <c r="K3328">
        <v>1423242505</v>
      </c>
      <c r="L3328" s="14">
        <f t="shared" si="256"/>
        <v>42041.714178240742</v>
      </c>
      <c r="M3328" s="16">
        <f t="shared" si="257"/>
        <v>2015</v>
      </c>
      <c r="N3328" t="b">
        <v>0</v>
      </c>
      <c r="O3328">
        <v>57</v>
      </c>
      <c r="P3328" t="b">
        <v>1</v>
      </c>
      <c r="Q3328" t="s">
        <v>8273</v>
      </c>
      <c r="R3328" t="s">
        <v>8274</v>
      </c>
      <c r="S3328" s="11">
        <f t="shared" si="258"/>
        <v>101</v>
      </c>
      <c r="T3328" s="11">
        <f t="shared" si="259"/>
        <v>142.28</v>
      </c>
    </row>
    <row r="3329" spans="1:20" ht="60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255"/>
        <v>42498.374606481477</v>
      </c>
      <c r="K3329">
        <v>1460105966</v>
      </c>
      <c r="L3329" s="14">
        <f t="shared" si="256"/>
        <v>42468.374606481477</v>
      </c>
      <c r="M3329" s="16">
        <f t="shared" si="257"/>
        <v>2016</v>
      </c>
      <c r="N3329" t="b">
        <v>0</v>
      </c>
      <c r="O3329">
        <v>33</v>
      </c>
      <c r="P3329" t="b">
        <v>1</v>
      </c>
      <c r="Q3329" t="s">
        <v>8273</v>
      </c>
      <c r="R3329" t="s">
        <v>8274</v>
      </c>
      <c r="S3329" s="11">
        <f t="shared" si="258"/>
        <v>101</v>
      </c>
      <c r="T3329" s="11">
        <f t="shared" si="259"/>
        <v>24.55</v>
      </c>
    </row>
    <row r="3330" spans="1:20" ht="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ref="J3330:J3393" si="260">(((I3330/60)/60)/24)+DATE(1970,1,1)</f>
        <v>41825.041666666664</v>
      </c>
      <c r="K3330">
        <v>1404308883</v>
      </c>
      <c r="L3330" s="14">
        <f t="shared" ref="L3330:L3393" si="261">(((K3330/60)/60)/24)+DATE(1970,1,1)</f>
        <v>41822.57503472222</v>
      </c>
      <c r="M3330" s="16">
        <f t="shared" ref="M3330:M3393" si="262">YEAR(L3330)</f>
        <v>2014</v>
      </c>
      <c r="N3330" t="b">
        <v>0</v>
      </c>
      <c r="O3330">
        <v>9</v>
      </c>
      <c r="P3330" t="b">
        <v>1</v>
      </c>
      <c r="Q3330" t="s">
        <v>8273</v>
      </c>
      <c r="R3330" t="s">
        <v>8274</v>
      </c>
      <c r="S3330" s="11">
        <f t="shared" ref="S3330:S3393" si="263">ROUND(E3330/D3330*100,0)</f>
        <v>146</v>
      </c>
      <c r="T3330" s="11">
        <f t="shared" ref="T3330:T3393" si="264">IFERROR(ROUND(E3330/O3330,2),0)</f>
        <v>292.77999999999997</v>
      </c>
    </row>
    <row r="3331" spans="1:20" ht="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si="260"/>
        <v>41847.958333333336</v>
      </c>
      <c r="K3331">
        <v>1405583108</v>
      </c>
      <c r="L3331" s="14">
        <f t="shared" si="261"/>
        <v>41837.323009259257</v>
      </c>
      <c r="M3331" s="16">
        <f t="shared" si="262"/>
        <v>2014</v>
      </c>
      <c r="N3331" t="b">
        <v>0</v>
      </c>
      <c r="O3331">
        <v>26</v>
      </c>
      <c r="P3331" t="b">
        <v>1</v>
      </c>
      <c r="Q3331" t="s">
        <v>8273</v>
      </c>
      <c r="R3331" t="s">
        <v>8274</v>
      </c>
      <c r="S3331" s="11">
        <f t="shared" si="263"/>
        <v>117</v>
      </c>
      <c r="T3331" s="11">
        <f t="shared" si="264"/>
        <v>44.92</v>
      </c>
    </row>
    <row r="3332" spans="1:20" ht="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260"/>
        <v>42095.845694444448</v>
      </c>
      <c r="K3332">
        <v>1425331068</v>
      </c>
      <c r="L3332" s="14">
        <f t="shared" si="261"/>
        <v>42065.887361111112</v>
      </c>
      <c r="M3332" s="16">
        <f t="shared" si="262"/>
        <v>2015</v>
      </c>
      <c r="N3332" t="b">
        <v>0</v>
      </c>
      <c r="O3332">
        <v>69</v>
      </c>
      <c r="P3332" t="b">
        <v>1</v>
      </c>
      <c r="Q3332" t="s">
        <v>8273</v>
      </c>
      <c r="R3332" t="s">
        <v>8274</v>
      </c>
      <c r="S3332" s="11">
        <f t="shared" si="263"/>
        <v>106</v>
      </c>
      <c r="T3332" s="11">
        <f t="shared" si="264"/>
        <v>23.1</v>
      </c>
    </row>
    <row r="3333" spans="1:20" ht="60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260"/>
        <v>42283.697754629626</v>
      </c>
      <c r="K3333">
        <v>1441125886</v>
      </c>
      <c r="L3333" s="14">
        <f t="shared" si="261"/>
        <v>42248.697754629626</v>
      </c>
      <c r="M3333" s="16">
        <f t="shared" si="262"/>
        <v>2015</v>
      </c>
      <c r="N3333" t="b">
        <v>0</v>
      </c>
      <c r="O3333">
        <v>65</v>
      </c>
      <c r="P3333" t="b">
        <v>1</v>
      </c>
      <c r="Q3333" t="s">
        <v>8273</v>
      </c>
      <c r="R3333" t="s">
        <v>8274</v>
      </c>
      <c r="S3333" s="11">
        <f t="shared" si="263"/>
        <v>105</v>
      </c>
      <c r="T3333" s="11">
        <f t="shared" si="264"/>
        <v>80.400000000000006</v>
      </c>
    </row>
    <row r="3334" spans="1:20" ht="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260"/>
        <v>41839.860300925924</v>
      </c>
      <c r="K3334">
        <v>1403210330</v>
      </c>
      <c r="L3334" s="14">
        <f t="shared" si="261"/>
        <v>41809.860300925924</v>
      </c>
      <c r="M3334" s="16">
        <f t="shared" si="262"/>
        <v>2014</v>
      </c>
      <c r="N3334" t="b">
        <v>0</v>
      </c>
      <c r="O3334">
        <v>83</v>
      </c>
      <c r="P3334" t="b">
        <v>1</v>
      </c>
      <c r="Q3334" t="s">
        <v>8273</v>
      </c>
      <c r="R3334" t="s">
        <v>8274</v>
      </c>
      <c r="S3334" s="11">
        <f t="shared" si="263"/>
        <v>100</v>
      </c>
      <c r="T3334" s="11">
        <f t="shared" si="264"/>
        <v>72.290000000000006</v>
      </c>
    </row>
    <row r="3335" spans="1:20" ht="60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260"/>
        <v>42170.676851851851</v>
      </c>
      <c r="K3335">
        <v>1432484080</v>
      </c>
      <c r="L3335" s="14">
        <f t="shared" si="261"/>
        <v>42148.676851851851</v>
      </c>
      <c r="M3335" s="16">
        <f t="shared" si="262"/>
        <v>2015</v>
      </c>
      <c r="N3335" t="b">
        <v>0</v>
      </c>
      <c r="O3335">
        <v>111</v>
      </c>
      <c r="P3335" t="b">
        <v>1</v>
      </c>
      <c r="Q3335" t="s">
        <v>8273</v>
      </c>
      <c r="R3335" t="s">
        <v>8274</v>
      </c>
      <c r="S3335" s="11">
        <f t="shared" si="263"/>
        <v>105</v>
      </c>
      <c r="T3335" s="11">
        <f t="shared" si="264"/>
        <v>32.97</v>
      </c>
    </row>
    <row r="3336" spans="1:20" ht="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260"/>
        <v>42215.521087962959</v>
      </c>
      <c r="K3336">
        <v>1435667422</v>
      </c>
      <c r="L3336" s="14">
        <f t="shared" si="261"/>
        <v>42185.521087962959</v>
      </c>
      <c r="M3336" s="16">
        <f t="shared" si="262"/>
        <v>2015</v>
      </c>
      <c r="N3336" t="b">
        <v>0</v>
      </c>
      <c r="O3336">
        <v>46</v>
      </c>
      <c r="P3336" t="b">
        <v>1</v>
      </c>
      <c r="Q3336" t="s">
        <v>8273</v>
      </c>
      <c r="R3336" t="s">
        <v>8274</v>
      </c>
      <c r="S3336" s="11">
        <f t="shared" si="263"/>
        <v>139</v>
      </c>
      <c r="T3336" s="11">
        <f t="shared" si="264"/>
        <v>116.65</v>
      </c>
    </row>
    <row r="3337" spans="1:20" ht="60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260"/>
        <v>41854.958333333336</v>
      </c>
      <c r="K3337">
        <v>1404749446</v>
      </c>
      <c r="L3337" s="14">
        <f t="shared" si="261"/>
        <v>41827.674143518518</v>
      </c>
      <c r="M3337" s="16">
        <f t="shared" si="262"/>
        <v>2014</v>
      </c>
      <c r="N3337" t="b">
        <v>0</v>
      </c>
      <c r="O3337">
        <v>63</v>
      </c>
      <c r="P3337" t="b">
        <v>1</v>
      </c>
      <c r="Q3337" t="s">
        <v>8273</v>
      </c>
      <c r="R3337" t="s">
        <v>8274</v>
      </c>
      <c r="S3337" s="11">
        <f t="shared" si="263"/>
        <v>100</v>
      </c>
      <c r="T3337" s="11">
        <f t="shared" si="264"/>
        <v>79.62</v>
      </c>
    </row>
    <row r="3338" spans="1:20" ht="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260"/>
        <v>42465.35701388889</v>
      </c>
      <c r="K3338">
        <v>1457429646</v>
      </c>
      <c r="L3338" s="14">
        <f t="shared" si="261"/>
        <v>42437.398680555561</v>
      </c>
      <c r="M3338" s="16">
        <f t="shared" si="262"/>
        <v>2016</v>
      </c>
      <c r="N3338" t="b">
        <v>0</v>
      </c>
      <c r="O3338">
        <v>9</v>
      </c>
      <c r="P3338" t="b">
        <v>1</v>
      </c>
      <c r="Q3338" t="s">
        <v>8273</v>
      </c>
      <c r="R3338" t="s">
        <v>8274</v>
      </c>
      <c r="S3338" s="11">
        <f t="shared" si="263"/>
        <v>100</v>
      </c>
      <c r="T3338" s="11">
        <f t="shared" si="264"/>
        <v>27.78</v>
      </c>
    </row>
    <row r="3339" spans="1:20" ht="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260"/>
        <v>41922.875</v>
      </c>
      <c r="K3339">
        <v>1411109167</v>
      </c>
      <c r="L3339" s="14">
        <f t="shared" si="261"/>
        <v>41901.282025462962</v>
      </c>
      <c r="M3339" s="16">
        <f t="shared" si="262"/>
        <v>2014</v>
      </c>
      <c r="N3339" t="b">
        <v>0</v>
      </c>
      <c r="O3339">
        <v>34</v>
      </c>
      <c r="P3339" t="b">
        <v>1</v>
      </c>
      <c r="Q3339" t="s">
        <v>8273</v>
      </c>
      <c r="R3339" t="s">
        <v>8274</v>
      </c>
      <c r="S3339" s="11">
        <f t="shared" si="263"/>
        <v>110</v>
      </c>
      <c r="T3339" s="11">
        <f t="shared" si="264"/>
        <v>81.03</v>
      </c>
    </row>
    <row r="3340" spans="1:20" ht="30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260"/>
        <v>42790.574999999997</v>
      </c>
      <c r="K3340">
        <v>1486129680</v>
      </c>
      <c r="L3340" s="14">
        <f t="shared" si="261"/>
        <v>42769.574999999997</v>
      </c>
      <c r="M3340" s="16">
        <f t="shared" si="262"/>
        <v>2017</v>
      </c>
      <c r="N3340" t="b">
        <v>0</v>
      </c>
      <c r="O3340">
        <v>112</v>
      </c>
      <c r="P3340" t="b">
        <v>1</v>
      </c>
      <c r="Q3340" t="s">
        <v>8273</v>
      </c>
      <c r="R3340" t="s">
        <v>8274</v>
      </c>
      <c r="S3340" s="11">
        <f t="shared" si="263"/>
        <v>102</v>
      </c>
      <c r="T3340" s="11">
        <f t="shared" si="264"/>
        <v>136.85</v>
      </c>
    </row>
    <row r="3341" spans="1:20" ht="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260"/>
        <v>42579.665717592594</v>
      </c>
      <c r="K3341">
        <v>1467129518</v>
      </c>
      <c r="L3341" s="14">
        <f t="shared" si="261"/>
        <v>42549.665717592594</v>
      </c>
      <c r="M3341" s="16">
        <f t="shared" si="262"/>
        <v>2016</v>
      </c>
      <c r="N3341" t="b">
        <v>0</v>
      </c>
      <c r="O3341">
        <v>47</v>
      </c>
      <c r="P3341" t="b">
        <v>1</v>
      </c>
      <c r="Q3341" t="s">
        <v>8273</v>
      </c>
      <c r="R3341" t="s">
        <v>8274</v>
      </c>
      <c r="S3341" s="11">
        <f t="shared" si="263"/>
        <v>104</v>
      </c>
      <c r="T3341" s="11">
        <f t="shared" si="264"/>
        <v>177.62</v>
      </c>
    </row>
    <row r="3342" spans="1:20" ht="60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260"/>
        <v>42710.974004629628</v>
      </c>
      <c r="K3342">
        <v>1478906554</v>
      </c>
      <c r="L3342" s="14">
        <f t="shared" si="261"/>
        <v>42685.974004629628</v>
      </c>
      <c r="M3342" s="16">
        <f t="shared" si="262"/>
        <v>2016</v>
      </c>
      <c r="N3342" t="b">
        <v>0</v>
      </c>
      <c r="O3342">
        <v>38</v>
      </c>
      <c r="P3342" t="b">
        <v>1</v>
      </c>
      <c r="Q3342" t="s">
        <v>8273</v>
      </c>
      <c r="R3342" t="s">
        <v>8274</v>
      </c>
      <c r="S3342" s="11">
        <f t="shared" si="263"/>
        <v>138</v>
      </c>
      <c r="T3342" s="11">
        <f t="shared" si="264"/>
        <v>109.08</v>
      </c>
    </row>
    <row r="3343" spans="1:20" ht="60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260"/>
        <v>42533.708333333328</v>
      </c>
      <c r="K3343">
        <v>1463771421</v>
      </c>
      <c r="L3343" s="14">
        <f t="shared" si="261"/>
        <v>42510.798854166671</v>
      </c>
      <c r="M3343" s="16">
        <f t="shared" si="262"/>
        <v>2016</v>
      </c>
      <c r="N3343" t="b">
        <v>0</v>
      </c>
      <c r="O3343">
        <v>28</v>
      </c>
      <c r="P3343" t="b">
        <v>1</v>
      </c>
      <c r="Q3343" t="s">
        <v>8273</v>
      </c>
      <c r="R3343" t="s">
        <v>8274</v>
      </c>
      <c r="S3343" s="11">
        <f t="shared" si="263"/>
        <v>100</v>
      </c>
      <c r="T3343" s="11">
        <f t="shared" si="264"/>
        <v>119.64</v>
      </c>
    </row>
    <row r="3344" spans="1:20" ht="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260"/>
        <v>42095.207638888889</v>
      </c>
      <c r="K3344">
        <v>1425020810</v>
      </c>
      <c r="L3344" s="14">
        <f t="shared" si="261"/>
        <v>42062.296412037031</v>
      </c>
      <c r="M3344" s="16">
        <f t="shared" si="262"/>
        <v>2015</v>
      </c>
      <c r="N3344" t="b">
        <v>0</v>
      </c>
      <c r="O3344">
        <v>78</v>
      </c>
      <c r="P3344" t="b">
        <v>1</v>
      </c>
      <c r="Q3344" t="s">
        <v>8273</v>
      </c>
      <c r="R3344" t="s">
        <v>8274</v>
      </c>
      <c r="S3344" s="11">
        <f t="shared" si="263"/>
        <v>102</v>
      </c>
      <c r="T3344" s="11">
        <f t="shared" si="264"/>
        <v>78.209999999999994</v>
      </c>
    </row>
    <row r="3345" spans="1:20" ht="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260"/>
        <v>42473.554166666669</v>
      </c>
      <c r="K3345">
        <v>1458770384</v>
      </c>
      <c r="L3345" s="14">
        <f t="shared" si="261"/>
        <v>42452.916481481487</v>
      </c>
      <c r="M3345" s="16">
        <f t="shared" si="262"/>
        <v>2016</v>
      </c>
      <c r="N3345" t="b">
        <v>0</v>
      </c>
      <c r="O3345">
        <v>23</v>
      </c>
      <c r="P3345" t="b">
        <v>1</v>
      </c>
      <c r="Q3345" t="s">
        <v>8273</v>
      </c>
      <c r="R3345" t="s">
        <v>8274</v>
      </c>
      <c r="S3345" s="11">
        <f t="shared" si="263"/>
        <v>171</v>
      </c>
      <c r="T3345" s="11">
        <f t="shared" si="264"/>
        <v>52.17</v>
      </c>
    </row>
    <row r="3346" spans="1:20" ht="60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260"/>
        <v>41881.200150462959</v>
      </c>
      <c r="K3346">
        <v>1406782093</v>
      </c>
      <c r="L3346" s="14">
        <f t="shared" si="261"/>
        <v>41851.200150462959</v>
      </c>
      <c r="M3346" s="16">
        <f t="shared" si="262"/>
        <v>2014</v>
      </c>
      <c r="N3346" t="b">
        <v>0</v>
      </c>
      <c r="O3346">
        <v>40</v>
      </c>
      <c r="P3346" t="b">
        <v>1</v>
      </c>
      <c r="Q3346" t="s">
        <v>8273</v>
      </c>
      <c r="R3346" t="s">
        <v>8274</v>
      </c>
      <c r="S3346" s="11">
        <f t="shared" si="263"/>
        <v>101</v>
      </c>
      <c r="T3346" s="11">
        <f t="shared" si="264"/>
        <v>114.13</v>
      </c>
    </row>
    <row r="3347" spans="1:20" ht="60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260"/>
        <v>42112.025694444441</v>
      </c>
      <c r="K3347">
        <v>1424226768</v>
      </c>
      <c r="L3347" s="14">
        <f t="shared" si="261"/>
        <v>42053.106111111112</v>
      </c>
      <c r="M3347" s="16">
        <f t="shared" si="262"/>
        <v>2015</v>
      </c>
      <c r="N3347" t="b">
        <v>0</v>
      </c>
      <c r="O3347">
        <v>13</v>
      </c>
      <c r="P3347" t="b">
        <v>1</v>
      </c>
      <c r="Q3347" t="s">
        <v>8273</v>
      </c>
      <c r="R3347" t="s">
        <v>8274</v>
      </c>
      <c r="S3347" s="11">
        <f t="shared" si="263"/>
        <v>130</v>
      </c>
      <c r="T3347" s="11">
        <f t="shared" si="264"/>
        <v>50</v>
      </c>
    </row>
    <row r="3348" spans="1:20" ht="60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260"/>
        <v>42061.024421296301</v>
      </c>
      <c r="K3348">
        <v>1424306110</v>
      </c>
      <c r="L3348" s="14">
        <f t="shared" si="261"/>
        <v>42054.024421296301</v>
      </c>
      <c r="M3348" s="16">
        <f t="shared" si="262"/>
        <v>2015</v>
      </c>
      <c r="N3348" t="b">
        <v>0</v>
      </c>
      <c r="O3348">
        <v>18</v>
      </c>
      <c r="P3348" t="b">
        <v>1</v>
      </c>
      <c r="Q3348" t="s">
        <v>8273</v>
      </c>
      <c r="R3348" t="s">
        <v>8274</v>
      </c>
      <c r="S3348" s="11">
        <f t="shared" si="263"/>
        <v>110</v>
      </c>
      <c r="T3348" s="11">
        <f t="shared" si="264"/>
        <v>91.67</v>
      </c>
    </row>
    <row r="3349" spans="1:20" ht="60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260"/>
        <v>42498.875</v>
      </c>
      <c r="K3349">
        <v>1461503654</v>
      </c>
      <c r="L3349" s="14">
        <f t="shared" si="261"/>
        <v>42484.551550925928</v>
      </c>
      <c r="M3349" s="16">
        <f t="shared" si="262"/>
        <v>2016</v>
      </c>
      <c r="N3349" t="b">
        <v>0</v>
      </c>
      <c r="O3349">
        <v>22</v>
      </c>
      <c r="P3349" t="b">
        <v>1</v>
      </c>
      <c r="Q3349" t="s">
        <v>8273</v>
      </c>
      <c r="R3349" t="s">
        <v>8274</v>
      </c>
      <c r="S3349" s="11">
        <f t="shared" si="263"/>
        <v>119</v>
      </c>
      <c r="T3349" s="11">
        <f t="shared" si="264"/>
        <v>108.59</v>
      </c>
    </row>
    <row r="3350" spans="1:20" ht="60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260"/>
        <v>42490.165972222225</v>
      </c>
      <c r="K3350">
        <v>1459949080</v>
      </c>
      <c r="L3350" s="14">
        <f t="shared" si="261"/>
        <v>42466.558796296296</v>
      </c>
      <c r="M3350" s="16">
        <f t="shared" si="262"/>
        <v>2016</v>
      </c>
      <c r="N3350" t="b">
        <v>0</v>
      </c>
      <c r="O3350">
        <v>79</v>
      </c>
      <c r="P3350" t="b">
        <v>1</v>
      </c>
      <c r="Q3350" t="s">
        <v>8273</v>
      </c>
      <c r="R3350" t="s">
        <v>8274</v>
      </c>
      <c r="S3350" s="11">
        <f t="shared" si="263"/>
        <v>100</v>
      </c>
      <c r="T3350" s="11">
        <f t="shared" si="264"/>
        <v>69.819999999999993</v>
      </c>
    </row>
    <row r="3351" spans="1:20" ht="60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260"/>
        <v>42534.708333333328</v>
      </c>
      <c r="K3351">
        <v>1463971172</v>
      </c>
      <c r="L3351" s="14">
        <f t="shared" si="261"/>
        <v>42513.110787037032</v>
      </c>
      <c r="M3351" s="16">
        <f t="shared" si="262"/>
        <v>2016</v>
      </c>
      <c r="N3351" t="b">
        <v>0</v>
      </c>
      <c r="O3351">
        <v>14</v>
      </c>
      <c r="P3351" t="b">
        <v>1</v>
      </c>
      <c r="Q3351" t="s">
        <v>8273</v>
      </c>
      <c r="R3351" t="s">
        <v>8274</v>
      </c>
      <c r="S3351" s="11">
        <f t="shared" si="263"/>
        <v>153</v>
      </c>
      <c r="T3351" s="11">
        <f t="shared" si="264"/>
        <v>109.57</v>
      </c>
    </row>
    <row r="3352" spans="1:20" ht="60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260"/>
        <v>42337.958333333328</v>
      </c>
      <c r="K3352">
        <v>1445791811</v>
      </c>
      <c r="L3352" s="14">
        <f t="shared" si="261"/>
        <v>42302.701516203699</v>
      </c>
      <c r="M3352" s="16">
        <f t="shared" si="262"/>
        <v>2015</v>
      </c>
      <c r="N3352" t="b">
        <v>0</v>
      </c>
      <c r="O3352">
        <v>51</v>
      </c>
      <c r="P3352" t="b">
        <v>1</v>
      </c>
      <c r="Q3352" t="s">
        <v>8273</v>
      </c>
      <c r="R3352" t="s">
        <v>8274</v>
      </c>
      <c r="S3352" s="11">
        <f t="shared" si="263"/>
        <v>104</v>
      </c>
      <c r="T3352" s="11">
        <f t="shared" si="264"/>
        <v>71.67</v>
      </c>
    </row>
    <row r="3353" spans="1:20" ht="60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260"/>
        <v>41843.458333333336</v>
      </c>
      <c r="K3353">
        <v>1402910965</v>
      </c>
      <c r="L3353" s="14">
        <f t="shared" si="261"/>
        <v>41806.395428240743</v>
      </c>
      <c r="M3353" s="16">
        <f t="shared" si="262"/>
        <v>2014</v>
      </c>
      <c r="N3353" t="b">
        <v>0</v>
      </c>
      <c r="O3353">
        <v>54</v>
      </c>
      <c r="P3353" t="b">
        <v>1</v>
      </c>
      <c r="Q3353" t="s">
        <v>8273</v>
      </c>
      <c r="R3353" t="s">
        <v>8274</v>
      </c>
      <c r="S3353" s="11">
        <f t="shared" si="263"/>
        <v>101</v>
      </c>
      <c r="T3353" s="11">
        <f t="shared" si="264"/>
        <v>93.61</v>
      </c>
    </row>
    <row r="3354" spans="1:20" ht="60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260"/>
        <v>42552.958333333328</v>
      </c>
      <c r="K3354">
        <v>1462492178</v>
      </c>
      <c r="L3354" s="14">
        <f t="shared" si="261"/>
        <v>42495.992800925931</v>
      </c>
      <c r="M3354" s="16">
        <f t="shared" si="262"/>
        <v>2016</v>
      </c>
      <c r="N3354" t="b">
        <v>0</v>
      </c>
      <c r="O3354">
        <v>70</v>
      </c>
      <c r="P3354" t="b">
        <v>1</v>
      </c>
      <c r="Q3354" t="s">
        <v>8273</v>
      </c>
      <c r="R3354" t="s">
        <v>8274</v>
      </c>
      <c r="S3354" s="11">
        <f t="shared" si="263"/>
        <v>108</v>
      </c>
      <c r="T3354" s="11">
        <f t="shared" si="264"/>
        <v>76.8</v>
      </c>
    </row>
    <row r="3355" spans="1:20" ht="60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260"/>
        <v>42492.958333333328</v>
      </c>
      <c r="K3355">
        <v>1461061350</v>
      </c>
      <c r="L3355" s="14">
        <f t="shared" si="261"/>
        <v>42479.432291666672</v>
      </c>
      <c r="M3355" s="16">
        <f t="shared" si="262"/>
        <v>2016</v>
      </c>
      <c r="N3355" t="b">
        <v>0</v>
      </c>
      <c r="O3355">
        <v>44</v>
      </c>
      <c r="P3355" t="b">
        <v>1</v>
      </c>
      <c r="Q3355" t="s">
        <v>8273</v>
      </c>
      <c r="R3355" t="s">
        <v>8274</v>
      </c>
      <c r="S3355" s="11">
        <f t="shared" si="263"/>
        <v>315</v>
      </c>
      <c r="T3355" s="11">
        <f t="shared" si="264"/>
        <v>35.799999999999997</v>
      </c>
    </row>
    <row r="3356" spans="1:20" ht="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260"/>
        <v>42306.167361111111</v>
      </c>
      <c r="K3356">
        <v>1443029206</v>
      </c>
      <c r="L3356" s="14">
        <f t="shared" si="261"/>
        <v>42270.7269212963</v>
      </c>
      <c r="M3356" s="16">
        <f t="shared" si="262"/>
        <v>2015</v>
      </c>
      <c r="N3356" t="b">
        <v>0</v>
      </c>
      <c r="O3356">
        <v>55</v>
      </c>
      <c r="P3356" t="b">
        <v>1</v>
      </c>
      <c r="Q3356" t="s">
        <v>8273</v>
      </c>
      <c r="R3356" t="s">
        <v>8274</v>
      </c>
      <c r="S3356" s="11">
        <f t="shared" si="263"/>
        <v>102</v>
      </c>
      <c r="T3356" s="11">
        <f t="shared" si="264"/>
        <v>55.6</v>
      </c>
    </row>
    <row r="3357" spans="1:20" ht="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260"/>
        <v>42500.470138888893</v>
      </c>
      <c r="K3357">
        <v>1461941527</v>
      </c>
      <c r="L3357" s="14">
        <f t="shared" si="261"/>
        <v>42489.619525462964</v>
      </c>
      <c r="M3357" s="16">
        <f t="shared" si="262"/>
        <v>2016</v>
      </c>
      <c r="N3357" t="b">
        <v>0</v>
      </c>
      <c r="O3357">
        <v>15</v>
      </c>
      <c r="P3357" t="b">
        <v>1</v>
      </c>
      <c r="Q3357" t="s">
        <v>8273</v>
      </c>
      <c r="R3357" t="s">
        <v>8274</v>
      </c>
      <c r="S3357" s="11">
        <f t="shared" si="263"/>
        <v>126</v>
      </c>
      <c r="T3357" s="11">
        <f t="shared" si="264"/>
        <v>147.33000000000001</v>
      </c>
    </row>
    <row r="3358" spans="1:20" ht="60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260"/>
        <v>42566.815648148149</v>
      </c>
      <c r="K3358">
        <v>1466019272</v>
      </c>
      <c r="L3358" s="14">
        <f t="shared" si="261"/>
        <v>42536.815648148149</v>
      </c>
      <c r="M3358" s="16">
        <f t="shared" si="262"/>
        <v>2016</v>
      </c>
      <c r="N3358" t="b">
        <v>0</v>
      </c>
      <c r="O3358">
        <v>27</v>
      </c>
      <c r="P3358" t="b">
        <v>1</v>
      </c>
      <c r="Q3358" t="s">
        <v>8273</v>
      </c>
      <c r="R3358" t="s">
        <v>8274</v>
      </c>
      <c r="S3358" s="11">
        <f t="shared" si="263"/>
        <v>101</v>
      </c>
      <c r="T3358" s="11">
        <f t="shared" si="264"/>
        <v>56.33</v>
      </c>
    </row>
    <row r="3359" spans="1:20" ht="60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260"/>
        <v>41852.417939814812</v>
      </c>
      <c r="K3359">
        <v>1404295310</v>
      </c>
      <c r="L3359" s="14">
        <f t="shared" si="261"/>
        <v>41822.417939814812</v>
      </c>
      <c r="M3359" s="16">
        <f t="shared" si="262"/>
        <v>2014</v>
      </c>
      <c r="N3359" t="b">
        <v>0</v>
      </c>
      <c r="O3359">
        <v>21</v>
      </c>
      <c r="P3359" t="b">
        <v>1</v>
      </c>
      <c r="Q3359" t="s">
        <v>8273</v>
      </c>
      <c r="R3359" t="s">
        <v>8274</v>
      </c>
      <c r="S3359" s="11">
        <f t="shared" si="263"/>
        <v>101</v>
      </c>
      <c r="T3359" s="11">
        <f t="shared" si="264"/>
        <v>96.19</v>
      </c>
    </row>
    <row r="3360" spans="1:20" ht="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260"/>
        <v>41962.352766203709</v>
      </c>
      <c r="K3360">
        <v>1413790079</v>
      </c>
      <c r="L3360" s="14">
        <f t="shared" si="261"/>
        <v>41932.311099537037</v>
      </c>
      <c r="M3360" s="16">
        <f t="shared" si="262"/>
        <v>2014</v>
      </c>
      <c r="N3360" t="b">
        <v>0</v>
      </c>
      <c r="O3360">
        <v>162</v>
      </c>
      <c r="P3360" t="b">
        <v>1</v>
      </c>
      <c r="Q3360" t="s">
        <v>8273</v>
      </c>
      <c r="R3360" t="s">
        <v>8274</v>
      </c>
      <c r="S3360" s="11">
        <f t="shared" si="263"/>
        <v>103</v>
      </c>
      <c r="T3360" s="11">
        <f t="shared" si="264"/>
        <v>63.57</v>
      </c>
    </row>
    <row r="3361" spans="1:20" ht="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260"/>
        <v>42791.057106481487</v>
      </c>
      <c r="K3361">
        <v>1484097734</v>
      </c>
      <c r="L3361" s="14">
        <f t="shared" si="261"/>
        <v>42746.057106481487</v>
      </c>
      <c r="M3361" s="16">
        <f t="shared" si="262"/>
        <v>2017</v>
      </c>
      <c r="N3361" t="b">
        <v>0</v>
      </c>
      <c r="O3361">
        <v>23</v>
      </c>
      <c r="P3361" t="b">
        <v>1</v>
      </c>
      <c r="Q3361" t="s">
        <v>8273</v>
      </c>
      <c r="R3361" t="s">
        <v>8274</v>
      </c>
      <c r="S3361" s="11">
        <f t="shared" si="263"/>
        <v>106</v>
      </c>
      <c r="T3361" s="11">
        <f t="shared" si="264"/>
        <v>184.78</v>
      </c>
    </row>
    <row r="3362" spans="1:20" ht="30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260"/>
        <v>42718.665972222225</v>
      </c>
      <c r="K3362">
        <v>1479866343</v>
      </c>
      <c r="L3362" s="14">
        <f t="shared" si="261"/>
        <v>42697.082673611112</v>
      </c>
      <c r="M3362" s="16">
        <f t="shared" si="262"/>
        <v>2016</v>
      </c>
      <c r="N3362" t="b">
        <v>0</v>
      </c>
      <c r="O3362">
        <v>72</v>
      </c>
      <c r="P3362" t="b">
        <v>1</v>
      </c>
      <c r="Q3362" t="s">
        <v>8273</v>
      </c>
      <c r="R3362" t="s">
        <v>8274</v>
      </c>
      <c r="S3362" s="11">
        <f t="shared" si="263"/>
        <v>101</v>
      </c>
      <c r="T3362" s="11">
        <f t="shared" si="264"/>
        <v>126.72</v>
      </c>
    </row>
    <row r="3363" spans="1:20" ht="60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260"/>
        <v>41883.665972222225</v>
      </c>
      <c r="K3363">
        <v>1408062990</v>
      </c>
      <c r="L3363" s="14">
        <f t="shared" si="261"/>
        <v>41866.025347222225</v>
      </c>
      <c r="M3363" s="16">
        <f t="shared" si="262"/>
        <v>2014</v>
      </c>
      <c r="N3363" t="b">
        <v>0</v>
      </c>
      <c r="O3363">
        <v>68</v>
      </c>
      <c r="P3363" t="b">
        <v>1</v>
      </c>
      <c r="Q3363" t="s">
        <v>8273</v>
      </c>
      <c r="R3363" t="s">
        <v>8274</v>
      </c>
      <c r="S3363" s="11">
        <f t="shared" si="263"/>
        <v>113</v>
      </c>
      <c r="T3363" s="11">
        <f t="shared" si="264"/>
        <v>83.43</v>
      </c>
    </row>
    <row r="3364" spans="1:20" ht="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260"/>
        <v>42070.204861111109</v>
      </c>
      <c r="K3364">
        <v>1424484717</v>
      </c>
      <c r="L3364" s="14">
        <f t="shared" si="261"/>
        <v>42056.091631944444</v>
      </c>
      <c r="M3364" s="16">
        <f t="shared" si="262"/>
        <v>2015</v>
      </c>
      <c r="N3364" t="b">
        <v>0</v>
      </c>
      <c r="O3364">
        <v>20</v>
      </c>
      <c r="P3364" t="b">
        <v>1</v>
      </c>
      <c r="Q3364" t="s">
        <v>8273</v>
      </c>
      <c r="R3364" t="s">
        <v>8274</v>
      </c>
      <c r="S3364" s="11">
        <f t="shared" si="263"/>
        <v>218</v>
      </c>
      <c r="T3364" s="11">
        <f t="shared" si="264"/>
        <v>54.5</v>
      </c>
    </row>
    <row r="3365" spans="1:20" ht="60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260"/>
        <v>41870.666666666664</v>
      </c>
      <c r="K3365">
        <v>1406831445</v>
      </c>
      <c r="L3365" s="14">
        <f t="shared" si="261"/>
        <v>41851.771354166667</v>
      </c>
      <c r="M3365" s="16">
        <f t="shared" si="262"/>
        <v>2014</v>
      </c>
      <c r="N3365" t="b">
        <v>0</v>
      </c>
      <c r="O3365">
        <v>26</v>
      </c>
      <c r="P3365" t="b">
        <v>1</v>
      </c>
      <c r="Q3365" t="s">
        <v>8273</v>
      </c>
      <c r="R3365" t="s">
        <v>8274</v>
      </c>
      <c r="S3365" s="11">
        <f t="shared" si="263"/>
        <v>101</v>
      </c>
      <c r="T3365" s="11">
        <f t="shared" si="264"/>
        <v>302.31</v>
      </c>
    </row>
    <row r="3366" spans="1:20" ht="60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260"/>
        <v>42444.875</v>
      </c>
      <c r="K3366">
        <v>1456183649</v>
      </c>
      <c r="L3366" s="14">
        <f t="shared" si="261"/>
        <v>42422.977418981478</v>
      </c>
      <c r="M3366" s="16">
        <f t="shared" si="262"/>
        <v>2016</v>
      </c>
      <c r="N3366" t="b">
        <v>0</v>
      </c>
      <c r="O3366">
        <v>72</v>
      </c>
      <c r="P3366" t="b">
        <v>1</v>
      </c>
      <c r="Q3366" t="s">
        <v>8273</v>
      </c>
      <c r="R3366" t="s">
        <v>8274</v>
      </c>
      <c r="S3366" s="11">
        <f t="shared" si="263"/>
        <v>106</v>
      </c>
      <c r="T3366" s="11">
        <f t="shared" si="264"/>
        <v>44.14</v>
      </c>
    </row>
    <row r="3367" spans="1:20" ht="60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260"/>
        <v>42351.101759259262</v>
      </c>
      <c r="K3367">
        <v>1447381592</v>
      </c>
      <c r="L3367" s="14">
        <f t="shared" si="261"/>
        <v>42321.101759259262</v>
      </c>
      <c r="M3367" s="16">
        <f t="shared" si="262"/>
        <v>2015</v>
      </c>
      <c r="N3367" t="b">
        <v>0</v>
      </c>
      <c r="O3367">
        <v>3</v>
      </c>
      <c r="P3367" t="b">
        <v>1</v>
      </c>
      <c r="Q3367" t="s">
        <v>8273</v>
      </c>
      <c r="R3367" t="s">
        <v>8274</v>
      </c>
      <c r="S3367" s="11">
        <f t="shared" si="263"/>
        <v>104</v>
      </c>
      <c r="T3367" s="11">
        <f t="shared" si="264"/>
        <v>866.67</v>
      </c>
    </row>
    <row r="3368" spans="1:20" ht="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260"/>
        <v>42137.067557870367</v>
      </c>
      <c r="K3368">
        <v>1428889037</v>
      </c>
      <c r="L3368" s="14">
        <f t="shared" si="261"/>
        <v>42107.067557870367</v>
      </c>
      <c r="M3368" s="16">
        <f t="shared" si="262"/>
        <v>2015</v>
      </c>
      <c r="N3368" t="b">
        <v>0</v>
      </c>
      <c r="O3368">
        <v>18</v>
      </c>
      <c r="P3368" t="b">
        <v>1</v>
      </c>
      <c r="Q3368" t="s">
        <v>8273</v>
      </c>
      <c r="R3368" t="s">
        <v>8274</v>
      </c>
      <c r="S3368" s="11">
        <f t="shared" si="263"/>
        <v>221</v>
      </c>
      <c r="T3368" s="11">
        <f t="shared" si="264"/>
        <v>61.39</v>
      </c>
    </row>
    <row r="3369" spans="1:20" ht="60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260"/>
        <v>42217.933958333335</v>
      </c>
      <c r="K3369">
        <v>1436307894</v>
      </c>
      <c r="L3369" s="14">
        <f t="shared" si="261"/>
        <v>42192.933958333335</v>
      </c>
      <c r="M3369" s="16">
        <f t="shared" si="262"/>
        <v>2015</v>
      </c>
      <c r="N3369" t="b">
        <v>0</v>
      </c>
      <c r="O3369">
        <v>30</v>
      </c>
      <c r="P3369" t="b">
        <v>1</v>
      </c>
      <c r="Q3369" t="s">
        <v>8273</v>
      </c>
      <c r="R3369" t="s">
        <v>8274</v>
      </c>
      <c r="S3369" s="11">
        <f t="shared" si="263"/>
        <v>119</v>
      </c>
      <c r="T3369" s="11">
        <f t="shared" si="264"/>
        <v>29.67</v>
      </c>
    </row>
    <row r="3370" spans="1:20" ht="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260"/>
        <v>42005.208333333328</v>
      </c>
      <c r="K3370">
        <v>1416977259</v>
      </c>
      <c r="L3370" s="14">
        <f t="shared" si="261"/>
        <v>41969.199756944443</v>
      </c>
      <c r="M3370" s="16">
        <f t="shared" si="262"/>
        <v>2014</v>
      </c>
      <c r="N3370" t="b">
        <v>0</v>
      </c>
      <c r="O3370">
        <v>23</v>
      </c>
      <c r="P3370" t="b">
        <v>1</v>
      </c>
      <c r="Q3370" t="s">
        <v>8273</v>
      </c>
      <c r="R3370" t="s">
        <v>8274</v>
      </c>
      <c r="S3370" s="11">
        <f t="shared" si="263"/>
        <v>105</v>
      </c>
      <c r="T3370" s="11">
        <f t="shared" si="264"/>
        <v>45.48</v>
      </c>
    </row>
    <row r="3371" spans="1:20" ht="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260"/>
        <v>42750.041435185187</v>
      </c>
      <c r="K3371">
        <v>1479257980</v>
      </c>
      <c r="L3371" s="14">
        <f t="shared" si="261"/>
        <v>42690.041435185187</v>
      </c>
      <c r="M3371" s="16">
        <f t="shared" si="262"/>
        <v>2016</v>
      </c>
      <c r="N3371" t="b">
        <v>0</v>
      </c>
      <c r="O3371">
        <v>54</v>
      </c>
      <c r="P3371" t="b">
        <v>1</v>
      </c>
      <c r="Q3371" t="s">
        <v>8273</v>
      </c>
      <c r="R3371" t="s">
        <v>8274</v>
      </c>
      <c r="S3371" s="11">
        <f t="shared" si="263"/>
        <v>104</v>
      </c>
      <c r="T3371" s="11">
        <f t="shared" si="264"/>
        <v>96.2</v>
      </c>
    </row>
    <row r="3372" spans="1:20" ht="30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260"/>
        <v>42721.333333333328</v>
      </c>
      <c r="K3372">
        <v>1479283285</v>
      </c>
      <c r="L3372" s="14">
        <f t="shared" si="261"/>
        <v>42690.334317129629</v>
      </c>
      <c r="M3372" s="16">
        <f t="shared" si="262"/>
        <v>2016</v>
      </c>
      <c r="N3372" t="b">
        <v>0</v>
      </c>
      <c r="O3372">
        <v>26</v>
      </c>
      <c r="P3372" t="b">
        <v>1</v>
      </c>
      <c r="Q3372" t="s">
        <v>8273</v>
      </c>
      <c r="R3372" t="s">
        <v>8274</v>
      </c>
      <c r="S3372" s="11">
        <f t="shared" si="263"/>
        <v>118</v>
      </c>
      <c r="T3372" s="11">
        <f t="shared" si="264"/>
        <v>67.92</v>
      </c>
    </row>
    <row r="3373" spans="1:20" ht="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260"/>
        <v>42340.874594907407</v>
      </c>
      <c r="K3373">
        <v>1446670765</v>
      </c>
      <c r="L3373" s="14">
        <f t="shared" si="261"/>
        <v>42312.874594907407</v>
      </c>
      <c r="M3373" s="16">
        <f t="shared" si="262"/>
        <v>2015</v>
      </c>
      <c r="N3373" t="b">
        <v>0</v>
      </c>
      <c r="O3373">
        <v>9</v>
      </c>
      <c r="P3373" t="b">
        <v>1</v>
      </c>
      <c r="Q3373" t="s">
        <v>8273</v>
      </c>
      <c r="R3373" t="s">
        <v>8274</v>
      </c>
      <c r="S3373" s="11">
        <f t="shared" si="263"/>
        <v>139</v>
      </c>
      <c r="T3373" s="11">
        <f t="shared" si="264"/>
        <v>30.78</v>
      </c>
    </row>
    <row r="3374" spans="1:20" ht="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260"/>
        <v>41876.207638888889</v>
      </c>
      <c r="K3374">
        <v>1407157756</v>
      </c>
      <c r="L3374" s="14">
        <f t="shared" si="261"/>
        <v>41855.548101851848</v>
      </c>
      <c r="M3374" s="16">
        <f t="shared" si="262"/>
        <v>2014</v>
      </c>
      <c r="N3374" t="b">
        <v>0</v>
      </c>
      <c r="O3374">
        <v>27</v>
      </c>
      <c r="P3374" t="b">
        <v>1</v>
      </c>
      <c r="Q3374" t="s">
        <v>8273</v>
      </c>
      <c r="R3374" t="s">
        <v>8274</v>
      </c>
      <c r="S3374" s="11">
        <f t="shared" si="263"/>
        <v>104</v>
      </c>
      <c r="T3374" s="11">
        <f t="shared" si="264"/>
        <v>38.33</v>
      </c>
    </row>
    <row r="3375" spans="1:20" ht="60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260"/>
        <v>42203.666666666672</v>
      </c>
      <c r="K3375">
        <v>1435177840</v>
      </c>
      <c r="L3375" s="14">
        <f t="shared" si="261"/>
        <v>42179.854629629626</v>
      </c>
      <c r="M3375" s="16">
        <f t="shared" si="262"/>
        <v>2015</v>
      </c>
      <c r="N3375" t="b">
        <v>0</v>
      </c>
      <c r="O3375">
        <v>30</v>
      </c>
      <c r="P3375" t="b">
        <v>1</v>
      </c>
      <c r="Q3375" t="s">
        <v>8273</v>
      </c>
      <c r="R3375" t="s">
        <v>8274</v>
      </c>
      <c r="S3375" s="11">
        <f t="shared" si="263"/>
        <v>100</v>
      </c>
      <c r="T3375" s="11">
        <f t="shared" si="264"/>
        <v>66.83</v>
      </c>
    </row>
    <row r="3376" spans="1:20" ht="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260"/>
        <v>42305.731666666667</v>
      </c>
      <c r="K3376">
        <v>1443461616</v>
      </c>
      <c r="L3376" s="14">
        <f t="shared" si="261"/>
        <v>42275.731666666667</v>
      </c>
      <c r="M3376" s="16">
        <f t="shared" si="262"/>
        <v>2015</v>
      </c>
      <c r="N3376" t="b">
        <v>0</v>
      </c>
      <c r="O3376">
        <v>52</v>
      </c>
      <c r="P3376" t="b">
        <v>1</v>
      </c>
      <c r="Q3376" t="s">
        <v>8273</v>
      </c>
      <c r="R3376" t="s">
        <v>8274</v>
      </c>
      <c r="S3376" s="11">
        <f t="shared" si="263"/>
        <v>107</v>
      </c>
      <c r="T3376" s="11">
        <f t="shared" si="264"/>
        <v>71.73</v>
      </c>
    </row>
    <row r="3377" spans="1:20" ht="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260"/>
        <v>41777.610798611109</v>
      </c>
      <c r="K3377">
        <v>1399387173</v>
      </c>
      <c r="L3377" s="14">
        <f t="shared" si="261"/>
        <v>41765.610798611109</v>
      </c>
      <c r="M3377" s="16">
        <f t="shared" si="262"/>
        <v>2014</v>
      </c>
      <c r="N3377" t="b">
        <v>0</v>
      </c>
      <c r="O3377">
        <v>17</v>
      </c>
      <c r="P3377" t="b">
        <v>1</v>
      </c>
      <c r="Q3377" t="s">
        <v>8273</v>
      </c>
      <c r="R3377" t="s">
        <v>8274</v>
      </c>
      <c r="S3377" s="11">
        <f t="shared" si="263"/>
        <v>100</v>
      </c>
      <c r="T3377" s="11">
        <f t="shared" si="264"/>
        <v>176.47</v>
      </c>
    </row>
    <row r="3378" spans="1:20" ht="60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260"/>
        <v>42119.659652777773</v>
      </c>
      <c r="K3378">
        <v>1424796594</v>
      </c>
      <c r="L3378" s="14">
        <f t="shared" si="261"/>
        <v>42059.701319444444</v>
      </c>
      <c r="M3378" s="16">
        <f t="shared" si="262"/>
        <v>2015</v>
      </c>
      <c r="N3378" t="b">
        <v>0</v>
      </c>
      <c r="O3378">
        <v>19</v>
      </c>
      <c r="P3378" t="b">
        <v>1</v>
      </c>
      <c r="Q3378" t="s">
        <v>8273</v>
      </c>
      <c r="R3378" t="s">
        <v>8274</v>
      </c>
      <c r="S3378" s="11">
        <f t="shared" si="263"/>
        <v>100</v>
      </c>
      <c r="T3378" s="11">
        <f t="shared" si="264"/>
        <v>421.11</v>
      </c>
    </row>
    <row r="3379" spans="1:20" ht="60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260"/>
        <v>42083.705555555556</v>
      </c>
      <c r="K3379">
        <v>1424280899</v>
      </c>
      <c r="L3379" s="14">
        <f t="shared" si="261"/>
        <v>42053.732627314821</v>
      </c>
      <c r="M3379" s="16">
        <f t="shared" si="262"/>
        <v>2015</v>
      </c>
      <c r="N3379" t="b">
        <v>0</v>
      </c>
      <c r="O3379">
        <v>77</v>
      </c>
      <c r="P3379" t="b">
        <v>1</v>
      </c>
      <c r="Q3379" t="s">
        <v>8273</v>
      </c>
      <c r="R3379" t="s">
        <v>8274</v>
      </c>
      <c r="S3379" s="11">
        <f t="shared" si="263"/>
        <v>101</v>
      </c>
      <c r="T3379" s="11">
        <f t="shared" si="264"/>
        <v>104.99</v>
      </c>
    </row>
    <row r="3380" spans="1:20" ht="60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260"/>
        <v>41882.547222222223</v>
      </c>
      <c r="K3380">
        <v>1407400306</v>
      </c>
      <c r="L3380" s="14">
        <f t="shared" si="261"/>
        <v>41858.355393518519</v>
      </c>
      <c r="M3380" s="16">
        <f t="shared" si="262"/>
        <v>2014</v>
      </c>
      <c r="N3380" t="b">
        <v>0</v>
      </c>
      <c r="O3380">
        <v>21</v>
      </c>
      <c r="P3380" t="b">
        <v>1</v>
      </c>
      <c r="Q3380" t="s">
        <v>8273</v>
      </c>
      <c r="R3380" t="s">
        <v>8274</v>
      </c>
      <c r="S3380" s="11">
        <f t="shared" si="263"/>
        <v>108</v>
      </c>
      <c r="T3380" s="11">
        <f t="shared" si="264"/>
        <v>28.19</v>
      </c>
    </row>
    <row r="3381" spans="1:20" ht="60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260"/>
        <v>42242.958333333328</v>
      </c>
      <c r="K3381">
        <v>1439122800</v>
      </c>
      <c r="L3381" s="14">
        <f t="shared" si="261"/>
        <v>42225.513888888891</v>
      </c>
      <c r="M3381" s="16">
        <f t="shared" si="262"/>
        <v>2015</v>
      </c>
      <c r="N3381" t="b">
        <v>0</v>
      </c>
      <c r="O3381">
        <v>38</v>
      </c>
      <c r="P3381" t="b">
        <v>1</v>
      </c>
      <c r="Q3381" t="s">
        <v>8273</v>
      </c>
      <c r="R3381" t="s">
        <v>8274</v>
      </c>
      <c r="S3381" s="11">
        <f t="shared" si="263"/>
        <v>104</v>
      </c>
      <c r="T3381" s="11">
        <f t="shared" si="264"/>
        <v>54.55</v>
      </c>
    </row>
    <row r="3382" spans="1:20" ht="60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260"/>
        <v>41972.995115740734</v>
      </c>
      <c r="K3382">
        <v>1414277578</v>
      </c>
      <c r="L3382" s="14">
        <f t="shared" si="261"/>
        <v>41937.95344907407</v>
      </c>
      <c r="M3382" s="16">
        <f t="shared" si="262"/>
        <v>2014</v>
      </c>
      <c r="N3382" t="b">
        <v>0</v>
      </c>
      <c r="O3382">
        <v>28</v>
      </c>
      <c r="P3382" t="b">
        <v>1</v>
      </c>
      <c r="Q3382" t="s">
        <v>8273</v>
      </c>
      <c r="R3382" t="s">
        <v>8274</v>
      </c>
      <c r="S3382" s="11">
        <f t="shared" si="263"/>
        <v>104</v>
      </c>
      <c r="T3382" s="11">
        <f t="shared" si="264"/>
        <v>111.89</v>
      </c>
    </row>
    <row r="3383" spans="1:20" ht="60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260"/>
        <v>42074.143321759257</v>
      </c>
      <c r="K3383">
        <v>1423455983</v>
      </c>
      <c r="L3383" s="14">
        <f t="shared" si="261"/>
        <v>42044.184988425928</v>
      </c>
      <c r="M3383" s="16">
        <f t="shared" si="262"/>
        <v>2015</v>
      </c>
      <c r="N3383" t="b">
        <v>0</v>
      </c>
      <c r="O3383">
        <v>48</v>
      </c>
      <c r="P3383" t="b">
        <v>1</v>
      </c>
      <c r="Q3383" t="s">
        <v>8273</v>
      </c>
      <c r="R3383" t="s">
        <v>8274</v>
      </c>
      <c r="S3383" s="11">
        <f t="shared" si="263"/>
        <v>102</v>
      </c>
      <c r="T3383" s="11">
        <f t="shared" si="264"/>
        <v>85.21</v>
      </c>
    </row>
    <row r="3384" spans="1:20" ht="60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260"/>
        <v>42583.957638888889</v>
      </c>
      <c r="K3384">
        <v>1467973256</v>
      </c>
      <c r="L3384" s="14">
        <f t="shared" si="261"/>
        <v>42559.431203703702</v>
      </c>
      <c r="M3384" s="16">
        <f t="shared" si="262"/>
        <v>2016</v>
      </c>
      <c r="N3384" t="b">
        <v>0</v>
      </c>
      <c r="O3384">
        <v>46</v>
      </c>
      <c r="P3384" t="b">
        <v>1</v>
      </c>
      <c r="Q3384" t="s">
        <v>8273</v>
      </c>
      <c r="R3384" t="s">
        <v>8274</v>
      </c>
      <c r="S3384" s="11">
        <f t="shared" si="263"/>
        <v>101</v>
      </c>
      <c r="T3384" s="11">
        <f t="shared" si="264"/>
        <v>76.650000000000006</v>
      </c>
    </row>
    <row r="3385" spans="1:20" ht="60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260"/>
        <v>42544.782638888893</v>
      </c>
      <c r="K3385">
        <v>1464979620</v>
      </c>
      <c r="L3385" s="14">
        <f t="shared" si="261"/>
        <v>42524.782638888893</v>
      </c>
      <c r="M3385" s="16">
        <f t="shared" si="262"/>
        <v>2016</v>
      </c>
      <c r="N3385" t="b">
        <v>0</v>
      </c>
      <c r="O3385">
        <v>30</v>
      </c>
      <c r="P3385" t="b">
        <v>1</v>
      </c>
      <c r="Q3385" t="s">
        <v>8273</v>
      </c>
      <c r="R3385" t="s">
        <v>8274</v>
      </c>
      <c r="S3385" s="11">
        <f t="shared" si="263"/>
        <v>112</v>
      </c>
      <c r="T3385" s="11">
        <f t="shared" si="264"/>
        <v>65.17</v>
      </c>
    </row>
    <row r="3386" spans="1:20" ht="60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260"/>
        <v>42329.125</v>
      </c>
      <c r="K3386">
        <v>1444874768</v>
      </c>
      <c r="L3386" s="14">
        <f t="shared" si="261"/>
        <v>42292.087592592594</v>
      </c>
      <c r="M3386" s="16">
        <f t="shared" si="262"/>
        <v>2015</v>
      </c>
      <c r="N3386" t="b">
        <v>0</v>
      </c>
      <c r="O3386">
        <v>64</v>
      </c>
      <c r="P3386" t="b">
        <v>1</v>
      </c>
      <c r="Q3386" t="s">
        <v>8273</v>
      </c>
      <c r="R3386" t="s">
        <v>8274</v>
      </c>
      <c r="S3386" s="11">
        <f t="shared" si="263"/>
        <v>100</v>
      </c>
      <c r="T3386" s="11">
        <f t="shared" si="264"/>
        <v>93.76</v>
      </c>
    </row>
    <row r="3387" spans="1:20" ht="60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260"/>
        <v>41983.8675</v>
      </c>
      <c r="K3387">
        <v>1415652552</v>
      </c>
      <c r="L3387" s="14">
        <f t="shared" si="261"/>
        <v>41953.8675</v>
      </c>
      <c r="M3387" s="16">
        <f t="shared" si="262"/>
        <v>2014</v>
      </c>
      <c r="N3387" t="b">
        <v>0</v>
      </c>
      <c r="O3387">
        <v>15</v>
      </c>
      <c r="P3387" t="b">
        <v>1</v>
      </c>
      <c r="Q3387" t="s">
        <v>8273</v>
      </c>
      <c r="R3387" t="s">
        <v>8274</v>
      </c>
      <c r="S3387" s="11">
        <f t="shared" si="263"/>
        <v>100</v>
      </c>
      <c r="T3387" s="11">
        <f t="shared" si="264"/>
        <v>133.33000000000001</v>
      </c>
    </row>
    <row r="3388" spans="1:20" ht="60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260"/>
        <v>41976.644745370373</v>
      </c>
      <c r="K3388">
        <v>1415028506</v>
      </c>
      <c r="L3388" s="14">
        <f t="shared" si="261"/>
        <v>41946.644745370373</v>
      </c>
      <c r="M3388" s="16">
        <f t="shared" si="262"/>
        <v>2014</v>
      </c>
      <c r="N3388" t="b">
        <v>0</v>
      </c>
      <c r="O3388">
        <v>41</v>
      </c>
      <c r="P3388" t="b">
        <v>1</v>
      </c>
      <c r="Q3388" t="s">
        <v>8273</v>
      </c>
      <c r="R3388" t="s">
        <v>8274</v>
      </c>
      <c r="S3388" s="11">
        <f t="shared" si="263"/>
        <v>105</v>
      </c>
      <c r="T3388" s="11">
        <f t="shared" si="264"/>
        <v>51.22</v>
      </c>
    </row>
    <row r="3389" spans="1:20" ht="60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260"/>
        <v>41987.762592592597</v>
      </c>
      <c r="K3389">
        <v>1415125088</v>
      </c>
      <c r="L3389" s="14">
        <f t="shared" si="261"/>
        <v>41947.762592592589</v>
      </c>
      <c r="M3389" s="16">
        <f t="shared" si="262"/>
        <v>2014</v>
      </c>
      <c r="N3389" t="b">
        <v>0</v>
      </c>
      <c r="O3389">
        <v>35</v>
      </c>
      <c r="P3389" t="b">
        <v>1</v>
      </c>
      <c r="Q3389" t="s">
        <v>8273</v>
      </c>
      <c r="R3389" t="s">
        <v>8274</v>
      </c>
      <c r="S3389" s="11">
        <f t="shared" si="263"/>
        <v>117</v>
      </c>
      <c r="T3389" s="11">
        <f t="shared" si="264"/>
        <v>100.17</v>
      </c>
    </row>
    <row r="3390" spans="1:20" ht="60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260"/>
        <v>42173.461122685185</v>
      </c>
      <c r="K3390">
        <v>1432033441</v>
      </c>
      <c r="L3390" s="14">
        <f t="shared" si="261"/>
        <v>42143.461122685185</v>
      </c>
      <c r="M3390" s="16">
        <f t="shared" si="262"/>
        <v>2015</v>
      </c>
      <c r="N3390" t="b">
        <v>0</v>
      </c>
      <c r="O3390">
        <v>45</v>
      </c>
      <c r="P3390" t="b">
        <v>1</v>
      </c>
      <c r="Q3390" t="s">
        <v>8273</v>
      </c>
      <c r="R3390" t="s">
        <v>8274</v>
      </c>
      <c r="S3390" s="11">
        <f t="shared" si="263"/>
        <v>104</v>
      </c>
      <c r="T3390" s="11">
        <f t="shared" si="264"/>
        <v>34.6</v>
      </c>
    </row>
    <row r="3391" spans="1:20" ht="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260"/>
        <v>42524.563449074078</v>
      </c>
      <c r="K3391">
        <v>1462368682</v>
      </c>
      <c r="L3391" s="14">
        <f t="shared" si="261"/>
        <v>42494.563449074078</v>
      </c>
      <c r="M3391" s="16">
        <f t="shared" si="262"/>
        <v>2016</v>
      </c>
      <c r="N3391" t="b">
        <v>0</v>
      </c>
      <c r="O3391">
        <v>62</v>
      </c>
      <c r="P3391" t="b">
        <v>1</v>
      </c>
      <c r="Q3391" t="s">
        <v>8273</v>
      </c>
      <c r="R3391" t="s">
        <v>8274</v>
      </c>
      <c r="S3391" s="11">
        <f t="shared" si="263"/>
        <v>115</v>
      </c>
      <c r="T3391" s="11">
        <f t="shared" si="264"/>
        <v>184.68</v>
      </c>
    </row>
    <row r="3392" spans="1:20" ht="60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260"/>
        <v>41830.774826388886</v>
      </c>
      <c r="K3392">
        <v>1403721345</v>
      </c>
      <c r="L3392" s="14">
        <f t="shared" si="261"/>
        <v>41815.774826388886</v>
      </c>
      <c r="M3392" s="16">
        <f t="shared" si="262"/>
        <v>2014</v>
      </c>
      <c r="N3392" t="b">
        <v>0</v>
      </c>
      <c r="O3392">
        <v>22</v>
      </c>
      <c r="P3392" t="b">
        <v>1</v>
      </c>
      <c r="Q3392" t="s">
        <v>8273</v>
      </c>
      <c r="R3392" t="s">
        <v>8274</v>
      </c>
      <c r="S3392" s="11">
        <f t="shared" si="263"/>
        <v>102</v>
      </c>
      <c r="T3392" s="11">
        <f t="shared" si="264"/>
        <v>69.819999999999993</v>
      </c>
    </row>
    <row r="3393" spans="1:20" ht="60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260"/>
        <v>41859.936111111114</v>
      </c>
      <c r="K3393">
        <v>1404997548</v>
      </c>
      <c r="L3393" s="14">
        <f t="shared" si="261"/>
        <v>41830.545694444445</v>
      </c>
      <c r="M3393" s="16">
        <f t="shared" si="262"/>
        <v>2014</v>
      </c>
      <c r="N3393" t="b">
        <v>0</v>
      </c>
      <c r="O3393">
        <v>18</v>
      </c>
      <c r="P3393" t="b">
        <v>1</v>
      </c>
      <c r="Q3393" t="s">
        <v>8273</v>
      </c>
      <c r="R3393" t="s">
        <v>8274</v>
      </c>
      <c r="S3393" s="11">
        <f t="shared" si="263"/>
        <v>223</v>
      </c>
      <c r="T3393" s="11">
        <f t="shared" si="264"/>
        <v>61.94</v>
      </c>
    </row>
    <row r="3394" spans="1:20" ht="60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ref="J3394:J3457" si="265">(((I3394/60)/60)/24)+DATE(1970,1,1)</f>
        <v>42496.845543981486</v>
      </c>
      <c r="K3394">
        <v>1458245855</v>
      </c>
      <c r="L3394" s="14">
        <f t="shared" ref="L3394:L3457" si="266">(((K3394/60)/60)/24)+DATE(1970,1,1)</f>
        <v>42446.845543981486</v>
      </c>
      <c r="M3394" s="16">
        <f t="shared" ref="M3394:M3457" si="267">YEAR(L3394)</f>
        <v>2016</v>
      </c>
      <c r="N3394" t="b">
        <v>0</v>
      </c>
      <c r="O3394">
        <v>12</v>
      </c>
      <c r="P3394" t="b">
        <v>1</v>
      </c>
      <c r="Q3394" t="s">
        <v>8273</v>
      </c>
      <c r="R3394" t="s">
        <v>8274</v>
      </c>
      <c r="S3394" s="11">
        <f t="shared" ref="S3394:S3457" si="268">ROUND(E3394/D3394*100,0)</f>
        <v>100</v>
      </c>
      <c r="T3394" s="11">
        <f t="shared" ref="T3394:T3457" si="269">IFERROR(ROUND(E3394/O3394,2),0)</f>
        <v>41.67</v>
      </c>
    </row>
    <row r="3395" spans="1:20" ht="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si="265"/>
        <v>41949.031944444447</v>
      </c>
      <c r="K3395">
        <v>1413065230</v>
      </c>
      <c r="L3395" s="14">
        <f t="shared" si="266"/>
        <v>41923.921643518523</v>
      </c>
      <c r="M3395" s="16">
        <f t="shared" si="267"/>
        <v>2014</v>
      </c>
      <c r="N3395" t="b">
        <v>0</v>
      </c>
      <c r="O3395">
        <v>44</v>
      </c>
      <c r="P3395" t="b">
        <v>1</v>
      </c>
      <c r="Q3395" t="s">
        <v>8273</v>
      </c>
      <c r="R3395" t="s">
        <v>8274</v>
      </c>
      <c r="S3395" s="11">
        <f t="shared" si="268"/>
        <v>106</v>
      </c>
      <c r="T3395" s="11">
        <f t="shared" si="269"/>
        <v>36.07</v>
      </c>
    </row>
    <row r="3396" spans="1:20" ht="60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265"/>
        <v>41847.59542824074</v>
      </c>
      <c r="K3396">
        <v>1403878645</v>
      </c>
      <c r="L3396" s="14">
        <f t="shared" si="266"/>
        <v>41817.59542824074</v>
      </c>
      <c r="M3396" s="16">
        <f t="shared" si="267"/>
        <v>2014</v>
      </c>
      <c r="N3396" t="b">
        <v>0</v>
      </c>
      <c r="O3396">
        <v>27</v>
      </c>
      <c r="P3396" t="b">
        <v>1</v>
      </c>
      <c r="Q3396" t="s">
        <v>8273</v>
      </c>
      <c r="R3396" t="s">
        <v>8274</v>
      </c>
      <c r="S3396" s="11">
        <f t="shared" si="268"/>
        <v>142</v>
      </c>
      <c r="T3396" s="11">
        <f t="shared" si="269"/>
        <v>29</v>
      </c>
    </row>
    <row r="3397" spans="1:20" ht="30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265"/>
        <v>42154.756944444445</v>
      </c>
      <c r="K3397">
        <v>1431795944</v>
      </c>
      <c r="L3397" s="14">
        <f t="shared" si="266"/>
        <v>42140.712314814817</v>
      </c>
      <c r="M3397" s="16">
        <f t="shared" si="267"/>
        <v>2015</v>
      </c>
      <c r="N3397" t="b">
        <v>0</v>
      </c>
      <c r="O3397">
        <v>38</v>
      </c>
      <c r="P3397" t="b">
        <v>1</v>
      </c>
      <c r="Q3397" t="s">
        <v>8273</v>
      </c>
      <c r="R3397" t="s">
        <v>8274</v>
      </c>
      <c r="S3397" s="11">
        <f t="shared" si="268"/>
        <v>184</v>
      </c>
      <c r="T3397" s="11">
        <f t="shared" si="269"/>
        <v>24.21</v>
      </c>
    </row>
    <row r="3398" spans="1:20" ht="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265"/>
        <v>41791.165972222225</v>
      </c>
      <c r="K3398">
        <v>1399286589</v>
      </c>
      <c r="L3398" s="14">
        <f t="shared" si="266"/>
        <v>41764.44663194444</v>
      </c>
      <c r="M3398" s="16">
        <f t="shared" si="267"/>
        <v>2014</v>
      </c>
      <c r="N3398" t="b">
        <v>0</v>
      </c>
      <c r="O3398">
        <v>28</v>
      </c>
      <c r="P3398" t="b">
        <v>1</v>
      </c>
      <c r="Q3398" t="s">
        <v>8273</v>
      </c>
      <c r="R3398" t="s">
        <v>8274</v>
      </c>
      <c r="S3398" s="11">
        <f t="shared" si="268"/>
        <v>104</v>
      </c>
      <c r="T3398" s="11">
        <f t="shared" si="269"/>
        <v>55.89</v>
      </c>
    </row>
    <row r="3399" spans="1:20" ht="30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265"/>
        <v>42418.916666666672</v>
      </c>
      <c r="K3399">
        <v>1452338929</v>
      </c>
      <c r="L3399" s="14">
        <f t="shared" si="266"/>
        <v>42378.478344907402</v>
      </c>
      <c r="M3399" s="16">
        <f t="shared" si="267"/>
        <v>2016</v>
      </c>
      <c r="N3399" t="b">
        <v>0</v>
      </c>
      <c r="O3399">
        <v>24</v>
      </c>
      <c r="P3399" t="b">
        <v>1</v>
      </c>
      <c r="Q3399" t="s">
        <v>8273</v>
      </c>
      <c r="R3399" t="s">
        <v>8274</v>
      </c>
      <c r="S3399" s="11">
        <f t="shared" si="268"/>
        <v>112</v>
      </c>
      <c r="T3399" s="11">
        <f t="shared" si="269"/>
        <v>11.67</v>
      </c>
    </row>
    <row r="3400" spans="1:20" ht="60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265"/>
        <v>41964.708333333328</v>
      </c>
      <c r="K3400">
        <v>1414605776</v>
      </c>
      <c r="L3400" s="14">
        <f t="shared" si="266"/>
        <v>41941.75203703704</v>
      </c>
      <c r="M3400" s="16">
        <f t="shared" si="267"/>
        <v>2014</v>
      </c>
      <c r="N3400" t="b">
        <v>0</v>
      </c>
      <c r="O3400">
        <v>65</v>
      </c>
      <c r="P3400" t="b">
        <v>1</v>
      </c>
      <c r="Q3400" t="s">
        <v>8273</v>
      </c>
      <c r="R3400" t="s">
        <v>8274</v>
      </c>
      <c r="S3400" s="11">
        <f t="shared" si="268"/>
        <v>111</v>
      </c>
      <c r="T3400" s="11">
        <f t="shared" si="269"/>
        <v>68.349999999999994</v>
      </c>
    </row>
    <row r="3401" spans="1:20" ht="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265"/>
        <v>42056.920428240745</v>
      </c>
      <c r="K3401">
        <v>1421964325</v>
      </c>
      <c r="L3401" s="14">
        <f t="shared" si="266"/>
        <v>42026.920428240745</v>
      </c>
      <c r="M3401" s="16">
        <f t="shared" si="267"/>
        <v>2015</v>
      </c>
      <c r="N3401" t="b">
        <v>0</v>
      </c>
      <c r="O3401">
        <v>46</v>
      </c>
      <c r="P3401" t="b">
        <v>1</v>
      </c>
      <c r="Q3401" t="s">
        <v>8273</v>
      </c>
      <c r="R3401" t="s">
        <v>8274</v>
      </c>
      <c r="S3401" s="11">
        <f t="shared" si="268"/>
        <v>104</v>
      </c>
      <c r="T3401" s="11">
        <f t="shared" si="269"/>
        <v>27.07</v>
      </c>
    </row>
    <row r="3402" spans="1:20" ht="60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265"/>
        <v>41879.953865740739</v>
      </c>
      <c r="K3402">
        <v>1405378414</v>
      </c>
      <c r="L3402" s="14">
        <f t="shared" si="266"/>
        <v>41834.953865740739</v>
      </c>
      <c r="M3402" s="16">
        <f t="shared" si="267"/>
        <v>2014</v>
      </c>
      <c r="N3402" t="b">
        <v>0</v>
      </c>
      <c r="O3402">
        <v>85</v>
      </c>
      <c r="P3402" t="b">
        <v>1</v>
      </c>
      <c r="Q3402" t="s">
        <v>8273</v>
      </c>
      <c r="R3402" t="s">
        <v>8274</v>
      </c>
      <c r="S3402" s="11">
        <f t="shared" si="268"/>
        <v>100</v>
      </c>
      <c r="T3402" s="11">
        <f t="shared" si="269"/>
        <v>118.13</v>
      </c>
    </row>
    <row r="3403" spans="1:20" ht="60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265"/>
        <v>42223.723912037036</v>
      </c>
      <c r="K3403">
        <v>1436376146</v>
      </c>
      <c r="L3403" s="14">
        <f t="shared" si="266"/>
        <v>42193.723912037036</v>
      </c>
      <c r="M3403" s="16">
        <f t="shared" si="267"/>
        <v>2015</v>
      </c>
      <c r="N3403" t="b">
        <v>0</v>
      </c>
      <c r="O3403">
        <v>66</v>
      </c>
      <c r="P3403" t="b">
        <v>1</v>
      </c>
      <c r="Q3403" t="s">
        <v>8273</v>
      </c>
      <c r="R3403" t="s">
        <v>8274</v>
      </c>
      <c r="S3403" s="11">
        <f t="shared" si="268"/>
        <v>102</v>
      </c>
      <c r="T3403" s="11">
        <f t="shared" si="269"/>
        <v>44.76</v>
      </c>
    </row>
    <row r="3404" spans="1:20" ht="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265"/>
        <v>42320.104861111111</v>
      </c>
      <c r="K3404">
        <v>1444747843</v>
      </c>
      <c r="L3404" s="14">
        <f t="shared" si="266"/>
        <v>42290.61855324074</v>
      </c>
      <c r="M3404" s="16">
        <f t="shared" si="267"/>
        <v>2015</v>
      </c>
      <c r="N3404" t="b">
        <v>0</v>
      </c>
      <c r="O3404">
        <v>165</v>
      </c>
      <c r="P3404" t="b">
        <v>1</v>
      </c>
      <c r="Q3404" t="s">
        <v>8273</v>
      </c>
      <c r="R3404" t="s">
        <v>8274</v>
      </c>
      <c r="S3404" s="11">
        <f t="shared" si="268"/>
        <v>110</v>
      </c>
      <c r="T3404" s="11">
        <f t="shared" si="269"/>
        <v>99.79</v>
      </c>
    </row>
    <row r="3405" spans="1:20" ht="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265"/>
        <v>42180.462083333332</v>
      </c>
      <c r="K3405">
        <v>1432638324</v>
      </c>
      <c r="L3405" s="14">
        <f t="shared" si="266"/>
        <v>42150.462083333332</v>
      </c>
      <c r="M3405" s="16">
        <f t="shared" si="267"/>
        <v>2015</v>
      </c>
      <c r="N3405" t="b">
        <v>0</v>
      </c>
      <c r="O3405">
        <v>17</v>
      </c>
      <c r="P3405" t="b">
        <v>1</v>
      </c>
      <c r="Q3405" t="s">
        <v>8273</v>
      </c>
      <c r="R3405" t="s">
        <v>8274</v>
      </c>
      <c r="S3405" s="11">
        <f t="shared" si="268"/>
        <v>100</v>
      </c>
      <c r="T3405" s="11">
        <f t="shared" si="269"/>
        <v>117.65</v>
      </c>
    </row>
    <row r="3406" spans="1:20" ht="60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265"/>
        <v>42172.503495370373</v>
      </c>
      <c r="K3406">
        <v>1432814702</v>
      </c>
      <c r="L3406" s="14">
        <f t="shared" si="266"/>
        <v>42152.503495370373</v>
      </c>
      <c r="M3406" s="16">
        <f t="shared" si="267"/>
        <v>2015</v>
      </c>
      <c r="N3406" t="b">
        <v>0</v>
      </c>
      <c r="O3406">
        <v>3</v>
      </c>
      <c r="P3406" t="b">
        <v>1</v>
      </c>
      <c r="Q3406" t="s">
        <v>8273</v>
      </c>
      <c r="R3406" t="s">
        <v>8274</v>
      </c>
      <c r="S3406" s="11">
        <f t="shared" si="268"/>
        <v>122</v>
      </c>
      <c r="T3406" s="11">
        <f t="shared" si="269"/>
        <v>203.33</v>
      </c>
    </row>
    <row r="3407" spans="1:20" ht="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265"/>
        <v>42430.999305555553</v>
      </c>
      <c r="K3407">
        <v>1455063886</v>
      </c>
      <c r="L3407" s="14">
        <f t="shared" si="266"/>
        <v>42410.017199074078</v>
      </c>
      <c r="M3407" s="16">
        <f t="shared" si="267"/>
        <v>2016</v>
      </c>
      <c r="N3407" t="b">
        <v>0</v>
      </c>
      <c r="O3407">
        <v>17</v>
      </c>
      <c r="P3407" t="b">
        <v>1</v>
      </c>
      <c r="Q3407" t="s">
        <v>8273</v>
      </c>
      <c r="R3407" t="s">
        <v>8274</v>
      </c>
      <c r="S3407" s="11">
        <f t="shared" si="268"/>
        <v>138</v>
      </c>
      <c r="T3407" s="11">
        <f t="shared" si="269"/>
        <v>28.32</v>
      </c>
    </row>
    <row r="3408" spans="1:20" ht="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265"/>
        <v>41836.492777777778</v>
      </c>
      <c r="K3408">
        <v>1401623376</v>
      </c>
      <c r="L3408" s="14">
        <f t="shared" si="266"/>
        <v>41791.492777777778</v>
      </c>
      <c r="M3408" s="16">
        <f t="shared" si="267"/>
        <v>2014</v>
      </c>
      <c r="N3408" t="b">
        <v>0</v>
      </c>
      <c r="O3408">
        <v>91</v>
      </c>
      <c r="P3408" t="b">
        <v>1</v>
      </c>
      <c r="Q3408" t="s">
        <v>8273</v>
      </c>
      <c r="R3408" t="s">
        <v>8274</v>
      </c>
      <c r="S3408" s="11">
        <f t="shared" si="268"/>
        <v>100</v>
      </c>
      <c r="T3408" s="11">
        <f t="shared" si="269"/>
        <v>110.23</v>
      </c>
    </row>
    <row r="3409" spans="1:20" ht="60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265"/>
        <v>41826.422326388885</v>
      </c>
      <c r="K3409">
        <v>1402049289</v>
      </c>
      <c r="L3409" s="14">
        <f t="shared" si="266"/>
        <v>41796.422326388885</v>
      </c>
      <c r="M3409" s="16">
        <f t="shared" si="267"/>
        <v>2014</v>
      </c>
      <c r="N3409" t="b">
        <v>0</v>
      </c>
      <c r="O3409">
        <v>67</v>
      </c>
      <c r="P3409" t="b">
        <v>1</v>
      </c>
      <c r="Q3409" t="s">
        <v>8273</v>
      </c>
      <c r="R3409" t="s">
        <v>8274</v>
      </c>
      <c r="S3409" s="11">
        <f t="shared" si="268"/>
        <v>107</v>
      </c>
      <c r="T3409" s="11">
        <f t="shared" si="269"/>
        <v>31.97</v>
      </c>
    </row>
    <row r="3410" spans="1:20" ht="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265"/>
        <v>41838.991944444446</v>
      </c>
      <c r="K3410">
        <v>1403135304</v>
      </c>
      <c r="L3410" s="14">
        <f t="shared" si="266"/>
        <v>41808.991944444446</v>
      </c>
      <c r="M3410" s="16">
        <f t="shared" si="267"/>
        <v>2014</v>
      </c>
      <c r="N3410" t="b">
        <v>0</v>
      </c>
      <c r="O3410">
        <v>18</v>
      </c>
      <c r="P3410" t="b">
        <v>1</v>
      </c>
      <c r="Q3410" t="s">
        <v>8273</v>
      </c>
      <c r="R3410" t="s">
        <v>8274</v>
      </c>
      <c r="S3410" s="11">
        <f t="shared" si="268"/>
        <v>211</v>
      </c>
      <c r="T3410" s="11">
        <f t="shared" si="269"/>
        <v>58.61</v>
      </c>
    </row>
    <row r="3411" spans="1:20" ht="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265"/>
        <v>42582.873611111107</v>
      </c>
      <c r="K3411">
        <v>1466710358</v>
      </c>
      <c r="L3411" s="14">
        <f t="shared" si="266"/>
        <v>42544.814328703709</v>
      </c>
      <c r="M3411" s="16">
        <f t="shared" si="267"/>
        <v>2016</v>
      </c>
      <c r="N3411" t="b">
        <v>0</v>
      </c>
      <c r="O3411">
        <v>21</v>
      </c>
      <c r="P3411" t="b">
        <v>1</v>
      </c>
      <c r="Q3411" t="s">
        <v>8273</v>
      </c>
      <c r="R3411" t="s">
        <v>8274</v>
      </c>
      <c r="S3411" s="11">
        <f t="shared" si="268"/>
        <v>124</v>
      </c>
      <c r="T3411" s="11">
        <f t="shared" si="269"/>
        <v>29.43</v>
      </c>
    </row>
    <row r="3412" spans="1:20" ht="60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265"/>
        <v>42527.291666666672</v>
      </c>
      <c r="K3412">
        <v>1462841990</v>
      </c>
      <c r="L3412" s="14">
        <f t="shared" si="266"/>
        <v>42500.041550925926</v>
      </c>
      <c r="M3412" s="16">
        <f t="shared" si="267"/>
        <v>2016</v>
      </c>
      <c r="N3412" t="b">
        <v>0</v>
      </c>
      <c r="O3412">
        <v>40</v>
      </c>
      <c r="P3412" t="b">
        <v>1</v>
      </c>
      <c r="Q3412" t="s">
        <v>8273</v>
      </c>
      <c r="R3412" t="s">
        <v>8274</v>
      </c>
      <c r="S3412" s="11">
        <f t="shared" si="268"/>
        <v>109</v>
      </c>
      <c r="T3412" s="11">
        <f t="shared" si="269"/>
        <v>81.38</v>
      </c>
    </row>
    <row r="3413" spans="1:20" ht="60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265"/>
        <v>42285.022824074069</v>
      </c>
      <c r="K3413">
        <v>1442536372</v>
      </c>
      <c r="L3413" s="14">
        <f t="shared" si="266"/>
        <v>42265.022824074069</v>
      </c>
      <c r="M3413" s="16">
        <f t="shared" si="267"/>
        <v>2015</v>
      </c>
      <c r="N3413" t="b">
        <v>0</v>
      </c>
      <c r="O3413">
        <v>78</v>
      </c>
      <c r="P3413" t="b">
        <v>1</v>
      </c>
      <c r="Q3413" t="s">
        <v>8273</v>
      </c>
      <c r="R3413" t="s">
        <v>8274</v>
      </c>
      <c r="S3413" s="11">
        <f t="shared" si="268"/>
        <v>104</v>
      </c>
      <c r="T3413" s="11">
        <f t="shared" si="269"/>
        <v>199.17</v>
      </c>
    </row>
    <row r="3414" spans="1:20" ht="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265"/>
        <v>41909.959050925929</v>
      </c>
      <c r="K3414">
        <v>1409266862</v>
      </c>
      <c r="L3414" s="14">
        <f t="shared" si="266"/>
        <v>41879.959050925929</v>
      </c>
      <c r="M3414" s="16">
        <f t="shared" si="267"/>
        <v>2014</v>
      </c>
      <c r="N3414" t="b">
        <v>0</v>
      </c>
      <c r="O3414">
        <v>26</v>
      </c>
      <c r="P3414" t="b">
        <v>1</v>
      </c>
      <c r="Q3414" t="s">
        <v>8273</v>
      </c>
      <c r="R3414" t="s">
        <v>8274</v>
      </c>
      <c r="S3414" s="11">
        <f t="shared" si="268"/>
        <v>100</v>
      </c>
      <c r="T3414" s="11">
        <f t="shared" si="269"/>
        <v>115.38</v>
      </c>
    </row>
    <row r="3415" spans="1:20" ht="60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265"/>
        <v>42063.207638888889</v>
      </c>
      <c r="K3415">
        <v>1424280938</v>
      </c>
      <c r="L3415" s="14">
        <f t="shared" si="266"/>
        <v>42053.733078703706</v>
      </c>
      <c r="M3415" s="16">
        <f t="shared" si="267"/>
        <v>2015</v>
      </c>
      <c r="N3415" t="b">
        <v>0</v>
      </c>
      <c r="O3415">
        <v>14</v>
      </c>
      <c r="P3415" t="b">
        <v>1</v>
      </c>
      <c r="Q3415" t="s">
        <v>8273</v>
      </c>
      <c r="R3415" t="s">
        <v>8274</v>
      </c>
      <c r="S3415" s="11">
        <f t="shared" si="268"/>
        <v>130</v>
      </c>
      <c r="T3415" s="11">
        <f t="shared" si="269"/>
        <v>46.43</v>
      </c>
    </row>
    <row r="3416" spans="1:20" ht="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265"/>
        <v>42705.332638888889</v>
      </c>
      <c r="K3416">
        <v>1478030325</v>
      </c>
      <c r="L3416" s="14">
        <f t="shared" si="266"/>
        <v>42675.832465277781</v>
      </c>
      <c r="M3416" s="16">
        <f t="shared" si="267"/>
        <v>2016</v>
      </c>
      <c r="N3416" t="b">
        <v>0</v>
      </c>
      <c r="O3416">
        <v>44</v>
      </c>
      <c r="P3416" t="b">
        <v>1</v>
      </c>
      <c r="Q3416" t="s">
        <v>8273</v>
      </c>
      <c r="R3416" t="s">
        <v>8274</v>
      </c>
      <c r="S3416" s="11">
        <f t="shared" si="268"/>
        <v>104</v>
      </c>
      <c r="T3416" s="11">
        <f t="shared" si="269"/>
        <v>70.569999999999993</v>
      </c>
    </row>
    <row r="3417" spans="1:20" ht="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265"/>
        <v>42477.979166666672</v>
      </c>
      <c r="K3417">
        <v>1459999656</v>
      </c>
      <c r="L3417" s="14">
        <f t="shared" si="266"/>
        <v>42467.144166666665</v>
      </c>
      <c r="M3417" s="16">
        <f t="shared" si="267"/>
        <v>2016</v>
      </c>
      <c r="N3417" t="b">
        <v>0</v>
      </c>
      <c r="O3417">
        <v>9</v>
      </c>
      <c r="P3417" t="b">
        <v>1</v>
      </c>
      <c r="Q3417" t="s">
        <v>8273</v>
      </c>
      <c r="R3417" t="s">
        <v>8274</v>
      </c>
      <c r="S3417" s="11">
        <f t="shared" si="268"/>
        <v>100</v>
      </c>
      <c r="T3417" s="11">
        <f t="shared" si="269"/>
        <v>22.22</v>
      </c>
    </row>
    <row r="3418" spans="1:20" ht="60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265"/>
        <v>42117.770833333328</v>
      </c>
      <c r="K3418">
        <v>1427363645</v>
      </c>
      <c r="L3418" s="14">
        <f t="shared" si="266"/>
        <v>42089.412557870368</v>
      </c>
      <c r="M3418" s="16">
        <f t="shared" si="267"/>
        <v>2015</v>
      </c>
      <c r="N3418" t="b">
        <v>0</v>
      </c>
      <c r="O3418">
        <v>30</v>
      </c>
      <c r="P3418" t="b">
        <v>1</v>
      </c>
      <c r="Q3418" t="s">
        <v>8273</v>
      </c>
      <c r="R3418" t="s">
        <v>8274</v>
      </c>
      <c r="S3418" s="11">
        <f t="shared" si="268"/>
        <v>120</v>
      </c>
      <c r="T3418" s="11">
        <f t="shared" si="269"/>
        <v>159.47</v>
      </c>
    </row>
    <row r="3419" spans="1:20" ht="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265"/>
        <v>41938.029861111114</v>
      </c>
      <c r="K3419">
        <v>1410558948</v>
      </c>
      <c r="L3419" s="14">
        <f t="shared" si="266"/>
        <v>41894.91375</v>
      </c>
      <c r="M3419" s="16">
        <f t="shared" si="267"/>
        <v>2014</v>
      </c>
      <c r="N3419" t="b">
        <v>0</v>
      </c>
      <c r="O3419">
        <v>45</v>
      </c>
      <c r="P3419" t="b">
        <v>1</v>
      </c>
      <c r="Q3419" t="s">
        <v>8273</v>
      </c>
      <c r="R3419" t="s">
        <v>8274</v>
      </c>
      <c r="S3419" s="11">
        <f t="shared" si="268"/>
        <v>100</v>
      </c>
      <c r="T3419" s="11">
        <f t="shared" si="269"/>
        <v>37.78</v>
      </c>
    </row>
    <row r="3420" spans="1:20" ht="60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265"/>
        <v>41782.83457175926</v>
      </c>
      <c r="K3420">
        <v>1398283307</v>
      </c>
      <c r="L3420" s="14">
        <f t="shared" si="266"/>
        <v>41752.83457175926</v>
      </c>
      <c r="M3420" s="16">
        <f t="shared" si="267"/>
        <v>2014</v>
      </c>
      <c r="N3420" t="b">
        <v>0</v>
      </c>
      <c r="O3420">
        <v>56</v>
      </c>
      <c r="P3420" t="b">
        <v>1</v>
      </c>
      <c r="Q3420" t="s">
        <v>8273</v>
      </c>
      <c r="R3420" t="s">
        <v>8274</v>
      </c>
      <c r="S3420" s="11">
        <f t="shared" si="268"/>
        <v>101</v>
      </c>
      <c r="T3420" s="11">
        <f t="shared" si="269"/>
        <v>72.05</v>
      </c>
    </row>
    <row r="3421" spans="1:20" ht="60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265"/>
        <v>42466.895833333328</v>
      </c>
      <c r="K3421">
        <v>1458416585</v>
      </c>
      <c r="L3421" s="14">
        <f t="shared" si="266"/>
        <v>42448.821585648147</v>
      </c>
      <c r="M3421" s="16">
        <f t="shared" si="267"/>
        <v>2016</v>
      </c>
      <c r="N3421" t="b">
        <v>0</v>
      </c>
      <c r="O3421">
        <v>46</v>
      </c>
      <c r="P3421" t="b">
        <v>1</v>
      </c>
      <c r="Q3421" t="s">
        <v>8273</v>
      </c>
      <c r="R3421" t="s">
        <v>8274</v>
      </c>
      <c r="S3421" s="11">
        <f t="shared" si="268"/>
        <v>107</v>
      </c>
      <c r="T3421" s="11">
        <f t="shared" si="269"/>
        <v>63.7</v>
      </c>
    </row>
    <row r="3422" spans="1:20" ht="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265"/>
        <v>42414</v>
      </c>
      <c r="K3422">
        <v>1454638202</v>
      </c>
      <c r="L3422" s="14">
        <f t="shared" si="266"/>
        <v>42405.090300925927</v>
      </c>
      <c r="M3422" s="16">
        <f t="shared" si="267"/>
        <v>2016</v>
      </c>
      <c r="N3422" t="b">
        <v>0</v>
      </c>
      <c r="O3422">
        <v>34</v>
      </c>
      <c r="P3422" t="b">
        <v>1</v>
      </c>
      <c r="Q3422" t="s">
        <v>8273</v>
      </c>
      <c r="R3422" t="s">
        <v>8274</v>
      </c>
      <c r="S3422" s="11">
        <f t="shared" si="268"/>
        <v>138</v>
      </c>
      <c r="T3422" s="11">
        <f t="shared" si="269"/>
        <v>28.41</v>
      </c>
    </row>
    <row r="3423" spans="1:20" ht="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265"/>
        <v>42067.791238425925</v>
      </c>
      <c r="K3423">
        <v>1422903563</v>
      </c>
      <c r="L3423" s="14">
        <f t="shared" si="266"/>
        <v>42037.791238425925</v>
      </c>
      <c r="M3423" s="16">
        <f t="shared" si="267"/>
        <v>2015</v>
      </c>
      <c r="N3423" t="b">
        <v>0</v>
      </c>
      <c r="O3423">
        <v>98</v>
      </c>
      <c r="P3423" t="b">
        <v>1</v>
      </c>
      <c r="Q3423" t="s">
        <v>8273</v>
      </c>
      <c r="R3423" t="s">
        <v>8274</v>
      </c>
      <c r="S3423" s="11">
        <f t="shared" si="268"/>
        <v>101</v>
      </c>
      <c r="T3423" s="11">
        <f t="shared" si="269"/>
        <v>103.21</v>
      </c>
    </row>
    <row r="3424" spans="1:20" ht="60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265"/>
        <v>42352</v>
      </c>
      <c r="K3424">
        <v>1447594176</v>
      </c>
      <c r="L3424" s="14">
        <f t="shared" si="266"/>
        <v>42323.562222222223</v>
      </c>
      <c r="M3424" s="16">
        <f t="shared" si="267"/>
        <v>2015</v>
      </c>
      <c r="N3424" t="b">
        <v>0</v>
      </c>
      <c r="O3424">
        <v>46</v>
      </c>
      <c r="P3424" t="b">
        <v>1</v>
      </c>
      <c r="Q3424" t="s">
        <v>8273</v>
      </c>
      <c r="R3424" t="s">
        <v>8274</v>
      </c>
      <c r="S3424" s="11">
        <f t="shared" si="268"/>
        <v>109</v>
      </c>
      <c r="T3424" s="11">
        <f t="shared" si="269"/>
        <v>71.150000000000006</v>
      </c>
    </row>
    <row r="3425" spans="1:20" ht="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265"/>
        <v>42118.911354166667</v>
      </c>
      <c r="K3425">
        <v>1427320341</v>
      </c>
      <c r="L3425" s="14">
        <f t="shared" si="266"/>
        <v>42088.911354166667</v>
      </c>
      <c r="M3425" s="16">
        <f t="shared" si="267"/>
        <v>2015</v>
      </c>
      <c r="N3425" t="b">
        <v>0</v>
      </c>
      <c r="O3425">
        <v>10</v>
      </c>
      <c r="P3425" t="b">
        <v>1</v>
      </c>
      <c r="Q3425" t="s">
        <v>8273</v>
      </c>
      <c r="R3425" t="s">
        <v>8274</v>
      </c>
      <c r="S3425" s="11">
        <f t="shared" si="268"/>
        <v>140</v>
      </c>
      <c r="T3425" s="11">
        <f t="shared" si="269"/>
        <v>35</v>
      </c>
    </row>
    <row r="3426" spans="1:20" ht="60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265"/>
        <v>42040.290972222225</v>
      </c>
      <c r="K3426">
        <v>1421252084</v>
      </c>
      <c r="L3426" s="14">
        <f t="shared" si="266"/>
        <v>42018.676898148144</v>
      </c>
      <c r="M3426" s="16">
        <f t="shared" si="267"/>
        <v>2015</v>
      </c>
      <c r="N3426" t="b">
        <v>0</v>
      </c>
      <c r="O3426">
        <v>76</v>
      </c>
      <c r="P3426" t="b">
        <v>1</v>
      </c>
      <c r="Q3426" t="s">
        <v>8273</v>
      </c>
      <c r="R3426" t="s">
        <v>8274</v>
      </c>
      <c r="S3426" s="11">
        <f t="shared" si="268"/>
        <v>104</v>
      </c>
      <c r="T3426" s="11">
        <f t="shared" si="269"/>
        <v>81.78</v>
      </c>
    </row>
    <row r="3427" spans="1:20" ht="60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265"/>
        <v>41916.617314814815</v>
      </c>
      <c r="K3427">
        <v>1409669336</v>
      </c>
      <c r="L3427" s="14">
        <f t="shared" si="266"/>
        <v>41884.617314814815</v>
      </c>
      <c r="M3427" s="16">
        <f t="shared" si="267"/>
        <v>2014</v>
      </c>
      <c r="N3427" t="b">
        <v>0</v>
      </c>
      <c r="O3427">
        <v>104</v>
      </c>
      <c r="P3427" t="b">
        <v>1</v>
      </c>
      <c r="Q3427" t="s">
        <v>8273</v>
      </c>
      <c r="R3427" t="s">
        <v>8274</v>
      </c>
      <c r="S3427" s="11">
        <f t="shared" si="268"/>
        <v>103</v>
      </c>
      <c r="T3427" s="11">
        <f t="shared" si="269"/>
        <v>297.02999999999997</v>
      </c>
    </row>
    <row r="3428" spans="1:20" ht="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265"/>
        <v>41903.083333333336</v>
      </c>
      <c r="K3428">
        <v>1409620903</v>
      </c>
      <c r="L3428" s="14">
        <f t="shared" si="266"/>
        <v>41884.056747685187</v>
      </c>
      <c r="M3428" s="16">
        <f t="shared" si="267"/>
        <v>2014</v>
      </c>
      <c r="N3428" t="b">
        <v>0</v>
      </c>
      <c r="O3428">
        <v>87</v>
      </c>
      <c r="P3428" t="b">
        <v>1</v>
      </c>
      <c r="Q3428" t="s">
        <v>8273</v>
      </c>
      <c r="R3428" t="s">
        <v>8274</v>
      </c>
      <c r="S3428" s="11">
        <f t="shared" si="268"/>
        <v>108</v>
      </c>
      <c r="T3428" s="11">
        <f t="shared" si="269"/>
        <v>46.61</v>
      </c>
    </row>
    <row r="3429" spans="1:20" ht="60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265"/>
        <v>41822.645277777774</v>
      </c>
      <c r="K3429">
        <v>1401722952</v>
      </c>
      <c r="L3429" s="14">
        <f t="shared" si="266"/>
        <v>41792.645277777774</v>
      </c>
      <c r="M3429" s="16">
        <f t="shared" si="267"/>
        <v>2014</v>
      </c>
      <c r="N3429" t="b">
        <v>0</v>
      </c>
      <c r="O3429">
        <v>29</v>
      </c>
      <c r="P3429" t="b">
        <v>1</v>
      </c>
      <c r="Q3429" t="s">
        <v>8273</v>
      </c>
      <c r="R3429" t="s">
        <v>8274</v>
      </c>
      <c r="S3429" s="11">
        <f t="shared" si="268"/>
        <v>100</v>
      </c>
      <c r="T3429" s="11">
        <f t="shared" si="269"/>
        <v>51.72</v>
      </c>
    </row>
    <row r="3430" spans="1:20" ht="60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265"/>
        <v>42063.708333333328</v>
      </c>
      <c r="K3430">
        <v>1422983847</v>
      </c>
      <c r="L3430" s="14">
        <f t="shared" si="266"/>
        <v>42038.720451388886</v>
      </c>
      <c r="M3430" s="16">
        <f t="shared" si="267"/>
        <v>2015</v>
      </c>
      <c r="N3430" t="b">
        <v>0</v>
      </c>
      <c r="O3430">
        <v>51</v>
      </c>
      <c r="P3430" t="b">
        <v>1</v>
      </c>
      <c r="Q3430" t="s">
        <v>8273</v>
      </c>
      <c r="R3430" t="s">
        <v>8274</v>
      </c>
      <c r="S3430" s="11">
        <f t="shared" si="268"/>
        <v>103</v>
      </c>
      <c r="T3430" s="11">
        <f t="shared" si="269"/>
        <v>40.29</v>
      </c>
    </row>
    <row r="3431" spans="1:20" ht="60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265"/>
        <v>42676.021539351852</v>
      </c>
      <c r="K3431">
        <v>1476837061</v>
      </c>
      <c r="L3431" s="14">
        <f t="shared" si="266"/>
        <v>42662.021539351852</v>
      </c>
      <c r="M3431" s="16">
        <f t="shared" si="267"/>
        <v>2016</v>
      </c>
      <c r="N3431" t="b">
        <v>0</v>
      </c>
      <c r="O3431">
        <v>12</v>
      </c>
      <c r="P3431" t="b">
        <v>1</v>
      </c>
      <c r="Q3431" t="s">
        <v>8273</v>
      </c>
      <c r="R3431" t="s">
        <v>8274</v>
      </c>
      <c r="S3431" s="11">
        <f t="shared" si="268"/>
        <v>130</v>
      </c>
      <c r="T3431" s="11">
        <f t="shared" si="269"/>
        <v>16.25</v>
      </c>
    </row>
    <row r="3432" spans="1:20" ht="60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265"/>
        <v>41850.945613425924</v>
      </c>
      <c r="K3432">
        <v>1404168101</v>
      </c>
      <c r="L3432" s="14">
        <f t="shared" si="266"/>
        <v>41820.945613425924</v>
      </c>
      <c r="M3432" s="16">
        <f t="shared" si="267"/>
        <v>2014</v>
      </c>
      <c r="N3432" t="b">
        <v>0</v>
      </c>
      <c r="O3432">
        <v>72</v>
      </c>
      <c r="P3432" t="b">
        <v>1</v>
      </c>
      <c r="Q3432" t="s">
        <v>8273</v>
      </c>
      <c r="R3432" t="s">
        <v>8274</v>
      </c>
      <c r="S3432" s="11">
        <f t="shared" si="268"/>
        <v>109</v>
      </c>
      <c r="T3432" s="11">
        <f t="shared" si="269"/>
        <v>30.15</v>
      </c>
    </row>
    <row r="3433" spans="1:20" ht="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265"/>
        <v>41869.730937500004</v>
      </c>
      <c r="K3433">
        <v>1405791153</v>
      </c>
      <c r="L3433" s="14">
        <f t="shared" si="266"/>
        <v>41839.730937500004</v>
      </c>
      <c r="M3433" s="16">
        <f t="shared" si="267"/>
        <v>2014</v>
      </c>
      <c r="N3433" t="b">
        <v>0</v>
      </c>
      <c r="O3433">
        <v>21</v>
      </c>
      <c r="P3433" t="b">
        <v>1</v>
      </c>
      <c r="Q3433" t="s">
        <v>8273</v>
      </c>
      <c r="R3433" t="s">
        <v>8274</v>
      </c>
      <c r="S3433" s="11">
        <f t="shared" si="268"/>
        <v>100</v>
      </c>
      <c r="T3433" s="11">
        <f t="shared" si="269"/>
        <v>95.24</v>
      </c>
    </row>
    <row r="3434" spans="1:20" ht="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265"/>
        <v>42405.916666666672</v>
      </c>
      <c r="K3434">
        <v>1452520614</v>
      </c>
      <c r="L3434" s="14">
        <f t="shared" si="266"/>
        <v>42380.581180555557</v>
      </c>
      <c r="M3434" s="16">
        <f t="shared" si="267"/>
        <v>2016</v>
      </c>
      <c r="N3434" t="b">
        <v>0</v>
      </c>
      <c r="O3434">
        <v>42</v>
      </c>
      <c r="P3434" t="b">
        <v>1</v>
      </c>
      <c r="Q3434" t="s">
        <v>8273</v>
      </c>
      <c r="R3434" t="s">
        <v>8274</v>
      </c>
      <c r="S3434" s="11">
        <f t="shared" si="268"/>
        <v>110</v>
      </c>
      <c r="T3434" s="11">
        <f t="shared" si="269"/>
        <v>52.21</v>
      </c>
    </row>
    <row r="3435" spans="1:20" ht="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265"/>
        <v>41807.125</v>
      </c>
      <c r="K3435">
        <v>1400290255</v>
      </c>
      <c r="L3435" s="14">
        <f t="shared" si="266"/>
        <v>41776.063136574077</v>
      </c>
      <c r="M3435" s="16">
        <f t="shared" si="267"/>
        <v>2014</v>
      </c>
      <c r="N3435" t="b">
        <v>0</v>
      </c>
      <c r="O3435">
        <v>71</v>
      </c>
      <c r="P3435" t="b">
        <v>1</v>
      </c>
      <c r="Q3435" t="s">
        <v>8273</v>
      </c>
      <c r="R3435" t="s">
        <v>8274</v>
      </c>
      <c r="S3435" s="11">
        <f t="shared" si="268"/>
        <v>100</v>
      </c>
      <c r="T3435" s="11">
        <f t="shared" si="269"/>
        <v>134.15</v>
      </c>
    </row>
    <row r="3436" spans="1:20" ht="60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265"/>
        <v>41830.380428240744</v>
      </c>
      <c r="K3436">
        <v>1402391269</v>
      </c>
      <c r="L3436" s="14">
        <f t="shared" si="266"/>
        <v>41800.380428240744</v>
      </c>
      <c r="M3436" s="16">
        <f t="shared" si="267"/>
        <v>2014</v>
      </c>
      <c r="N3436" t="b">
        <v>0</v>
      </c>
      <c r="O3436">
        <v>168</v>
      </c>
      <c r="P3436" t="b">
        <v>1</v>
      </c>
      <c r="Q3436" t="s">
        <v>8273</v>
      </c>
      <c r="R3436" t="s">
        <v>8274</v>
      </c>
      <c r="S3436" s="11">
        <f t="shared" si="268"/>
        <v>106</v>
      </c>
      <c r="T3436" s="11">
        <f t="shared" si="269"/>
        <v>62.83</v>
      </c>
    </row>
    <row r="3437" spans="1:20" ht="60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265"/>
        <v>42589.125</v>
      </c>
      <c r="K3437">
        <v>1469112493</v>
      </c>
      <c r="L3437" s="14">
        <f t="shared" si="266"/>
        <v>42572.61681712963</v>
      </c>
      <c r="M3437" s="16">
        <f t="shared" si="267"/>
        <v>2016</v>
      </c>
      <c r="N3437" t="b">
        <v>0</v>
      </c>
      <c r="O3437">
        <v>19</v>
      </c>
      <c r="P3437" t="b">
        <v>1</v>
      </c>
      <c r="Q3437" t="s">
        <v>8273</v>
      </c>
      <c r="R3437" t="s">
        <v>8274</v>
      </c>
      <c r="S3437" s="11">
        <f t="shared" si="268"/>
        <v>112</v>
      </c>
      <c r="T3437" s="11">
        <f t="shared" si="269"/>
        <v>58.95</v>
      </c>
    </row>
    <row r="3438" spans="1:20" ht="60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265"/>
        <v>41872.686111111114</v>
      </c>
      <c r="K3438">
        <v>1406811593</v>
      </c>
      <c r="L3438" s="14">
        <f t="shared" si="266"/>
        <v>41851.541585648149</v>
      </c>
      <c r="M3438" s="16">
        <f t="shared" si="267"/>
        <v>2014</v>
      </c>
      <c r="N3438" t="b">
        <v>0</v>
      </c>
      <c r="O3438">
        <v>37</v>
      </c>
      <c r="P3438" t="b">
        <v>1</v>
      </c>
      <c r="Q3438" t="s">
        <v>8273</v>
      </c>
      <c r="R3438" t="s">
        <v>8274</v>
      </c>
      <c r="S3438" s="11">
        <f t="shared" si="268"/>
        <v>106</v>
      </c>
      <c r="T3438" s="11">
        <f t="shared" si="269"/>
        <v>143.11000000000001</v>
      </c>
    </row>
    <row r="3439" spans="1:20" ht="60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265"/>
        <v>42235.710879629631</v>
      </c>
      <c r="K3439">
        <v>1437411820</v>
      </c>
      <c r="L3439" s="14">
        <f t="shared" si="266"/>
        <v>42205.710879629631</v>
      </c>
      <c r="M3439" s="16">
        <f t="shared" si="267"/>
        <v>2015</v>
      </c>
      <c r="N3439" t="b">
        <v>0</v>
      </c>
      <c r="O3439">
        <v>36</v>
      </c>
      <c r="P3439" t="b">
        <v>1</v>
      </c>
      <c r="Q3439" t="s">
        <v>8273</v>
      </c>
      <c r="R3439" t="s">
        <v>8274</v>
      </c>
      <c r="S3439" s="11">
        <f t="shared" si="268"/>
        <v>101</v>
      </c>
      <c r="T3439" s="11">
        <f t="shared" si="269"/>
        <v>84.17</v>
      </c>
    </row>
    <row r="3440" spans="1:20" ht="60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265"/>
        <v>42126.875</v>
      </c>
      <c r="K3440">
        <v>1428358567</v>
      </c>
      <c r="L3440" s="14">
        <f t="shared" si="266"/>
        <v>42100.927858796291</v>
      </c>
      <c r="M3440" s="16">
        <f t="shared" si="267"/>
        <v>2015</v>
      </c>
      <c r="N3440" t="b">
        <v>0</v>
      </c>
      <c r="O3440">
        <v>14</v>
      </c>
      <c r="P3440" t="b">
        <v>1</v>
      </c>
      <c r="Q3440" t="s">
        <v>8273</v>
      </c>
      <c r="R3440" t="s">
        <v>8274</v>
      </c>
      <c r="S3440" s="11">
        <f t="shared" si="268"/>
        <v>104</v>
      </c>
      <c r="T3440" s="11">
        <f t="shared" si="269"/>
        <v>186.07</v>
      </c>
    </row>
    <row r="3441" spans="1:20" ht="30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265"/>
        <v>42388.207638888889</v>
      </c>
      <c r="K3441">
        <v>1452030730</v>
      </c>
      <c r="L3441" s="14">
        <f t="shared" si="266"/>
        <v>42374.911226851851</v>
      </c>
      <c r="M3441" s="16">
        <f t="shared" si="267"/>
        <v>2016</v>
      </c>
      <c r="N3441" t="b">
        <v>0</v>
      </c>
      <c r="O3441">
        <v>18</v>
      </c>
      <c r="P3441" t="b">
        <v>1</v>
      </c>
      <c r="Q3441" t="s">
        <v>8273</v>
      </c>
      <c r="R3441" t="s">
        <v>8274</v>
      </c>
      <c r="S3441" s="11">
        <f t="shared" si="268"/>
        <v>135</v>
      </c>
      <c r="T3441" s="11">
        <f t="shared" si="269"/>
        <v>89.79</v>
      </c>
    </row>
    <row r="3442" spans="1:20" ht="60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265"/>
        <v>41831.677083333336</v>
      </c>
      <c r="K3442">
        <v>1403146628</v>
      </c>
      <c r="L3442" s="14">
        <f t="shared" si="266"/>
        <v>41809.12300925926</v>
      </c>
      <c r="M3442" s="16">
        <f t="shared" si="267"/>
        <v>2014</v>
      </c>
      <c r="N3442" t="b">
        <v>0</v>
      </c>
      <c r="O3442">
        <v>82</v>
      </c>
      <c r="P3442" t="b">
        <v>1</v>
      </c>
      <c r="Q3442" t="s">
        <v>8273</v>
      </c>
      <c r="R3442" t="s">
        <v>8274</v>
      </c>
      <c r="S3442" s="11">
        <f t="shared" si="268"/>
        <v>105</v>
      </c>
      <c r="T3442" s="11">
        <f t="shared" si="269"/>
        <v>64.16</v>
      </c>
    </row>
    <row r="3443" spans="1:20" ht="60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265"/>
        <v>42321.845138888893</v>
      </c>
      <c r="K3443">
        <v>1445077121</v>
      </c>
      <c r="L3443" s="14">
        <f t="shared" si="266"/>
        <v>42294.429641203707</v>
      </c>
      <c r="M3443" s="16">
        <f t="shared" si="267"/>
        <v>2015</v>
      </c>
      <c r="N3443" t="b">
        <v>0</v>
      </c>
      <c r="O3443">
        <v>43</v>
      </c>
      <c r="P3443" t="b">
        <v>1</v>
      </c>
      <c r="Q3443" t="s">
        <v>8273</v>
      </c>
      <c r="R3443" t="s">
        <v>8274</v>
      </c>
      <c r="S3443" s="11">
        <f t="shared" si="268"/>
        <v>103</v>
      </c>
      <c r="T3443" s="11">
        <f t="shared" si="269"/>
        <v>59.65</v>
      </c>
    </row>
    <row r="3444" spans="1:20" ht="60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265"/>
        <v>42154.841111111105</v>
      </c>
      <c r="K3444">
        <v>1430424672</v>
      </c>
      <c r="L3444" s="14">
        <f t="shared" si="266"/>
        <v>42124.841111111105</v>
      </c>
      <c r="M3444" s="16">
        <f t="shared" si="267"/>
        <v>2015</v>
      </c>
      <c r="N3444" t="b">
        <v>0</v>
      </c>
      <c r="O3444">
        <v>8</v>
      </c>
      <c r="P3444" t="b">
        <v>1</v>
      </c>
      <c r="Q3444" t="s">
        <v>8273</v>
      </c>
      <c r="R3444" t="s">
        <v>8274</v>
      </c>
      <c r="S3444" s="11">
        <f t="shared" si="268"/>
        <v>100</v>
      </c>
      <c r="T3444" s="11">
        <f t="shared" si="269"/>
        <v>31.25</v>
      </c>
    </row>
    <row r="3445" spans="1:20" ht="60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265"/>
        <v>41891.524837962963</v>
      </c>
      <c r="K3445">
        <v>1407674146</v>
      </c>
      <c r="L3445" s="14">
        <f t="shared" si="266"/>
        <v>41861.524837962963</v>
      </c>
      <c r="M3445" s="16">
        <f t="shared" si="267"/>
        <v>2014</v>
      </c>
      <c r="N3445" t="b">
        <v>0</v>
      </c>
      <c r="O3445">
        <v>45</v>
      </c>
      <c r="P3445" t="b">
        <v>1</v>
      </c>
      <c r="Q3445" t="s">
        <v>8273</v>
      </c>
      <c r="R3445" t="s">
        <v>8274</v>
      </c>
      <c r="S3445" s="11">
        <f t="shared" si="268"/>
        <v>186</v>
      </c>
      <c r="T3445" s="11">
        <f t="shared" si="269"/>
        <v>41.22</v>
      </c>
    </row>
    <row r="3446" spans="1:20" ht="60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265"/>
        <v>42529.582638888889</v>
      </c>
      <c r="K3446">
        <v>1464677986</v>
      </c>
      <c r="L3446" s="14">
        <f t="shared" si="266"/>
        <v>42521.291504629626</v>
      </c>
      <c r="M3446" s="16">
        <f t="shared" si="267"/>
        <v>2016</v>
      </c>
      <c r="N3446" t="b">
        <v>0</v>
      </c>
      <c r="O3446">
        <v>20</v>
      </c>
      <c r="P3446" t="b">
        <v>1</v>
      </c>
      <c r="Q3446" t="s">
        <v>8273</v>
      </c>
      <c r="R3446" t="s">
        <v>8274</v>
      </c>
      <c r="S3446" s="11">
        <f t="shared" si="268"/>
        <v>289</v>
      </c>
      <c r="T3446" s="11">
        <f t="shared" si="269"/>
        <v>43.35</v>
      </c>
    </row>
    <row r="3447" spans="1:20" ht="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265"/>
        <v>42300.530509259261</v>
      </c>
      <c r="K3447">
        <v>1443185036</v>
      </c>
      <c r="L3447" s="14">
        <f t="shared" si="266"/>
        <v>42272.530509259261</v>
      </c>
      <c r="M3447" s="16">
        <f t="shared" si="267"/>
        <v>2015</v>
      </c>
      <c r="N3447" t="b">
        <v>0</v>
      </c>
      <c r="O3447">
        <v>31</v>
      </c>
      <c r="P3447" t="b">
        <v>1</v>
      </c>
      <c r="Q3447" t="s">
        <v>8273</v>
      </c>
      <c r="R3447" t="s">
        <v>8274</v>
      </c>
      <c r="S3447" s="11">
        <f t="shared" si="268"/>
        <v>100</v>
      </c>
      <c r="T3447" s="11">
        <f t="shared" si="269"/>
        <v>64.52</v>
      </c>
    </row>
    <row r="3448" spans="1:20" ht="60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265"/>
        <v>42040.513888888891</v>
      </c>
      <c r="K3448">
        <v>1421092725</v>
      </c>
      <c r="L3448" s="14">
        <f t="shared" si="266"/>
        <v>42016.832465277781</v>
      </c>
      <c r="M3448" s="16">
        <f t="shared" si="267"/>
        <v>2015</v>
      </c>
      <c r="N3448" t="b">
        <v>0</v>
      </c>
      <c r="O3448">
        <v>25</v>
      </c>
      <c r="P3448" t="b">
        <v>1</v>
      </c>
      <c r="Q3448" t="s">
        <v>8273</v>
      </c>
      <c r="R3448" t="s">
        <v>8274</v>
      </c>
      <c r="S3448" s="11">
        <f t="shared" si="268"/>
        <v>108</v>
      </c>
      <c r="T3448" s="11">
        <f t="shared" si="269"/>
        <v>43.28</v>
      </c>
    </row>
    <row r="3449" spans="1:20" ht="30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265"/>
        <v>42447.847361111111</v>
      </c>
      <c r="K3449">
        <v>1454448012</v>
      </c>
      <c r="L3449" s="14">
        <f t="shared" si="266"/>
        <v>42402.889027777783</v>
      </c>
      <c r="M3449" s="16">
        <f t="shared" si="267"/>
        <v>2016</v>
      </c>
      <c r="N3449" t="b">
        <v>0</v>
      </c>
      <c r="O3449">
        <v>14</v>
      </c>
      <c r="P3449" t="b">
        <v>1</v>
      </c>
      <c r="Q3449" t="s">
        <v>8273</v>
      </c>
      <c r="R3449" t="s">
        <v>8274</v>
      </c>
      <c r="S3449" s="11">
        <f t="shared" si="268"/>
        <v>108</v>
      </c>
      <c r="T3449" s="11">
        <f t="shared" si="269"/>
        <v>77</v>
      </c>
    </row>
    <row r="3450" spans="1:20" ht="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265"/>
        <v>41990.119085648148</v>
      </c>
      <c r="K3450">
        <v>1416192689</v>
      </c>
      <c r="L3450" s="14">
        <f t="shared" si="266"/>
        <v>41960.119085648148</v>
      </c>
      <c r="M3450" s="16">
        <f t="shared" si="267"/>
        <v>2014</v>
      </c>
      <c r="N3450" t="b">
        <v>0</v>
      </c>
      <c r="O3450">
        <v>45</v>
      </c>
      <c r="P3450" t="b">
        <v>1</v>
      </c>
      <c r="Q3450" t="s">
        <v>8273</v>
      </c>
      <c r="R3450" t="s">
        <v>8274</v>
      </c>
      <c r="S3450" s="11">
        <f t="shared" si="268"/>
        <v>110</v>
      </c>
      <c r="T3450" s="11">
        <f t="shared" si="269"/>
        <v>51.22</v>
      </c>
    </row>
    <row r="3451" spans="1:20" ht="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265"/>
        <v>42560.166666666672</v>
      </c>
      <c r="K3451">
        <v>1465607738</v>
      </c>
      <c r="L3451" s="14">
        <f t="shared" si="266"/>
        <v>42532.052523148144</v>
      </c>
      <c r="M3451" s="16">
        <f t="shared" si="267"/>
        <v>2016</v>
      </c>
      <c r="N3451" t="b">
        <v>0</v>
      </c>
      <c r="O3451">
        <v>20</v>
      </c>
      <c r="P3451" t="b">
        <v>1</v>
      </c>
      <c r="Q3451" t="s">
        <v>8273</v>
      </c>
      <c r="R3451" t="s">
        <v>8274</v>
      </c>
      <c r="S3451" s="11">
        <f t="shared" si="268"/>
        <v>171</v>
      </c>
      <c r="T3451" s="11">
        <f t="shared" si="269"/>
        <v>68.25</v>
      </c>
    </row>
    <row r="3452" spans="1:20" ht="60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265"/>
        <v>42096.662858796291</v>
      </c>
      <c r="K3452">
        <v>1422809671</v>
      </c>
      <c r="L3452" s="14">
        <f t="shared" si="266"/>
        <v>42036.704525462963</v>
      </c>
      <c r="M3452" s="16">
        <f t="shared" si="267"/>
        <v>2015</v>
      </c>
      <c r="N3452" t="b">
        <v>0</v>
      </c>
      <c r="O3452">
        <v>39</v>
      </c>
      <c r="P3452" t="b">
        <v>1</v>
      </c>
      <c r="Q3452" t="s">
        <v>8273</v>
      </c>
      <c r="R3452" t="s">
        <v>8274</v>
      </c>
      <c r="S3452" s="11">
        <f t="shared" si="268"/>
        <v>152</v>
      </c>
      <c r="T3452" s="11">
        <f t="shared" si="269"/>
        <v>19.489999999999998</v>
      </c>
    </row>
    <row r="3453" spans="1:20" ht="60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265"/>
        <v>42115.723692129628</v>
      </c>
      <c r="K3453">
        <v>1427304127</v>
      </c>
      <c r="L3453" s="14">
        <f t="shared" si="266"/>
        <v>42088.723692129628</v>
      </c>
      <c r="M3453" s="16">
        <f t="shared" si="267"/>
        <v>2015</v>
      </c>
      <c r="N3453" t="b">
        <v>0</v>
      </c>
      <c r="O3453">
        <v>16</v>
      </c>
      <c r="P3453" t="b">
        <v>1</v>
      </c>
      <c r="Q3453" t="s">
        <v>8273</v>
      </c>
      <c r="R3453" t="s">
        <v>8274</v>
      </c>
      <c r="S3453" s="11">
        <f t="shared" si="268"/>
        <v>101</v>
      </c>
      <c r="T3453" s="11">
        <f t="shared" si="269"/>
        <v>41.13</v>
      </c>
    </row>
    <row r="3454" spans="1:20" ht="60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265"/>
        <v>41843.165972222225</v>
      </c>
      <c r="K3454">
        <v>1404141626</v>
      </c>
      <c r="L3454" s="14">
        <f t="shared" si="266"/>
        <v>41820.639189814814</v>
      </c>
      <c r="M3454" s="16">
        <f t="shared" si="267"/>
        <v>2014</v>
      </c>
      <c r="N3454" t="b">
        <v>0</v>
      </c>
      <c r="O3454">
        <v>37</v>
      </c>
      <c r="P3454" t="b">
        <v>1</v>
      </c>
      <c r="Q3454" t="s">
        <v>8273</v>
      </c>
      <c r="R3454" t="s">
        <v>8274</v>
      </c>
      <c r="S3454" s="11">
        <f t="shared" si="268"/>
        <v>153</v>
      </c>
      <c r="T3454" s="11">
        <f t="shared" si="269"/>
        <v>41.41</v>
      </c>
    </row>
    <row r="3455" spans="1:20" ht="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265"/>
        <v>42595.97865740741</v>
      </c>
      <c r="K3455">
        <v>1465946956</v>
      </c>
      <c r="L3455" s="14">
        <f t="shared" si="266"/>
        <v>42535.97865740741</v>
      </c>
      <c r="M3455" s="16">
        <f t="shared" si="267"/>
        <v>2016</v>
      </c>
      <c r="N3455" t="b">
        <v>0</v>
      </c>
      <c r="O3455">
        <v>14</v>
      </c>
      <c r="P3455" t="b">
        <v>1</v>
      </c>
      <c r="Q3455" t="s">
        <v>8273</v>
      </c>
      <c r="R3455" t="s">
        <v>8274</v>
      </c>
      <c r="S3455" s="11">
        <f t="shared" si="268"/>
        <v>128</v>
      </c>
      <c r="T3455" s="11">
        <f t="shared" si="269"/>
        <v>27.5</v>
      </c>
    </row>
    <row r="3456" spans="1:20" ht="60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265"/>
        <v>41851.698599537034</v>
      </c>
      <c r="K3456">
        <v>1404233159</v>
      </c>
      <c r="L3456" s="14">
        <f t="shared" si="266"/>
        <v>41821.698599537034</v>
      </c>
      <c r="M3456" s="16">
        <f t="shared" si="267"/>
        <v>2014</v>
      </c>
      <c r="N3456" t="b">
        <v>0</v>
      </c>
      <c r="O3456">
        <v>21</v>
      </c>
      <c r="P3456" t="b">
        <v>1</v>
      </c>
      <c r="Q3456" t="s">
        <v>8273</v>
      </c>
      <c r="R3456" t="s">
        <v>8274</v>
      </c>
      <c r="S3456" s="11">
        <f t="shared" si="268"/>
        <v>101</v>
      </c>
      <c r="T3456" s="11">
        <f t="shared" si="269"/>
        <v>33.57</v>
      </c>
    </row>
    <row r="3457" spans="1:20" ht="60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265"/>
        <v>42656.7503125</v>
      </c>
      <c r="K3457">
        <v>1473789627</v>
      </c>
      <c r="L3457" s="14">
        <f t="shared" si="266"/>
        <v>42626.7503125</v>
      </c>
      <c r="M3457" s="16">
        <f t="shared" si="267"/>
        <v>2016</v>
      </c>
      <c r="N3457" t="b">
        <v>0</v>
      </c>
      <c r="O3457">
        <v>69</v>
      </c>
      <c r="P3457" t="b">
        <v>1</v>
      </c>
      <c r="Q3457" t="s">
        <v>8273</v>
      </c>
      <c r="R3457" t="s">
        <v>8274</v>
      </c>
      <c r="S3457" s="11">
        <f t="shared" si="268"/>
        <v>101</v>
      </c>
      <c r="T3457" s="11">
        <f t="shared" si="269"/>
        <v>145.87</v>
      </c>
    </row>
    <row r="3458" spans="1:20" ht="60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ref="J3458:J3521" si="270">(((I3458/60)/60)/24)+DATE(1970,1,1)</f>
        <v>41852.290972222225</v>
      </c>
      <c r="K3458">
        <v>1404190567</v>
      </c>
      <c r="L3458" s="14">
        <f t="shared" ref="L3458:L3521" si="271">(((K3458/60)/60)/24)+DATE(1970,1,1)</f>
        <v>41821.205636574072</v>
      </c>
      <c r="M3458" s="16">
        <f t="shared" ref="M3458:M3521" si="272">YEAR(L3458)</f>
        <v>2014</v>
      </c>
      <c r="N3458" t="b">
        <v>0</v>
      </c>
      <c r="O3458">
        <v>16</v>
      </c>
      <c r="P3458" t="b">
        <v>1</v>
      </c>
      <c r="Q3458" t="s">
        <v>8273</v>
      </c>
      <c r="R3458" t="s">
        <v>8274</v>
      </c>
      <c r="S3458" s="11">
        <f t="shared" ref="S3458:S3521" si="273">ROUND(E3458/D3458*100,0)</f>
        <v>191</v>
      </c>
      <c r="T3458" s="11">
        <f t="shared" ref="T3458:T3521" si="274">IFERROR(ROUND(E3458/O3458,2),0)</f>
        <v>358.69</v>
      </c>
    </row>
    <row r="3459" spans="1:20" ht="30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si="270"/>
        <v>42047.249305555553</v>
      </c>
      <c r="K3459">
        <v>1421081857</v>
      </c>
      <c r="L3459" s="14">
        <f t="shared" si="271"/>
        <v>42016.706678240742</v>
      </c>
      <c r="M3459" s="16">
        <f t="shared" si="272"/>
        <v>2015</v>
      </c>
      <c r="N3459" t="b">
        <v>0</v>
      </c>
      <c r="O3459">
        <v>55</v>
      </c>
      <c r="P3459" t="b">
        <v>1</v>
      </c>
      <c r="Q3459" t="s">
        <v>8273</v>
      </c>
      <c r="R3459" t="s">
        <v>8274</v>
      </c>
      <c r="S3459" s="11">
        <f t="shared" si="273"/>
        <v>140</v>
      </c>
      <c r="T3459" s="11">
        <f t="shared" si="274"/>
        <v>50.98</v>
      </c>
    </row>
    <row r="3460" spans="1:20" ht="60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270"/>
        <v>42038.185416666667</v>
      </c>
      <c r="K3460">
        <v>1420606303</v>
      </c>
      <c r="L3460" s="14">
        <f t="shared" si="271"/>
        <v>42011.202581018515</v>
      </c>
      <c r="M3460" s="16">
        <f t="shared" si="272"/>
        <v>2015</v>
      </c>
      <c r="N3460" t="b">
        <v>0</v>
      </c>
      <c r="O3460">
        <v>27</v>
      </c>
      <c r="P3460" t="b">
        <v>1</v>
      </c>
      <c r="Q3460" t="s">
        <v>8273</v>
      </c>
      <c r="R3460" t="s">
        <v>8274</v>
      </c>
      <c r="S3460" s="11">
        <f t="shared" si="273"/>
        <v>124</v>
      </c>
      <c r="T3460" s="11">
        <f t="shared" si="274"/>
        <v>45.04</v>
      </c>
    </row>
    <row r="3461" spans="1:20" ht="60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270"/>
        <v>42510.479861111111</v>
      </c>
      <c r="K3461">
        <v>1461151860</v>
      </c>
      <c r="L3461" s="14">
        <f t="shared" si="271"/>
        <v>42480.479861111111</v>
      </c>
      <c r="M3461" s="16">
        <f t="shared" si="272"/>
        <v>2016</v>
      </c>
      <c r="N3461" t="b">
        <v>0</v>
      </c>
      <c r="O3461">
        <v>36</v>
      </c>
      <c r="P3461" t="b">
        <v>1</v>
      </c>
      <c r="Q3461" t="s">
        <v>8273</v>
      </c>
      <c r="R3461" t="s">
        <v>8274</v>
      </c>
      <c r="S3461" s="11">
        <f t="shared" si="273"/>
        <v>126</v>
      </c>
      <c r="T3461" s="11">
        <f t="shared" si="274"/>
        <v>17.53</v>
      </c>
    </row>
    <row r="3462" spans="1:20" ht="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270"/>
        <v>41866.527222222219</v>
      </c>
      <c r="K3462">
        <v>1406896752</v>
      </c>
      <c r="L3462" s="14">
        <f t="shared" si="271"/>
        <v>41852.527222222219</v>
      </c>
      <c r="M3462" s="16">
        <f t="shared" si="272"/>
        <v>2014</v>
      </c>
      <c r="N3462" t="b">
        <v>0</v>
      </c>
      <c r="O3462">
        <v>19</v>
      </c>
      <c r="P3462" t="b">
        <v>1</v>
      </c>
      <c r="Q3462" t="s">
        <v>8273</v>
      </c>
      <c r="R3462" t="s">
        <v>8274</v>
      </c>
      <c r="S3462" s="11">
        <f t="shared" si="273"/>
        <v>190</v>
      </c>
      <c r="T3462" s="11">
        <f t="shared" si="274"/>
        <v>50</v>
      </c>
    </row>
    <row r="3463" spans="1:20" ht="60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270"/>
        <v>42672.125</v>
      </c>
      <c r="K3463">
        <v>1475248279</v>
      </c>
      <c r="L3463" s="14">
        <f t="shared" si="271"/>
        <v>42643.632858796293</v>
      </c>
      <c r="M3463" s="16">
        <f t="shared" si="272"/>
        <v>2016</v>
      </c>
      <c r="N3463" t="b">
        <v>0</v>
      </c>
      <c r="O3463">
        <v>12</v>
      </c>
      <c r="P3463" t="b">
        <v>1</v>
      </c>
      <c r="Q3463" t="s">
        <v>8273</v>
      </c>
      <c r="R3463" t="s">
        <v>8274</v>
      </c>
      <c r="S3463" s="11">
        <f t="shared" si="273"/>
        <v>139</v>
      </c>
      <c r="T3463" s="11">
        <f t="shared" si="274"/>
        <v>57.92</v>
      </c>
    </row>
    <row r="3464" spans="1:20" ht="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270"/>
        <v>42195.75</v>
      </c>
      <c r="K3464">
        <v>1435181628</v>
      </c>
      <c r="L3464" s="14">
        <f t="shared" si="271"/>
        <v>42179.898472222223</v>
      </c>
      <c r="M3464" s="16">
        <f t="shared" si="272"/>
        <v>2015</v>
      </c>
      <c r="N3464" t="b">
        <v>0</v>
      </c>
      <c r="O3464">
        <v>17</v>
      </c>
      <c r="P3464" t="b">
        <v>1</v>
      </c>
      <c r="Q3464" t="s">
        <v>8273</v>
      </c>
      <c r="R3464" t="s">
        <v>8274</v>
      </c>
      <c r="S3464" s="11">
        <f t="shared" si="273"/>
        <v>202</v>
      </c>
      <c r="T3464" s="11">
        <f t="shared" si="274"/>
        <v>29.71</v>
      </c>
    </row>
    <row r="3465" spans="1:20" ht="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270"/>
        <v>42654.165972222225</v>
      </c>
      <c r="K3465">
        <v>1472594585</v>
      </c>
      <c r="L3465" s="14">
        <f t="shared" si="271"/>
        <v>42612.918807870374</v>
      </c>
      <c r="M3465" s="16">
        <f t="shared" si="272"/>
        <v>2016</v>
      </c>
      <c r="N3465" t="b">
        <v>0</v>
      </c>
      <c r="O3465">
        <v>114</v>
      </c>
      <c r="P3465" t="b">
        <v>1</v>
      </c>
      <c r="Q3465" t="s">
        <v>8273</v>
      </c>
      <c r="R3465" t="s">
        <v>8274</v>
      </c>
      <c r="S3465" s="11">
        <f t="shared" si="273"/>
        <v>103</v>
      </c>
      <c r="T3465" s="11">
        <f t="shared" si="274"/>
        <v>90.68</v>
      </c>
    </row>
    <row r="3466" spans="1:20" ht="60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270"/>
        <v>42605.130057870367</v>
      </c>
      <c r="K3466">
        <v>1469329637</v>
      </c>
      <c r="L3466" s="14">
        <f t="shared" si="271"/>
        <v>42575.130057870367</v>
      </c>
      <c r="M3466" s="16">
        <f t="shared" si="272"/>
        <v>2016</v>
      </c>
      <c r="N3466" t="b">
        <v>0</v>
      </c>
      <c r="O3466">
        <v>93</v>
      </c>
      <c r="P3466" t="b">
        <v>1</v>
      </c>
      <c r="Q3466" t="s">
        <v>8273</v>
      </c>
      <c r="R3466" t="s">
        <v>8274</v>
      </c>
      <c r="S3466" s="11">
        <f t="shared" si="273"/>
        <v>102</v>
      </c>
      <c r="T3466" s="11">
        <f t="shared" si="274"/>
        <v>55.01</v>
      </c>
    </row>
    <row r="3467" spans="1:20" ht="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270"/>
        <v>42225.666666666672</v>
      </c>
      <c r="K3467">
        <v>1436972472</v>
      </c>
      <c r="L3467" s="14">
        <f t="shared" si="271"/>
        <v>42200.625833333332</v>
      </c>
      <c r="M3467" s="16">
        <f t="shared" si="272"/>
        <v>2015</v>
      </c>
      <c r="N3467" t="b">
        <v>0</v>
      </c>
      <c r="O3467">
        <v>36</v>
      </c>
      <c r="P3467" t="b">
        <v>1</v>
      </c>
      <c r="Q3467" t="s">
        <v>8273</v>
      </c>
      <c r="R3467" t="s">
        <v>8274</v>
      </c>
      <c r="S3467" s="11">
        <f t="shared" si="273"/>
        <v>103</v>
      </c>
      <c r="T3467" s="11">
        <f t="shared" si="274"/>
        <v>57.22</v>
      </c>
    </row>
    <row r="3468" spans="1:20" ht="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270"/>
        <v>42479.977430555555</v>
      </c>
      <c r="K3468">
        <v>1455928050</v>
      </c>
      <c r="L3468" s="14">
        <f t="shared" si="271"/>
        <v>42420.019097222219</v>
      </c>
      <c r="M3468" s="16">
        <f t="shared" si="272"/>
        <v>2016</v>
      </c>
      <c r="N3468" t="b">
        <v>0</v>
      </c>
      <c r="O3468">
        <v>61</v>
      </c>
      <c r="P3468" t="b">
        <v>1</v>
      </c>
      <c r="Q3468" t="s">
        <v>8273</v>
      </c>
      <c r="R3468" t="s">
        <v>8274</v>
      </c>
      <c r="S3468" s="11">
        <f t="shared" si="273"/>
        <v>127</v>
      </c>
      <c r="T3468" s="11">
        <f t="shared" si="274"/>
        <v>72.95</v>
      </c>
    </row>
    <row r="3469" spans="1:20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270"/>
        <v>42083.630000000005</v>
      </c>
      <c r="K3469">
        <v>1424275632</v>
      </c>
      <c r="L3469" s="14">
        <f t="shared" si="271"/>
        <v>42053.671666666662</v>
      </c>
      <c r="M3469" s="16">
        <f t="shared" si="272"/>
        <v>2015</v>
      </c>
      <c r="N3469" t="b">
        <v>0</v>
      </c>
      <c r="O3469">
        <v>47</v>
      </c>
      <c r="P3469" t="b">
        <v>1</v>
      </c>
      <c r="Q3469" t="s">
        <v>8273</v>
      </c>
      <c r="R3469" t="s">
        <v>8274</v>
      </c>
      <c r="S3469" s="11">
        <f t="shared" si="273"/>
        <v>101</v>
      </c>
      <c r="T3469" s="11">
        <f t="shared" si="274"/>
        <v>64.47</v>
      </c>
    </row>
    <row r="3470" spans="1:20" ht="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270"/>
        <v>42634.125</v>
      </c>
      <c r="K3470">
        <v>1471976529</v>
      </c>
      <c r="L3470" s="14">
        <f t="shared" si="271"/>
        <v>42605.765381944439</v>
      </c>
      <c r="M3470" s="16">
        <f t="shared" si="272"/>
        <v>2016</v>
      </c>
      <c r="N3470" t="b">
        <v>0</v>
      </c>
      <c r="O3470">
        <v>17</v>
      </c>
      <c r="P3470" t="b">
        <v>1</v>
      </c>
      <c r="Q3470" t="s">
        <v>8273</v>
      </c>
      <c r="R3470" t="s">
        <v>8274</v>
      </c>
      <c r="S3470" s="11">
        <f t="shared" si="273"/>
        <v>122</v>
      </c>
      <c r="T3470" s="11">
        <f t="shared" si="274"/>
        <v>716.35</v>
      </c>
    </row>
    <row r="3471" spans="1:20" ht="60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270"/>
        <v>42488.641724537039</v>
      </c>
      <c r="K3471">
        <v>1459265045</v>
      </c>
      <c r="L3471" s="14">
        <f t="shared" si="271"/>
        <v>42458.641724537039</v>
      </c>
      <c r="M3471" s="16">
        <f t="shared" si="272"/>
        <v>2016</v>
      </c>
      <c r="N3471" t="b">
        <v>0</v>
      </c>
      <c r="O3471">
        <v>63</v>
      </c>
      <c r="P3471" t="b">
        <v>1</v>
      </c>
      <c r="Q3471" t="s">
        <v>8273</v>
      </c>
      <c r="R3471" t="s">
        <v>8274</v>
      </c>
      <c r="S3471" s="11">
        <f t="shared" si="273"/>
        <v>113</v>
      </c>
      <c r="T3471" s="11">
        <f t="shared" si="274"/>
        <v>50.4</v>
      </c>
    </row>
    <row r="3472" spans="1:20" ht="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270"/>
        <v>42566.901388888888</v>
      </c>
      <c r="K3472">
        <v>1465345902</v>
      </c>
      <c r="L3472" s="14">
        <f t="shared" si="271"/>
        <v>42529.022013888884</v>
      </c>
      <c r="M3472" s="16">
        <f t="shared" si="272"/>
        <v>2016</v>
      </c>
      <c r="N3472" t="b">
        <v>0</v>
      </c>
      <c r="O3472">
        <v>9</v>
      </c>
      <c r="P3472" t="b">
        <v>1</v>
      </c>
      <c r="Q3472" t="s">
        <v>8273</v>
      </c>
      <c r="R3472" t="s">
        <v>8274</v>
      </c>
      <c r="S3472" s="11">
        <f t="shared" si="273"/>
        <v>150</v>
      </c>
      <c r="T3472" s="11">
        <f t="shared" si="274"/>
        <v>41.67</v>
      </c>
    </row>
    <row r="3473" spans="1:20" ht="60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270"/>
        <v>41882.833333333336</v>
      </c>
      <c r="K3473">
        <v>1405971690</v>
      </c>
      <c r="L3473" s="14">
        <f t="shared" si="271"/>
        <v>41841.820486111108</v>
      </c>
      <c r="M3473" s="16">
        <f t="shared" si="272"/>
        <v>2014</v>
      </c>
      <c r="N3473" t="b">
        <v>0</v>
      </c>
      <c r="O3473">
        <v>30</v>
      </c>
      <c r="P3473" t="b">
        <v>1</v>
      </c>
      <c r="Q3473" t="s">
        <v>8273</v>
      </c>
      <c r="R3473" t="s">
        <v>8274</v>
      </c>
      <c r="S3473" s="11">
        <f t="shared" si="273"/>
        <v>215</v>
      </c>
      <c r="T3473" s="11">
        <f t="shared" si="274"/>
        <v>35.770000000000003</v>
      </c>
    </row>
    <row r="3474" spans="1:20" ht="60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270"/>
        <v>41949.249305555553</v>
      </c>
      <c r="K3474">
        <v>1413432331</v>
      </c>
      <c r="L3474" s="14">
        <f t="shared" si="271"/>
        <v>41928.170497685183</v>
      </c>
      <c r="M3474" s="16">
        <f t="shared" si="272"/>
        <v>2014</v>
      </c>
      <c r="N3474" t="b">
        <v>0</v>
      </c>
      <c r="O3474">
        <v>23</v>
      </c>
      <c r="P3474" t="b">
        <v>1</v>
      </c>
      <c r="Q3474" t="s">
        <v>8273</v>
      </c>
      <c r="R3474" t="s">
        <v>8274</v>
      </c>
      <c r="S3474" s="11">
        <f t="shared" si="273"/>
        <v>102</v>
      </c>
      <c r="T3474" s="11">
        <f t="shared" si="274"/>
        <v>88.74</v>
      </c>
    </row>
    <row r="3475" spans="1:20" ht="60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270"/>
        <v>42083.852083333331</v>
      </c>
      <c r="K3475">
        <v>1425067296</v>
      </c>
      <c r="L3475" s="14">
        <f t="shared" si="271"/>
        <v>42062.834444444445</v>
      </c>
      <c r="M3475" s="16">
        <f t="shared" si="272"/>
        <v>2015</v>
      </c>
      <c r="N3475" t="b">
        <v>0</v>
      </c>
      <c r="O3475">
        <v>33</v>
      </c>
      <c r="P3475" t="b">
        <v>1</v>
      </c>
      <c r="Q3475" t="s">
        <v>8273</v>
      </c>
      <c r="R3475" t="s">
        <v>8274</v>
      </c>
      <c r="S3475" s="11">
        <f t="shared" si="273"/>
        <v>100</v>
      </c>
      <c r="T3475" s="11">
        <f t="shared" si="274"/>
        <v>148.47999999999999</v>
      </c>
    </row>
    <row r="3476" spans="1:20" ht="60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270"/>
        <v>42571.501516203702</v>
      </c>
      <c r="K3476">
        <v>1466424131</v>
      </c>
      <c r="L3476" s="14">
        <f t="shared" si="271"/>
        <v>42541.501516203702</v>
      </c>
      <c r="M3476" s="16">
        <f t="shared" si="272"/>
        <v>2016</v>
      </c>
      <c r="N3476" t="b">
        <v>0</v>
      </c>
      <c r="O3476">
        <v>39</v>
      </c>
      <c r="P3476" t="b">
        <v>1</v>
      </c>
      <c r="Q3476" t="s">
        <v>8273</v>
      </c>
      <c r="R3476" t="s">
        <v>8274</v>
      </c>
      <c r="S3476" s="11">
        <f t="shared" si="273"/>
        <v>101</v>
      </c>
      <c r="T3476" s="11">
        <f t="shared" si="274"/>
        <v>51.79</v>
      </c>
    </row>
    <row r="3477" spans="1:20" ht="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270"/>
        <v>41946</v>
      </c>
      <c r="K3477">
        <v>1412629704</v>
      </c>
      <c r="L3477" s="14">
        <f t="shared" si="271"/>
        <v>41918.880833333329</v>
      </c>
      <c r="M3477" s="16">
        <f t="shared" si="272"/>
        <v>2014</v>
      </c>
      <c r="N3477" t="b">
        <v>0</v>
      </c>
      <c r="O3477">
        <v>17</v>
      </c>
      <c r="P3477" t="b">
        <v>1</v>
      </c>
      <c r="Q3477" t="s">
        <v>8273</v>
      </c>
      <c r="R3477" t="s">
        <v>8274</v>
      </c>
      <c r="S3477" s="11">
        <f t="shared" si="273"/>
        <v>113</v>
      </c>
      <c r="T3477" s="11">
        <f t="shared" si="274"/>
        <v>20</v>
      </c>
    </row>
    <row r="3478" spans="1:20" ht="60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270"/>
        <v>41939.125</v>
      </c>
      <c r="K3478">
        <v>1412836990</v>
      </c>
      <c r="L3478" s="14">
        <f t="shared" si="271"/>
        <v>41921.279976851853</v>
      </c>
      <c r="M3478" s="16">
        <f t="shared" si="272"/>
        <v>2014</v>
      </c>
      <c r="N3478" t="b">
        <v>0</v>
      </c>
      <c r="O3478">
        <v>6</v>
      </c>
      <c r="P3478" t="b">
        <v>1</v>
      </c>
      <c r="Q3478" t="s">
        <v>8273</v>
      </c>
      <c r="R3478" t="s">
        <v>8274</v>
      </c>
      <c r="S3478" s="11">
        <f t="shared" si="273"/>
        <v>104</v>
      </c>
      <c r="T3478" s="11">
        <f t="shared" si="274"/>
        <v>52</v>
      </c>
    </row>
    <row r="3479" spans="1:20" ht="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270"/>
        <v>42141.125</v>
      </c>
      <c r="K3479">
        <v>1430761243</v>
      </c>
      <c r="L3479" s="14">
        <f t="shared" si="271"/>
        <v>42128.736608796295</v>
      </c>
      <c r="M3479" s="16">
        <f t="shared" si="272"/>
        <v>2015</v>
      </c>
      <c r="N3479" t="b">
        <v>0</v>
      </c>
      <c r="O3479">
        <v>39</v>
      </c>
      <c r="P3479" t="b">
        <v>1</v>
      </c>
      <c r="Q3479" t="s">
        <v>8273</v>
      </c>
      <c r="R3479" t="s">
        <v>8274</v>
      </c>
      <c r="S3479" s="11">
        <f t="shared" si="273"/>
        <v>115</v>
      </c>
      <c r="T3479" s="11">
        <f t="shared" si="274"/>
        <v>53.23</v>
      </c>
    </row>
    <row r="3480" spans="1:20" ht="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270"/>
        <v>42079.875</v>
      </c>
      <c r="K3480">
        <v>1424296822</v>
      </c>
      <c r="L3480" s="14">
        <f t="shared" si="271"/>
        <v>42053.916921296302</v>
      </c>
      <c r="M3480" s="16">
        <f t="shared" si="272"/>
        <v>2015</v>
      </c>
      <c r="N3480" t="b">
        <v>0</v>
      </c>
      <c r="O3480">
        <v>57</v>
      </c>
      <c r="P3480" t="b">
        <v>1</v>
      </c>
      <c r="Q3480" t="s">
        <v>8273</v>
      </c>
      <c r="R3480" t="s">
        <v>8274</v>
      </c>
      <c r="S3480" s="11">
        <f t="shared" si="273"/>
        <v>113</v>
      </c>
      <c r="T3480" s="11">
        <f t="shared" si="274"/>
        <v>39.6</v>
      </c>
    </row>
    <row r="3481" spans="1:20" ht="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270"/>
        <v>41811.855092592588</v>
      </c>
      <c r="K3481">
        <v>1400790680</v>
      </c>
      <c r="L3481" s="14">
        <f t="shared" si="271"/>
        <v>41781.855092592588</v>
      </c>
      <c r="M3481" s="16">
        <f t="shared" si="272"/>
        <v>2014</v>
      </c>
      <c r="N3481" t="b">
        <v>0</v>
      </c>
      <c r="O3481">
        <v>56</v>
      </c>
      <c r="P3481" t="b">
        <v>1</v>
      </c>
      <c r="Q3481" t="s">
        <v>8273</v>
      </c>
      <c r="R3481" t="s">
        <v>8274</v>
      </c>
      <c r="S3481" s="11">
        <f t="shared" si="273"/>
        <v>128</v>
      </c>
      <c r="T3481" s="11">
        <f t="shared" si="274"/>
        <v>34.25</v>
      </c>
    </row>
    <row r="3482" spans="1:20" ht="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270"/>
        <v>42195.875</v>
      </c>
      <c r="K3482">
        <v>1434440227</v>
      </c>
      <c r="L3482" s="14">
        <f t="shared" si="271"/>
        <v>42171.317442129628</v>
      </c>
      <c r="M3482" s="16">
        <f t="shared" si="272"/>
        <v>2015</v>
      </c>
      <c r="N3482" t="b">
        <v>0</v>
      </c>
      <c r="O3482">
        <v>13</v>
      </c>
      <c r="P3482" t="b">
        <v>1</v>
      </c>
      <c r="Q3482" t="s">
        <v>8273</v>
      </c>
      <c r="R3482" t="s">
        <v>8274</v>
      </c>
      <c r="S3482" s="11">
        <f t="shared" si="273"/>
        <v>143</v>
      </c>
      <c r="T3482" s="11">
        <f t="shared" si="274"/>
        <v>164.62</v>
      </c>
    </row>
    <row r="3483" spans="1:20" ht="60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270"/>
        <v>42006.24754629629</v>
      </c>
      <c r="K3483">
        <v>1418709388</v>
      </c>
      <c r="L3483" s="14">
        <f t="shared" si="271"/>
        <v>41989.24754629629</v>
      </c>
      <c r="M3483" s="16">
        <f t="shared" si="272"/>
        <v>2014</v>
      </c>
      <c r="N3483" t="b">
        <v>0</v>
      </c>
      <c r="O3483">
        <v>95</v>
      </c>
      <c r="P3483" t="b">
        <v>1</v>
      </c>
      <c r="Q3483" t="s">
        <v>8273</v>
      </c>
      <c r="R3483" t="s">
        <v>8274</v>
      </c>
      <c r="S3483" s="11">
        <f t="shared" si="273"/>
        <v>119</v>
      </c>
      <c r="T3483" s="11">
        <f t="shared" si="274"/>
        <v>125.05</v>
      </c>
    </row>
    <row r="3484" spans="1:20" ht="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270"/>
        <v>41826.771597222221</v>
      </c>
      <c r="K3484">
        <v>1402079466</v>
      </c>
      <c r="L3484" s="14">
        <f t="shared" si="271"/>
        <v>41796.771597222221</v>
      </c>
      <c r="M3484" s="16">
        <f t="shared" si="272"/>
        <v>2014</v>
      </c>
      <c r="N3484" t="b">
        <v>0</v>
      </c>
      <c r="O3484">
        <v>80</v>
      </c>
      <c r="P3484" t="b">
        <v>1</v>
      </c>
      <c r="Q3484" t="s">
        <v>8273</v>
      </c>
      <c r="R3484" t="s">
        <v>8274</v>
      </c>
      <c r="S3484" s="11">
        <f t="shared" si="273"/>
        <v>138</v>
      </c>
      <c r="T3484" s="11">
        <f t="shared" si="274"/>
        <v>51.88</v>
      </c>
    </row>
    <row r="3485" spans="1:20" ht="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270"/>
        <v>41823.668761574074</v>
      </c>
      <c r="K3485">
        <v>1401811381</v>
      </c>
      <c r="L3485" s="14">
        <f t="shared" si="271"/>
        <v>41793.668761574074</v>
      </c>
      <c r="M3485" s="16">
        <f t="shared" si="272"/>
        <v>2014</v>
      </c>
      <c r="N3485" t="b">
        <v>0</v>
      </c>
      <c r="O3485">
        <v>133</v>
      </c>
      <c r="P3485" t="b">
        <v>1</v>
      </c>
      <c r="Q3485" t="s">
        <v>8273</v>
      </c>
      <c r="R3485" t="s">
        <v>8274</v>
      </c>
      <c r="S3485" s="11">
        <f t="shared" si="273"/>
        <v>160</v>
      </c>
      <c r="T3485" s="11">
        <f t="shared" si="274"/>
        <v>40.29</v>
      </c>
    </row>
    <row r="3486" spans="1:20" ht="60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270"/>
        <v>42536.760405092587</v>
      </c>
      <c r="K3486">
        <v>1463422499</v>
      </c>
      <c r="L3486" s="14">
        <f t="shared" si="271"/>
        <v>42506.760405092587</v>
      </c>
      <c r="M3486" s="16">
        <f t="shared" si="272"/>
        <v>2016</v>
      </c>
      <c r="N3486" t="b">
        <v>0</v>
      </c>
      <c r="O3486">
        <v>44</v>
      </c>
      <c r="P3486" t="b">
        <v>1</v>
      </c>
      <c r="Q3486" t="s">
        <v>8273</v>
      </c>
      <c r="R3486" t="s">
        <v>8274</v>
      </c>
      <c r="S3486" s="11">
        <f t="shared" si="273"/>
        <v>114</v>
      </c>
      <c r="T3486" s="11">
        <f t="shared" si="274"/>
        <v>64.91</v>
      </c>
    </row>
    <row r="3487" spans="1:20" ht="60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270"/>
        <v>42402.693055555559</v>
      </c>
      <c r="K3487">
        <v>1451839080</v>
      </c>
      <c r="L3487" s="14">
        <f t="shared" si="271"/>
        <v>42372.693055555559</v>
      </c>
      <c r="M3487" s="16">
        <f t="shared" si="272"/>
        <v>2016</v>
      </c>
      <c r="N3487" t="b">
        <v>0</v>
      </c>
      <c r="O3487">
        <v>30</v>
      </c>
      <c r="P3487" t="b">
        <v>1</v>
      </c>
      <c r="Q3487" t="s">
        <v>8273</v>
      </c>
      <c r="R3487" t="s">
        <v>8274</v>
      </c>
      <c r="S3487" s="11">
        <f t="shared" si="273"/>
        <v>101</v>
      </c>
      <c r="T3487" s="11">
        <f t="shared" si="274"/>
        <v>55.33</v>
      </c>
    </row>
    <row r="3488" spans="1:20" ht="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270"/>
        <v>42158.290972222225</v>
      </c>
      <c r="K3488">
        <v>1430600401</v>
      </c>
      <c r="L3488" s="14">
        <f t="shared" si="271"/>
        <v>42126.87501157407</v>
      </c>
      <c r="M3488" s="16">
        <f t="shared" si="272"/>
        <v>2015</v>
      </c>
      <c r="N3488" t="b">
        <v>0</v>
      </c>
      <c r="O3488">
        <v>56</v>
      </c>
      <c r="P3488" t="b">
        <v>1</v>
      </c>
      <c r="Q3488" t="s">
        <v>8273</v>
      </c>
      <c r="R3488" t="s">
        <v>8274</v>
      </c>
      <c r="S3488" s="11">
        <f t="shared" si="273"/>
        <v>155</v>
      </c>
      <c r="T3488" s="11">
        <f t="shared" si="274"/>
        <v>83.14</v>
      </c>
    </row>
    <row r="3489" spans="1:20" ht="60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270"/>
        <v>42179.940416666665</v>
      </c>
      <c r="K3489">
        <v>1432593252</v>
      </c>
      <c r="L3489" s="14">
        <f t="shared" si="271"/>
        <v>42149.940416666665</v>
      </c>
      <c r="M3489" s="16">
        <f t="shared" si="272"/>
        <v>2015</v>
      </c>
      <c r="N3489" t="b">
        <v>0</v>
      </c>
      <c r="O3489">
        <v>66</v>
      </c>
      <c r="P3489" t="b">
        <v>1</v>
      </c>
      <c r="Q3489" t="s">
        <v>8273</v>
      </c>
      <c r="R3489" t="s">
        <v>8274</v>
      </c>
      <c r="S3489" s="11">
        <f t="shared" si="273"/>
        <v>128</v>
      </c>
      <c r="T3489" s="11">
        <f t="shared" si="274"/>
        <v>38.71</v>
      </c>
    </row>
    <row r="3490" spans="1:20" ht="60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270"/>
        <v>42111.666666666672</v>
      </c>
      <c r="K3490">
        <v>1427221560</v>
      </c>
      <c r="L3490" s="14">
        <f t="shared" si="271"/>
        <v>42087.768055555556</v>
      </c>
      <c r="M3490" s="16">
        <f t="shared" si="272"/>
        <v>2015</v>
      </c>
      <c r="N3490" t="b">
        <v>0</v>
      </c>
      <c r="O3490">
        <v>29</v>
      </c>
      <c r="P3490" t="b">
        <v>1</v>
      </c>
      <c r="Q3490" t="s">
        <v>8273</v>
      </c>
      <c r="R3490" t="s">
        <v>8274</v>
      </c>
      <c r="S3490" s="11">
        <f t="shared" si="273"/>
        <v>121</v>
      </c>
      <c r="T3490" s="11">
        <f t="shared" si="274"/>
        <v>125.38</v>
      </c>
    </row>
    <row r="3491" spans="1:20" ht="60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270"/>
        <v>41783.875</v>
      </c>
      <c r="K3491">
        <v>1398352531</v>
      </c>
      <c r="L3491" s="14">
        <f t="shared" si="271"/>
        <v>41753.635775462964</v>
      </c>
      <c r="M3491" s="16">
        <f t="shared" si="272"/>
        <v>2014</v>
      </c>
      <c r="N3491" t="b">
        <v>0</v>
      </c>
      <c r="O3491">
        <v>72</v>
      </c>
      <c r="P3491" t="b">
        <v>1</v>
      </c>
      <c r="Q3491" t="s">
        <v>8273</v>
      </c>
      <c r="R3491" t="s">
        <v>8274</v>
      </c>
      <c r="S3491" s="11">
        <f t="shared" si="273"/>
        <v>113</v>
      </c>
      <c r="T3491" s="11">
        <f t="shared" si="274"/>
        <v>78.260000000000005</v>
      </c>
    </row>
    <row r="3492" spans="1:20" ht="60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270"/>
        <v>42473.802361111113</v>
      </c>
      <c r="K3492">
        <v>1457982924</v>
      </c>
      <c r="L3492" s="14">
        <f t="shared" si="271"/>
        <v>42443.802361111113</v>
      </c>
      <c r="M3492" s="16">
        <f t="shared" si="272"/>
        <v>2016</v>
      </c>
      <c r="N3492" t="b">
        <v>0</v>
      </c>
      <c r="O3492">
        <v>27</v>
      </c>
      <c r="P3492" t="b">
        <v>1</v>
      </c>
      <c r="Q3492" t="s">
        <v>8273</v>
      </c>
      <c r="R3492" t="s">
        <v>8274</v>
      </c>
      <c r="S3492" s="11">
        <f t="shared" si="273"/>
        <v>128</v>
      </c>
      <c r="T3492" s="11">
        <f t="shared" si="274"/>
        <v>47.22</v>
      </c>
    </row>
    <row r="3493" spans="1:20" ht="60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270"/>
        <v>42142.249814814815</v>
      </c>
      <c r="K3493">
        <v>1430114384</v>
      </c>
      <c r="L3493" s="14">
        <f t="shared" si="271"/>
        <v>42121.249814814815</v>
      </c>
      <c r="M3493" s="16">
        <f t="shared" si="272"/>
        <v>2015</v>
      </c>
      <c r="N3493" t="b">
        <v>0</v>
      </c>
      <c r="O3493">
        <v>10</v>
      </c>
      <c r="P3493" t="b">
        <v>1</v>
      </c>
      <c r="Q3493" t="s">
        <v>8273</v>
      </c>
      <c r="R3493" t="s">
        <v>8274</v>
      </c>
      <c r="S3493" s="11">
        <f t="shared" si="273"/>
        <v>158</v>
      </c>
      <c r="T3493" s="11">
        <f t="shared" si="274"/>
        <v>79.099999999999994</v>
      </c>
    </row>
    <row r="3494" spans="1:20" ht="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270"/>
        <v>42303.009224537032</v>
      </c>
      <c r="K3494">
        <v>1442794397</v>
      </c>
      <c r="L3494" s="14">
        <f t="shared" si="271"/>
        <v>42268.009224537032</v>
      </c>
      <c r="M3494" s="16">
        <f t="shared" si="272"/>
        <v>2015</v>
      </c>
      <c r="N3494" t="b">
        <v>0</v>
      </c>
      <c r="O3494">
        <v>35</v>
      </c>
      <c r="P3494" t="b">
        <v>1</v>
      </c>
      <c r="Q3494" t="s">
        <v>8273</v>
      </c>
      <c r="R3494" t="s">
        <v>8274</v>
      </c>
      <c r="S3494" s="11">
        <f t="shared" si="273"/>
        <v>105</v>
      </c>
      <c r="T3494" s="11">
        <f t="shared" si="274"/>
        <v>114.29</v>
      </c>
    </row>
    <row r="3495" spans="1:20" ht="60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270"/>
        <v>41868.21597222222</v>
      </c>
      <c r="K3495">
        <v>1406580436</v>
      </c>
      <c r="L3495" s="14">
        <f t="shared" si="271"/>
        <v>41848.866157407407</v>
      </c>
      <c r="M3495" s="16">
        <f t="shared" si="272"/>
        <v>2014</v>
      </c>
      <c r="N3495" t="b">
        <v>0</v>
      </c>
      <c r="O3495">
        <v>29</v>
      </c>
      <c r="P3495" t="b">
        <v>1</v>
      </c>
      <c r="Q3495" t="s">
        <v>8273</v>
      </c>
      <c r="R3495" t="s">
        <v>8274</v>
      </c>
      <c r="S3495" s="11">
        <f t="shared" si="273"/>
        <v>100</v>
      </c>
      <c r="T3495" s="11">
        <f t="shared" si="274"/>
        <v>51.72</v>
      </c>
    </row>
    <row r="3496" spans="1:20" ht="60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270"/>
        <v>42700.25</v>
      </c>
      <c r="K3496">
        <v>1479186575</v>
      </c>
      <c r="L3496" s="14">
        <f t="shared" si="271"/>
        <v>42689.214988425927</v>
      </c>
      <c r="M3496" s="16">
        <f t="shared" si="272"/>
        <v>2016</v>
      </c>
      <c r="N3496" t="b">
        <v>0</v>
      </c>
      <c r="O3496">
        <v>13</v>
      </c>
      <c r="P3496" t="b">
        <v>1</v>
      </c>
      <c r="Q3496" t="s">
        <v>8273</v>
      </c>
      <c r="R3496" t="s">
        <v>8274</v>
      </c>
      <c r="S3496" s="11">
        <f t="shared" si="273"/>
        <v>100</v>
      </c>
      <c r="T3496" s="11">
        <f t="shared" si="274"/>
        <v>30.77</v>
      </c>
    </row>
    <row r="3497" spans="1:20" ht="60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270"/>
        <v>41944.720833333333</v>
      </c>
      <c r="K3497">
        <v>1412360309</v>
      </c>
      <c r="L3497" s="14">
        <f t="shared" si="271"/>
        <v>41915.762835648151</v>
      </c>
      <c r="M3497" s="16">
        <f t="shared" si="272"/>
        <v>2014</v>
      </c>
      <c r="N3497" t="b">
        <v>0</v>
      </c>
      <c r="O3497">
        <v>72</v>
      </c>
      <c r="P3497" t="b">
        <v>1</v>
      </c>
      <c r="Q3497" t="s">
        <v>8273</v>
      </c>
      <c r="R3497" t="s">
        <v>8274</v>
      </c>
      <c r="S3497" s="11">
        <f t="shared" si="273"/>
        <v>107</v>
      </c>
      <c r="T3497" s="11">
        <f t="shared" si="274"/>
        <v>74.209999999999994</v>
      </c>
    </row>
    <row r="3498" spans="1:20" ht="60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270"/>
        <v>42624.846828703703</v>
      </c>
      <c r="K3498">
        <v>1470169166</v>
      </c>
      <c r="L3498" s="14">
        <f t="shared" si="271"/>
        <v>42584.846828703703</v>
      </c>
      <c r="M3498" s="16">
        <f t="shared" si="272"/>
        <v>2016</v>
      </c>
      <c r="N3498" t="b">
        <v>0</v>
      </c>
      <c r="O3498">
        <v>78</v>
      </c>
      <c r="P3498" t="b">
        <v>1</v>
      </c>
      <c r="Q3498" t="s">
        <v>8273</v>
      </c>
      <c r="R3498" t="s">
        <v>8274</v>
      </c>
      <c r="S3498" s="11">
        <f t="shared" si="273"/>
        <v>124</v>
      </c>
      <c r="T3498" s="11">
        <f t="shared" si="274"/>
        <v>47.85</v>
      </c>
    </row>
    <row r="3499" spans="1:20" ht="60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270"/>
        <v>42523.916666666672</v>
      </c>
      <c r="K3499">
        <v>1463852904</v>
      </c>
      <c r="L3499" s="14">
        <f t="shared" si="271"/>
        <v>42511.741944444439</v>
      </c>
      <c r="M3499" s="16">
        <f t="shared" si="272"/>
        <v>2016</v>
      </c>
      <c r="N3499" t="b">
        <v>0</v>
      </c>
      <c r="O3499">
        <v>49</v>
      </c>
      <c r="P3499" t="b">
        <v>1</v>
      </c>
      <c r="Q3499" t="s">
        <v>8273</v>
      </c>
      <c r="R3499" t="s">
        <v>8274</v>
      </c>
      <c r="S3499" s="11">
        <f t="shared" si="273"/>
        <v>109</v>
      </c>
      <c r="T3499" s="11">
        <f t="shared" si="274"/>
        <v>34.409999999999997</v>
      </c>
    </row>
    <row r="3500" spans="1:20" ht="60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270"/>
        <v>42518.905555555553</v>
      </c>
      <c r="K3500">
        <v>1459309704</v>
      </c>
      <c r="L3500" s="14">
        <f t="shared" si="271"/>
        <v>42459.15861111111</v>
      </c>
      <c r="M3500" s="16">
        <f t="shared" si="272"/>
        <v>2016</v>
      </c>
      <c r="N3500" t="b">
        <v>0</v>
      </c>
      <c r="O3500">
        <v>42</v>
      </c>
      <c r="P3500" t="b">
        <v>1</v>
      </c>
      <c r="Q3500" t="s">
        <v>8273</v>
      </c>
      <c r="R3500" t="s">
        <v>8274</v>
      </c>
      <c r="S3500" s="11">
        <f t="shared" si="273"/>
        <v>102</v>
      </c>
      <c r="T3500" s="11">
        <f t="shared" si="274"/>
        <v>40.24</v>
      </c>
    </row>
    <row r="3501" spans="1:20" ht="60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270"/>
        <v>42186.290972222225</v>
      </c>
      <c r="K3501">
        <v>1431046325</v>
      </c>
      <c r="L3501" s="14">
        <f t="shared" si="271"/>
        <v>42132.036168981482</v>
      </c>
      <c r="M3501" s="16">
        <f t="shared" si="272"/>
        <v>2015</v>
      </c>
      <c r="N3501" t="b">
        <v>0</v>
      </c>
      <c r="O3501">
        <v>35</v>
      </c>
      <c r="P3501" t="b">
        <v>1</v>
      </c>
      <c r="Q3501" t="s">
        <v>8273</v>
      </c>
      <c r="R3501" t="s">
        <v>8274</v>
      </c>
      <c r="S3501" s="11">
        <f t="shared" si="273"/>
        <v>106</v>
      </c>
      <c r="T3501" s="11">
        <f t="shared" si="274"/>
        <v>60.29</v>
      </c>
    </row>
    <row r="3502" spans="1:20" ht="60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270"/>
        <v>42436.207638888889</v>
      </c>
      <c r="K3502">
        <v>1455919438</v>
      </c>
      <c r="L3502" s="14">
        <f t="shared" si="271"/>
        <v>42419.91942129629</v>
      </c>
      <c r="M3502" s="16">
        <f t="shared" si="272"/>
        <v>2016</v>
      </c>
      <c r="N3502" t="b">
        <v>0</v>
      </c>
      <c r="O3502">
        <v>42</v>
      </c>
      <c r="P3502" t="b">
        <v>1</v>
      </c>
      <c r="Q3502" t="s">
        <v>8273</v>
      </c>
      <c r="R3502" t="s">
        <v>8274</v>
      </c>
      <c r="S3502" s="11">
        <f t="shared" si="273"/>
        <v>106</v>
      </c>
      <c r="T3502" s="11">
        <f t="shared" si="274"/>
        <v>25.31</v>
      </c>
    </row>
    <row r="3503" spans="1:20" ht="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270"/>
        <v>42258.763831018514</v>
      </c>
      <c r="K3503">
        <v>1439835595</v>
      </c>
      <c r="L3503" s="14">
        <f t="shared" si="271"/>
        <v>42233.763831018514</v>
      </c>
      <c r="M3503" s="16">
        <f t="shared" si="272"/>
        <v>2015</v>
      </c>
      <c r="N3503" t="b">
        <v>0</v>
      </c>
      <c r="O3503">
        <v>42</v>
      </c>
      <c r="P3503" t="b">
        <v>1</v>
      </c>
      <c r="Q3503" t="s">
        <v>8273</v>
      </c>
      <c r="R3503" t="s">
        <v>8274</v>
      </c>
      <c r="S3503" s="11">
        <f t="shared" si="273"/>
        <v>101</v>
      </c>
      <c r="T3503" s="11">
        <f t="shared" si="274"/>
        <v>35.950000000000003</v>
      </c>
    </row>
    <row r="3504" spans="1:20" ht="60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270"/>
        <v>42445.165972222225</v>
      </c>
      <c r="K3504">
        <v>1456862924</v>
      </c>
      <c r="L3504" s="14">
        <f t="shared" si="271"/>
        <v>42430.839398148149</v>
      </c>
      <c r="M3504" s="16">
        <f t="shared" si="272"/>
        <v>2016</v>
      </c>
      <c r="N3504" t="b">
        <v>0</v>
      </c>
      <c r="O3504">
        <v>31</v>
      </c>
      <c r="P3504" t="b">
        <v>1</v>
      </c>
      <c r="Q3504" t="s">
        <v>8273</v>
      </c>
      <c r="R3504" t="s">
        <v>8274</v>
      </c>
      <c r="S3504" s="11">
        <f t="shared" si="273"/>
        <v>105</v>
      </c>
      <c r="T3504" s="11">
        <f t="shared" si="274"/>
        <v>136</v>
      </c>
    </row>
    <row r="3505" spans="1:20" ht="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270"/>
        <v>42575.478333333333</v>
      </c>
      <c r="K3505">
        <v>1466767728</v>
      </c>
      <c r="L3505" s="14">
        <f t="shared" si="271"/>
        <v>42545.478333333333</v>
      </c>
      <c r="M3505" s="16">
        <f t="shared" si="272"/>
        <v>2016</v>
      </c>
      <c r="N3505" t="b">
        <v>0</v>
      </c>
      <c r="O3505">
        <v>38</v>
      </c>
      <c r="P3505" t="b">
        <v>1</v>
      </c>
      <c r="Q3505" t="s">
        <v>8273</v>
      </c>
      <c r="R3505" t="s">
        <v>8274</v>
      </c>
      <c r="S3505" s="11">
        <f t="shared" si="273"/>
        <v>108</v>
      </c>
      <c r="T3505" s="11">
        <f t="shared" si="274"/>
        <v>70.760000000000005</v>
      </c>
    </row>
    <row r="3506" spans="1:20" ht="60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270"/>
        <v>42327.790405092594</v>
      </c>
      <c r="K3506">
        <v>1445363891</v>
      </c>
      <c r="L3506" s="14">
        <f t="shared" si="271"/>
        <v>42297.748738425929</v>
      </c>
      <c r="M3506" s="16">
        <f t="shared" si="272"/>
        <v>2015</v>
      </c>
      <c r="N3506" t="b">
        <v>0</v>
      </c>
      <c r="O3506">
        <v>8</v>
      </c>
      <c r="P3506" t="b">
        <v>1</v>
      </c>
      <c r="Q3506" t="s">
        <v>8273</v>
      </c>
      <c r="R3506" t="s">
        <v>8274</v>
      </c>
      <c r="S3506" s="11">
        <f t="shared" si="273"/>
        <v>100</v>
      </c>
      <c r="T3506" s="11">
        <f t="shared" si="274"/>
        <v>125</v>
      </c>
    </row>
    <row r="3507" spans="1:20" ht="90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270"/>
        <v>41772.166666666664</v>
      </c>
      <c r="K3507">
        <v>1398983245</v>
      </c>
      <c r="L3507" s="14">
        <f t="shared" si="271"/>
        <v>41760.935706018521</v>
      </c>
      <c r="M3507" s="16">
        <f t="shared" si="272"/>
        <v>2014</v>
      </c>
      <c r="N3507" t="b">
        <v>0</v>
      </c>
      <c r="O3507">
        <v>39</v>
      </c>
      <c r="P3507" t="b">
        <v>1</v>
      </c>
      <c r="Q3507" t="s">
        <v>8273</v>
      </c>
      <c r="R3507" t="s">
        <v>8274</v>
      </c>
      <c r="S3507" s="11">
        <f t="shared" si="273"/>
        <v>104</v>
      </c>
      <c r="T3507" s="11">
        <f t="shared" si="274"/>
        <v>66.510000000000005</v>
      </c>
    </row>
    <row r="3508" spans="1:20" ht="60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270"/>
        <v>41874.734259259261</v>
      </c>
      <c r="K3508">
        <v>1404927440</v>
      </c>
      <c r="L3508" s="14">
        <f t="shared" si="271"/>
        <v>41829.734259259261</v>
      </c>
      <c r="M3508" s="16">
        <f t="shared" si="272"/>
        <v>2014</v>
      </c>
      <c r="N3508" t="b">
        <v>0</v>
      </c>
      <c r="O3508">
        <v>29</v>
      </c>
      <c r="P3508" t="b">
        <v>1</v>
      </c>
      <c r="Q3508" t="s">
        <v>8273</v>
      </c>
      <c r="R3508" t="s">
        <v>8274</v>
      </c>
      <c r="S3508" s="11">
        <f t="shared" si="273"/>
        <v>102</v>
      </c>
      <c r="T3508" s="11">
        <f t="shared" si="274"/>
        <v>105</v>
      </c>
    </row>
    <row r="3509" spans="1:20" ht="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270"/>
        <v>42521.92288194444</v>
      </c>
      <c r="K3509">
        <v>1462140537</v>
      </c>
      <c r="L3509" s="14">
        <f t="shared" si="271"/>
        <v>42491.92288194444</v>
      </c>
      <c r="M3509" s="16">
        <f t="shared" si="272"/>
        <v>2016</v>
      </c>
      <c r="N3509" t="b">
        <v>0</v>
      </c>
      <c r="O3509">
        <v>72</v>
      </c>
      <c r="P3509" t="b">
        <v>1</v>
      </c>
      <c r="Q3509" t="s">
        <v>8273</v>
      </c>
      <c r="R3509" t="s">
        <v>8274</v>
      </c>
      <c r="S3509" s="11">
        <f t="shared" si="273"/>
        <v>104</v>
      </c>
      <c r="T3509" s="11">
        <f t="shared" si="274"/>
        <v>145</v>
      </c>
    </row>
    <row r="3510" spans="1:20" ht="60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270"/>
        <v>42500.875</v>
      </c>
      <c r="K3510">
        <v>1460914253</v>
      </c>
      <c r="L3510" s="14">
        <f t="shared" si="271"/>
        <v>42477.729780092588</v>
      </c>
      <c r="M3510" s="16">
        <f t="shared" si="272"/>
        <v>2016</v>
      </c>
      <c r="N3510" t="b">
        <v>0</v>
      </c>
      <c r="O3510">
        <v>15</v>
      </c>
      <c r="P3510" t="b">
        <v>1</v>
      </c>
      <c r="Q3510" t="s">
        <v>8273</v>
      </c>
      <c r="R3510" t="s">
        <v>8274</v>
      </c>
      <c r="S3510" s="11">
        <f t="shared" si="273"/>
        <v>180</v>
      </c>
      <c r="T3510" s="11">
        <f t="shared" si="274"/>
        <v>12</v>
      </c>
    </row>
    <row r="3511" spans="1:20" ht="60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270"/>
        <v>41964.204861111109</v>
      </c>
      <c r="K3511">
        <v>1415392666</v>
      </c>
      <c r="L3511" s="14">
        <f t="shared" si="271"/>
        <v>41950.859560185185</v>
      </c>
      <c r="M3511" s="16">
        <f t="shared" si="272"/>
        <v>2014</v>
      </c>
      <c r="N3511" t="b">
        <v>0</v>
      </c>
      <c r="O3511">
        <v>33</v>
      </c>
      <c r="P3511" t="b">
        <v>1</v>
      </c>
      <c r="Q3511" t="s">
        <v>8273</v>
      </c>
      <c r="R3511" t="s">
        <v>8274</v>
      </c>
      <c r="S3511" s="11">
        <f t="shared" si="273"/>
        <v>106</v>
      </c>
      <c r="T3511" s="11">
        <f t="shared" si="274"/>
        <v>96.67</v>
      </c>
    </row>
    <row r="3512" spans="1:20" ht="60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270"/>
        <v>41822.62090277778</v>
      </c>
      <c r="K3512">
        <v>1402584846</v>
      </c>
      <c r="L3512" s="14">
        <f t="shared" si="271"/>
        <v>41802.62090277778</v>
      </c>
      <c r="M3512" s="16">
        <f t="shared" si="272"/>
        <v>2014</v>
      </c>
      <c r="N3512" t="b">
        <v>0</v>
      </c>
      <c r="O3512">
        <v>15</v>
      </c>
      <c r="P3512" t="b">
        <v>1</v>
      </c>
      <c r="Q3512" t="s">
        <v>8273</v>
      </c>
      <c r="R3512" t="s">
        <v>8274</v>
      </c>
      <c r="S3512" s="11">
        <f t="shared" si="273"/>
        <v>101</v>
      </c>
      <c r="T3512" s="11">
        <f t="shared" si="274"/>
        <v>60.33</v>
      </c>
    </row>
    <row r="3513" spans="1:20" ht="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270"/>
        <v>41950.770833333336</v>
      </c>
      <c r="K3513">
        <v>1413406695</v>
      </c>
      <c r="L3513" s="14">
        <f t="shared" si="271"/>
        <v>41927.873784722222</v>
      </c>
      <c r="M3513" s="16">
        <f t="shared" si="272"/>
        <v>2014</v>
      </c>
      <c r="N3513" t="b">
        <v>0</v>
      </c>
      <c r="O3513">
        <v>19</v>
      </c>
      <c r="P3513" t="b">
        <v>1</v>
      </c>
      <c r="Q3513" t="s">
        <v>8273</v>
      </c>
      <c r="R3513" t="s">
        <v>8274</v>
      </c>
      <c r="S3513" s="11">
        <f t="shared" si="273"/>
        <v>101</v>
      </c>
      <c r="T3513" s="11">
        <f t="shared" si="274"/>
        <v>79.89</v>
      </c>
    </row>
    <row r="3514" spans="1:20" ht="60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270"/>
        <v>42117.49527777778</v>
      </c>
      <c r="K3514">
        <v>1424609592</v>
      </c>
      <c r="L3514" s="14">
        <f t="shared" si="271"/>
        <v>42057.536944444444</v>
      </c>
      <c r="M3514" s="16">
        <f t="shared" si="272"/>
        <v>2015</v>
      </c>
      <c r="N3514" t="b">
        <v>0</v>
      </c>
      <c r="O3514">
        <v>17</v>
      </c>
      <c r="P3514" t="b">
        <v>1</v>
      </c>
      <c r="Q3514" t="s">
        <v>8273</v>
      </c>
      <c r="R3514" t="s">
        <v>8274</v>
      </c>
      <c r="S3514" s="11">
        <f t="shared" si="273"/>
        <v>100</v>
      </c>
      <c r="T3514" s="11">
        <f t="shared" si="274"/>
        <v>58.82</v>
      </c>
    </row>
    <row r="3515" spans="1:20" ht="60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270"/>
        <v>41794.207638888889</v>
      </c>
      <c r="K3515">
        <v>1400725112</v>
      </c>
      <c r="L3515" s="14">
        <f t="shared" si="271"/>
        <v>41781.096203703702</v>
      </c>
      <c r="M3515" s="16">
        <f t="shared" si="272"/>
        <v>2014</v>
      </c>
      <c r="N3515" t="b">
        <v>0</v>
      </c>
      <c r="O3515">
        <v>44</v>
      </c>
      <c r="P3515" t="b">
        <v>1</v>
      </c>
      <c r="Q3515" t="s">
        <v>8273</v>
      </c>
      <c r="R3515" t="s">
        <v>8274</v>
      </c>
      <c r="S3515" s="11">
        <f t="shared" si="273"/>
        <v>118</v>
      </c>
      <c r="T3515" s="11">
        <f t="shared" si="274"/>
        <v>75.34</v>
      </c>
    </row>
    <row r="3516" spans="1:20" ht="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270"/>
        <v>42037.207638888889</v>
      </c>
      <c r="K3516">
        <v>1421439552</v>
      </c>
      <c r="L3516" s="14">
        <f t="shared" si="271"/>
        <v>42020.846666666665</v>
      </c>
      <c r="M3516" s="16">
        <f t="shared" si="272"/>
        <v>2015</v>
      </c>
      <c r="N3516" t="b">
        <v>0</v>
      </c>
      <c r="O3516">
        <v>10</v>
      </c>
      <c r="P3516" t="b">
        <v>1</v>
      </c>
      <c r="Q3516" t="s">
        <v>8273</v>
      </c>
      <c r="R3516" t="s">
        <v>8274</v>
      </c>
      <c r="S3516" s="11">
        <f t="shared" si="273"/>
        <v>110</v>
      </c>
      <c r="T3516" s="11">
        <f t="shared" si="274"/>
        <v>55</v>
      </c>
    </row>
    <row r="3517" spans="1:20" ht="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270"/>
        <v>42155.772812499999</v>
      </c>
      <c r="K3517">
        <v>1430505171</v>
      </c>
      <c r="L3517" s="14">
        <f t="shared" si="271"/>
        <v>42125.772812499999</v>
      </c>
      <c r="M3517" s="16">
        <f t="shared" si="272"/>
        <v>2015</v>
      </c>
      <c r="N3517" t="b">
        <v>0</v>
      </c>
      <c r="O3517">
        <v>46</v>
      </c>
      <c r="P3517" t="b">
        <v>1</v>
      </c>
      <c r="Q3517" t="s">
        <v>8273</v>
      </c>
      <c r="R3517" t="s">
        <v>8274</v>
      </c>
      <c r="S3517" s="11">
        <f t="shared" si="273"/>
        <v>103</v>
      </c>
      <c r="T3517" s="11">
        <f t="shared" si="274"/>
        <v>66.959999999999994</v>
      </c>
    </row>
    <row r="3518" spans="1:20" ht="60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270"/>
        <v>41890.125</v>
      </c>
      <c r="K3518">
        <v>1407197670</v>
      </c>
      <c r="L3518" s="14">
        <f t="shared" si="271"/>
        <v>41856.010069444441</v>
      </c>
      <c r="M3518" s="16">
        <f t="shared" si="272"/>
        <v>2014</v>
      </c>
      <c r="N3518" t="b">
        <v>0</v>
      </c>
      <c r="O3518">
        <v>11</v>
      </c>
      <c r="P3518" t="b">
        <v>1</v>
      </c>
      <c r="Q3518" t="s">
        <v>8273</v>
      </c>
      <c r="R3518" t="s">
        <v>8274</v>
      </c>
      <c r="S3518" s="11">
        <f t="shared" si="273"/>
        <v>100</v>
      </c>
      <c r="T3518" s="11">
        <f t="shared" si="274"/>
        <v>227.27</v>
      </c>
    </row>
    <row r="3519" spans="1:20" ht="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270"/>
        <v>41824.458333333336</v>
      </c>
      <c r="K3519">
        <v>1401910634</v>
      </c>
      <c r="L3519" s="14">
        <f t="shared" si="271"/>
        <v>41794.817523148151</v>
      </c>
      <c r="M3519" s="16">
        <f t="shared" si="272"/>
        <v>2014</v>
      </c>
      <c r="N3519" t="b">
        <v>0</v>
      </c>
      <c r="O3519">
        <v>13</v>
      </c>
      <c r="P3519" t="b">
        <v>1</v>
      </c>
      <c r="Q3519" t="s">
        <v>8273</v>
      </c>
      <c r="R3519" t="s">
        <v>8274</v>
      </c>
      <c r="S3519" s="11">
        <f t="shared" si="273"/>
        <v>100</v>
      </c>
      <c r="T3519" s="11">
        <f t="shared" si="274"/>
        <v>307.69</v>
      </c>
    </row>
    <row r="3520" spans="1:20" ht="60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270"/>
        <v>41914.597916666666</v>
      </c>
      <c r="K3520">
        <v>1410461299</v>
      </c>
      <c r="L3520" s="14">
        <f t="shared" si="271"/>
        <v>41893.783553240741</v>
      </c>
      <c r="M3520" s="16">
        <f t="shared" si="272"/>
        <v>2014</v>
      </c>
      <c r="N3520" t="b">
        <v>0</v>
      </c>
      <c r="O3520">
        <v>33</v>
      </c>
      <c r="P3520" t="b">
        <v>1</v>
      </c>
      <c r="Q3520" t="s">
        <v>8273</v>
      </c>
      <c r="R3520" t="s">
        <v>8274</v>
      </c>
      <c r="S3520" s="11">
        <f t="shared" si="273"/>
        <v>110</v>
      </c>
      <c r="T3520" s="11">
        <f t="shared" si="274"/>
        <v>50.02</v>
      </c>
    </row>
    <row r="3521" spans="1:20" ht="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270"/>
        <v>42067.598958333328</v>
      </c>
      <c r="K3521">
        <v>1422886950</v>
      </c>
      <c r="L3521" s="14">
        <f t="shared" si="271"/>
        <v>42037.598958333328</v>
      </c>
      <c r="M3521" s="16">
        <f t="shared" si="272"/>
        <v>2015</v>
      </c>
      <c r="N3521" t="b">
        <v>0</v>
      </c>
      <c r="O3521">
        <v>28</v>
      </c>
      <c r="P3521" t="b">
        <v>1</v>
      </c>
      <c r="Q3521" t="s">
        <v>8273</v>
      </c>
      <c r="R3521" t="s">
        <v>8274</v>
      </c>
      <c r="S3521" s="11">
        <f t="shared" si="273"/>
        <v>101</v>
      </c>
      <c r="T3521" s="11">
        <f t="shared" si="274"/>
        <v>72.39</v>
      </c>
    </row>
    <row r="3522" spans="1:20" ht="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ref="J3522:J3585" si="275">(((I3522/60)/60)/24)+DATE(1970,1,1)</f>
        <v>42253.57430555555</v>
      </c>
      <c r="K3522">
        <v>1439322412</v>
      </c>
      <c r="L3522" s="14">
        <f t="shared" ref="L3522:L3585" si="276">(((K3522/60)/60)/24)+DATE(1970,1,1)</f>
        <v>42227.824212962965</v>
      </c>
      <c r="M3522" s="16">
        <f t="shared" ref="M3522:M3585" si="277">YEAR(L3522)</f>
        <v>2015</v>
      </c>
      <c r="N3522" t="b">
        <v>0</v>
      </c>
      <c r="O3522">
        <v>21</v>
      </c>
      <c r="P3522" t="b">
        <v>1</v>
      </c>
      <c r="Q3522" t="s">
        <v>8273</v>
      </c>
      <c r="R3522" t="s">
        <v>8274</v>
      </c>
      <c r="S3522" s="11">
        <f t="shared" ref="S3522:S3585" si="278">ROUND(E3522/D3522*100,0)</f>
        <v>101</v>
      </c>
      <c r="T3522" s="11">
        <f t="shared" ref="T3522:T3585" si="279">IFERROR(ROUND(E3522/O3522,2),0)</f>
        <v>95.95</v>
      </c>
    </row>
    <row r="3523" spans="1:20" ht="60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si="275"/>
        <v>41911.361342592594</v>
      </c>
      <c r="K3523">
        <v>1409388020</v>
      </c>
      <c r="L3523" s="14">
        <f t="shared" si="276"/>
        <v>41881.361342592594</v>
      </c>
      <c r="M3523" s="16">
        <f t="shared" si="277"/>
        <v>2014</v>
      </c>
      <c r="N3523" t="b">
        <v>0</v>
      </c>
      <c r="O3523">
        <v>13</v>
      </c>
      <c r="P3523" t="b">
        <v>1</v>
      </c>
      <c r="Q3523" t="s">
        <v>8273</v>
      </c>
      <c r="R3523" t="s">
        <v>8274</v>
      </c>
      <c r="S3523" s="11">
        <f t="shared" si="278"/>
        <v>169</v>
      </c>
      <c r="T3523" s="11">
        <f t="shared" si="279"/>
        <v>45.62</v>
      </c>
    </row>
    <row r="3524" spans="1:20" ht="60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275"/>
        <v>42262.420833333337</v>
      </c>
      <c r="K3524">
        <v>1439924246</v>
      </c>
      <c r="L3524" s="14">
        <f t="shared" si="276"/>
        <v>42234.789884259255</v>
      </c>
      <c r="M3524" s="16">
        <f t="shared" si="277"/>
        <v>2015</v>
      </c>
      <c r="N3524" t="b">
        <v>0</v>
      </c>
      <c r="O3524">
        <v>34</v>
      </c>
      <c r="P3524" t="b">
        <v>1</v>
      </c>
      <c r="Q3524" t="s">
        <v>8273</v>
      </c>
      <c r="R3524" t="s">
        <v>8274</v>
      </c>
      <c r="S3524" s="11">
        <f t="shared" si="278"/>
        <v>100</v>
      </c>
      <c r="T3524" s="11">
        <f t="shared" si="279"/>
        <v>41.03</v>
      </c>
    </row>
    <row r="3525" spans="1:20" ht="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275"/>
        <v>42638.958333333328</v>
      </c>
      <c r="K3525">
        <v>1469871148</v>
      </c>
      <c r="L3525" s="14">
        <f t="shared" si="276"/>
        <v>42581.397546296299</v>
      </c>
      <c r="M3525" s="16">
        <f t="shared" si="277"/>
        <v>2016</v>
      </c>
      <c r="N3525" t="b">
        <v>0</v>
      </c>
      <c r="O3525">
        <v>80</v>
      </c>
      <c r="P3525" t="b">
        <v>1</v>
      </c>
      <c r="Q3525" t="s">
        <v>8273</v>
      </c>
      <c r="R3525" t="s">
        <v>8274</v>
      </c>
      <c r="S3525" s="11">
        <f t="shared" si="278"/>
        <v>114</v>
      </c>
      <c r="T3525" s="11">
        <f t="shared" si="279"/>
        <v>56.83</v>
      </c>
    </row>
    <row r="3526" spans="1:20" ht="60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275"/>
        <v>41895.166666666664</v>
      </c>
      <c r="K3526">
        <v>1409336373</v>
      </c>
      <c r="L3526" s="14">
        <f t="shared" si="276"/>
        <v>41880.76357638889</v>
      </c>
      <c r="M3526" s="16">
        <f t="shared" si="277"/>
        <v>2014</v>
      </c>
      <c r="N3526" t="b">
        <v>0</v>
      </c>
      <c r="O3526">
        <v>74</v>
      </c>
      <c r="P3526" t="b">
        <v>1</v>
      </c>
      <c r="Q3526" t="s">
        <v>8273</v>
      </c>
      <c r="R3526" t="s">
        <v>8274</v>
      </c>
      <c r="S3526" s="11">
        <f t="shared" si="278"/>
        <v>102</v>
      </c>
      <c r="T3526" s="11">
        <f t="shared" si="279"/>
        <v>137.24</v>
      </c>
    </row>
    <row r="3527" spans="1:20" ht="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275"/>
        <v>42225.666666666672</v>
      </c>
      <c r="K3527">
        <v>1438188106</v>
      </c>
      <c r="L3527" s="14">
        <f t="shared" si="276"/>
        <v>42214.6956712963</v>
      </c>
      <c r="M3527" s="16">
        <f t="shared" si="277"/>
        <v>2015</v>
      </c>
      <c r="N3527" t="b">
        <v>0</v>
      </c>
      <c r="O3527">
        <v>7</v>
      </c>
      <c r="P3527" t="b">
        <v>1</v>
      </c>
      <c r="Q3527" t="s">
        <v>8273</v>
      </c>
      <c r="R3527" t="s">
        <v>8274</v>
      </c>
      <c r="S3527" s="11">
        <f t="shared" si="278"/>
        <v>106</v>
      </c>
      <c r="T3527" s="11">
        <f t="shared" si="279"/>
        <v>75.709999999999994</v>
      </c>
    </row>
    <row r="3528" spans="1:20" ht="60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275"/>
        <v>42488.249305555553</v>
      </c>
      <c r="K3528">
        <v>1459411371</v>
      </c>
      <c r="L3528" s="14">
        <f t="shared" si="276"/>
        <v>42460.335312499999</v>
      </c>
      <c r="M3528" s="16">
        <f t="shared" si="277"/>
        <v>2016</v>
      </c>
      <c r="N3528" t="b">
        <v>0</v>
      </c>
      <c r="O3528">
        <v>34</v>
      </c>
      <c r="P3528" t="b">
        <v>1</v>
      </c>
      <c r="Q3528" t="s">
        <v>8273</v>
      </c>
      <c r="R3528" t="s">
        <v>8274</v>
      </c>
      <c r="S3528" s="11">
        <f t="shared" si="278"/>
        <v>102</v>
      </c>
      <c r="T3528" s="11">
        <f t="shared" si="279"/>
        <v>99</v>
      </c>
    </row>
    <row r="3529" spans="1:20" ht="60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275"/>
        <v>42196.165972222225</v>
      </c>
      <c r="K3529">
        <v>1434069205</v>
      </c>
      <c r="L3529" s="14">
        <f t="shared" si="276"/>
        <v>42167.023206018523</v>
      </c>
      <c r="M3529" s="16">
        <f t="shared" si="277"/>
        <v>2015</v>
      </c>
      <c r="N3529" t="b">
        <v>0</v>
      </c>
      <c r="O3529">
        <v>86</v>
      </c>
      <c r="P3529" t="b">
        <v>1</v>
      </c>
      <c r="Q3529" t="s">
        <v>8273</v>
      </c>
      <c r="R3529" t="s">
        <v>8274</v>
      </c>
      <c r="S3529" s="11">
        <f t="shared" si="278"/>
        <v>117</v>
      </c>
      <c r="T3529" s="11">
        <f t="shared" si="279"/>
        <v>81.569999999999993</v>
      </c>
    </row>
    <row r="3530" spans="1:20" ht="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275"/>
        <v>42753.50136574074</v>
      </c>
      <c r="K3530">
        <v>1483012918</v>
      </c>
      <c r="L3530" s="14">
        <f t="shared" si="276"/>
        <v>42733.50136574074</v>
      </c>
      <c r="M3530" s="16">
        <f t="shared" si="277"/>
        <v>2016</v>
      </c>
      <c r="N3530" t="b">
        <v>0</v>
      </c>
      <c r="O3530">
        <v>37</v>
      </c>
      <c r="P3530" t="b">
        <v>1</v>
      </c>
      <c r="Q3530" t="s">
        <v>8273</v>
      </c>
      <c r="R3530" t="s">
        <v>8274</v>
      </c>
      <c r="S3530" s="11">
        <f t="shared" si="278"/>
        <v>101</v>
      </c>
      <c r="T3530" s="11">
        <f t="shared" si="279"/>
        <v>45.11</v>
      </c>
    </row>
    <row r="3531" spans="1:20" ht="60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275"/>
        <v>42198.041666666672</v>
      </c>
      <c r="K3531">
        <v>1434997018</v>
      </c>
      <c r="L3531" s="14">
        <f t="shared" si="276"/>
        <v>42177.761782407411</v>
      </c>
      <c r="M3531" s="16">
        <f t="shared" si="277"/>
        <v>2015</v>
      </c>
      <c r="N3531" t="b">
        <v>0</v>
      </c>
      <c r="O3531">
        <v>18</v>
      </c>
      <c r="P3531" t="b">
        <v>1</v>
      </c>
      <c r="Q3531" t="s">
        <v>8273</v>
      </c>
      <c r="R3531" t="s">
        <v>8274</v>
      </c>
      <c r="S3531" s="11">
        <f t="shared" si="278"/>
        <v>132</v>
      </c>
      <c r="T3531" s="11">
        <f t="shared" si="279"/>
        <v>36.67</v>
      </c>
    </row>
    <row r="3532" spans="1:20" ht="60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275"/>
        <v>42470.833333333328</v>
      </c>
      <c r="K3532">
        <v>1457881057</v>
      </c>
      <c r="L3532" s="14">
        <f t="shared" si="276"/>
        <v>42442.623344907406</v>
      </c>
      <c r="M3532" s="16">
        <f t="shared" si="277"/>
        <v>2016</v>
      </c>
      <c r="N3532" t="b">
        <v>0</v>
      </c>
      <c r="O3532">
        <v>22</v>
      </c>
      <c r="P3532" t="b">
        <v>1</v>
      </c>
      <c r="Q3532" t="s">
        <v>8273</v>
      </c>
      <c r="R3532" t="s">
        <v>8274</v>
      </c>
      <c r="S3532" s="11">
        <f t="shared" si="278"/>
        <v>100</v>
      </c>
      <c r="T3532" s="11">
        <f t="shared" si="279"/>
        <v>125</v>
      </c>
    </row>
    <row r="3533" spans="1:20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275"/>
        <v>42551.654328703706</v>
      </c>
      <c r="K3533">
        <v>1464709334</v>
      </c>
      <c r="L3533" s="14">
        <f t="shared" si="276"/>
        <v>42521.654328703706</v>
      </c>
      <c r="M3533" s="16">
        <f t="shared" si="277"/>
        <v>2016</v>
      </c>
      <c r="N3533" t="b">
        <v>0</v>
      </c>
      <c r="O3533">
        <v>26</v>
      </c>
      <c r="P3533" t="b">
        <v>1</v>
      </c>
      <c r="Q3533" t="s">
        <v>8273</v>
      </c>
      <c r="R3533" t="s">
        <v>8274</v>
      </c>
      <c r="S3533" s="11">
        <f t="shared" si="278"/>
        <v>128</v>
      </c>
      <c r="T3533" s="11">
        <f t="shared" si="279"/>
        <v>49.23</v>
      </c>
    </row>
    <row r="3534" spans="1:20" ht="60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275"/>
        <v>41900.165972222225</v>
      </c>
      <c r="K3534">
        <v>1409667827</v>
      </c>
      <c r="L3534" s="14">
        <f t="shared" si="276"/>
        <v>41884.599849537037</v>
      </c>
      <c r="M3534" s="16">
        <f t="shared" si="277"/>
        <v>2014</v>
      </c>
      <c r="N3534" t="b">
        <v>0</v>
      </c>
      <c r="O3534">
        <v>27</v>
      </c>
      <c r="P3534" t="b">
        <v>1</v>
      </c>
      <c r="Q3534" t="s">
        <v>8273</v>
      </c>
      <c r="R3534" t="s">
        <v>8274</v>
      </c>
      <c r="S3534" s="11">
        <f t="shared" si="278"/>
        <v>119</v>
      </c>
      <c r="T3534" s="11">
        <f t="shared" si="279"/>
        <v>42.3</v>
      </c>
    </row>
    <row r="3535" spans="1:20" ht="60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275"/>
        <v>42319.802858796291</v>
      </c>
      <c r="K3535">
        <v>1444673767</v>
      </c>
      <c r="L3535" s="14">
        <f t="shared" si="276"/>
        <v>42289.761192129634</v>
      </c>
      <c r="M3535" s="16">
        <f t="shared" si="277"/>
        <v>2015</v>
      </c>
      <c r="N3535" t="b">
        <v>0</v>
      </c>
      <c r="O3535">
        <v>8</v>
      </c>
      <c r="P3535" t="b">
        <v>1</v>
      </c>
      <c r="Q3535" t="s">
        <v>8273</v>
      </c>
      <c r="R3535" t="s">
        <v>8274</v>
      </c>
      <c r="S3535" s="11">
        <f t="shared" si="278"/>
        <v>126</v>
      </c>
      <c r="T3535" s="11">
        <f t="shared" si="279"/>
        <v>78.88</v>
      </c>
    </row>
    <row r="3536" spans="1:20" ht="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275"/>
        <v>42278.6252662037</v>
      </c>
      <c r="K3536">
        <v>1440687623</v>
      </c>
      <c r="L3536" s="14">
        <f t="shared" si="276"/>
        <v>42243.6252662037</v>
      </c>
      <c r="M3536" s="16">
        <f t="shared" si="277"/>
        <v>2015</v>
      </c>
      <c r="N3536" t="b">
        <v>0</v>
      </c>
      <c r="O3536">
        <v>204</v>
      </c>
      <c r="P3536" t="b">
        <v>1</v>
      </c>
      <c r="Q3536" t="s">
        <v>8273</v>
      </c>
      <c r="R3536" t="s">
        <v>8274</v>
      </c>
      <c r="S3536" s="11">
        <f t="shared" si="278"/>
        <v>156</v>
      </c>
      <c r="T3536" s="11">
        <f t="shared" si="279"/>
        <v>38.28</v>
      </c>
    </row>
    <row r="3537" spans="1:20" ht="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275"/>
        <v>42279.75</v>
      </c>
      <c r="K3537">
        <v>1441120910</v>
      </c>
      <c r="L3537" s="14">
        <f t="shared" si="276"/>
        <v>42248.640162037031</v>
      </c>
      <c r="M3537" s="16">
        <f t="shared" si="277"/>
        <v>2015</v>
      </c>
      <c r="N3537" t="b">
        <v>0</v>
      </c>
      <c r="O3537">
        <v>46</v>
      </c>
      <c r="P3537" t="b">
        <v>1</v>
      </c>
      <c r="Q3537" t="s">
        <v>8273</v>
      </c>
      <c r="R3537" t="s">
        <v>8274</v>
      </c>
      <c r="S3537" s="11">
        <f t="shared" si="278"/>
        <v>103</v>
      </c>
      <c r="T3537" s="11">
        <f t="shared" si="279"/>
        <v>44.85</v>
      </c>
    </row>
    <row r="3538" spans="1:20" ht="60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275"/>
        <v>42358.499305555553</v>
      </c>
      <c r="K3538">
        <v>1448040425</v>
      </c>
      <c r="L3538" s="14">
        <f t="shared" si="276"/>
        <v>42328.727141203708</v>
      </c>
      <c r="M3538" s="16">
        <f t="shared" si="277"/>
        <v>2015</v>
      </c>
      <c r="N3538" t="b">
        <v>0</v>
      </c>
      <c r="O3538">
        <v>17</v>
      </c>
      <c r="P3538" t="b">
        <v>1</v>
      </c>
      <c r="Q3538" t="s">
        <v>8273</v>
      </c>
      <c r="R3538" t="s">
        <v>8274</v>
      </c>
      <c r="S3538" s="11">
        <f t="shared" si="278"/>
        <v>153</v>
      </c>
      <c r="T3538" s="11">
        <f t="shared" si="279"/>
        <v>13.53</v>
      </c>
    </row>
    <row r="3539" spans="1:20" ht="60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275"/>
        <v>41960.332638888889</v>
      </c>
      <c r="K3539">
        <v>1413016216</v>
      </c>
      <c r="L3539" s="14">
        <f t="shared" si="276"/>
        <v>41923.354351851849</v>
      </c>
      <c r="M3539" s="16">
        <f t="shared" si="277"/>
        <v>2014</v>
      </c>
      <c r="N3539" t="b">
        <v>0</v>
      </c>
      <c r="O3539">
        <v>28</v>
      </c>
      <c r="P3539" t="b">
        <v>1</v>
      </c>
      <c r="Q3539" t="s">
        <v>8273</v>
      </c>
      <c r="R3539" t="s">
        <v>8274</v>
      </c>
      <c r="S3539" s="11">
        <f t="shared" si="278"/>
        <v>180</v>
      </c>
      <c r="T3539" s="11">
        <f t="shared" si="279"/>
        <v>43.5</v>
      </c>
    </row>
    <row r="3540" spans="1:20" ht="60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275"/>
        <v>42599.420601851853</v>
      </c>
      <c r="K3540">
        <v>1469009140</v>
      </c>
      <c r="L3540" s="14">
        <f t="shared" si="276"/>
        <v>42571.420601851853</v>
      </c>
      <c r="M3540" s="16">
        <f t="shared" si="277"/>
        <v>2016</v>
      </c>
      <c r="N3540" t="b">
        <v>0</v>
      </c>
      <c r="O3540">
        <v>83</v>
      </c>
      <c r="P3540" t="b">
        <v>1</v>
      </c>
      <c r="Q3540" t="s">
        <v>8273</v>
      </c>
      <c r="R3540" t="s">
        <v>8274</v>
      </c>
      <c r="S3540" s="11">
        <f t="shared" si="278"/>
        <v>128</v>
      </c>
      <c r="T3540" s="11">
        <f t="shared" si="279"/>
        <v>30.95</v>
      </c>
    </row>
    <row r="3541" spans="1:20" ht="60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275"/>
        <v>42621.756041666667</v>
      </c>
      <c r="K3541">
        <v>1471543722</v>
      </c>
      <c r="L3541" s="14">
        <f t="shared" si="276"/>
        <v>42600.756041666667</v>
      </c>
      <c r="M3541" s="16">
        <f t="shared" si="277"/>
        <v>2016</v>
      </c>
      <c r="N3541" t="b">
        <v>0</v>
      </c>
      <c r="O3541">
        <v>13</v>
      </c>
      <c r="P3541" t="b">
        <v>1</v>
      </c>
      <c r="Q3541" t="s">
        <v>8273</v>
      </c>
      <c r="R3541" t="s">
        <v>8274</v>
      </c>
      <c r="S3541" s="11">
        <f t="shared" si="278"/>
        <v>120</v>
      </c>
      <c r="T3541" s="11">
        <f t="shared" si="279"/>
        <v>55.23</v>
      </c>
    </row>
    <row r="3542" spans="1:20" ht="60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275"/>
        <v>42547.003368055557</v>
      </c>
      <c r="K3542">
        <v>1464307491</v>
      </c>
      <c r="L3542" s="14">
        <f t="shared" si="276"/>
        <v>42517.003368055557</v>
      </c>
      <c r="M3542" s="16">
        <f t="shared" si="277"/>
        <v>2016</v>
      </c>
      <c r="N3542" t="b">
        <v>0</v>
      </c>
      <c r="O3542">
        <v>8</v>
      </c>
      <c r="P3542" t="b">
        <v>1</v>
      </c>
      <c r="Q3542" t="s">
        <v>8273</v>
      </c>
      <c r="R3542" t="s">
        <v>8274</v>
      </c>
      <c r="S3542" s="11">
        <f t="shared" si="278"/>
        <v>123</v>
      </c>
      <c r="T3542" s="11">
        <f t="shared" si="279"/>
        <v>46.13</v>
      </c>
    </row>
    <row r="3543" spans="1:20" ht="60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275"/>
        <v>42247.730034722219</v>
      </c>
      <c r="K3543">
        <v>1438882275</v>
      </c>
      <c r="L3543" s="14">
        <f t="shared" si="276"/>
        <v>42222.730034722219</v>
      </c>
      <c r="M3543" s="16">
        <f t="shared" si="277"/>
        <v>2015</v>
      </c>
      <c r="N3543" t="b">
        <v>0</v>
      </c>
      <c r="O3543">
        <v>32</v>
      </c>
      <c r="P3543" t="b">
        <v>1</v>
      </c>
      <c r="Q3543" t="s">
        <v>8273</v>
      </c>
      <c r="R3543" t="s">
        <v>8274</v>
      </c>
      <c r="S3543" s="11">
        <f t="shared" si="278"/>
        <v>105</v>
      </c>
      <c r="T3543" s="11">
        <f t="shared" si="279"/>
        <v>39.380000000000003</v>
      </c>
    </row>
    <row r="3544" spans="1:20" ht="60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275"/>
        <v>41889.599791666667</v>
      </c>
      <c r="K3544">
        <v>1404915822</v>
      </c>
      <c r="L3544" s="14">
        <f t="shared" si="276"/>
        <v>41829.599791666667</v>
      </c>
      <c r="M3544" s="16">
        <f t="shared" si="277"/>
        <v>2014</v>
      </c>
      <c r="N3544" t="b">
        <v>0</v>
      </c>
      <c r="O3544">
        <v>85</v>
      </c>
      <c r="P3544" t="b">
        <v>1</v>
      </c>
      <c r="Q3544" t="s">
        <v>8273</v>
      </c>
      <c r="R3544" t="s">
        <v>8274</v>
      </c>
      <c r="S3544" s="11">
        <f t="shared" si="278"/>
        <v>102</v>
      </c>
      <c r="T3544" s="11">
        <f t="shared" si="279"/>
        <v>66.150000000000006</v>
      </c>
    </row>
    <row r="3545" spans="1:20" ht="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275"/>
        <v>42180.755312499998</v>
      </c>
      <c r="K3545">
        <v>1432663659</v>
      </c>
      <c r="L3545" s="14">
        <f t="shared" si="276"/>
        <v>42150.755312499998</v>
      </c>
      <c r="M3545" s="16">
        <f t="shared" si="277"/>
        <v>2015</v>
      </c>
      <c r="N3545" t="b">
        <v>0</v>
      </c>
      <c r="O3545">
        <v>29</v>
      </c>
      <c r="P3545" t="b">
        <v>1</v>
      </c>
      <c r="Q3545" t="s">
        <v>8273</v>
      </c>
      <c r="R3545" t="s">
        <v>8274</v>
      </c>
      <c r="S3545" s="11">
        <f t="shared" si="278"/>
        <v>105</v>
      </c>
      <c r="T3545" s="11">
        <f t="shared" si="279"/>
        <v>54.14</v>
      </c>
    </row>
    <row r="3546" spans="1:20" ht="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275"/>
        <v>42070.831678240742</v>
      </c>
      <c r="K3546">
        <v>1423166257</v>
      </c>
      <c r="L3546" s="14">
        <f t="shared" si="276"/>
        <v>42040.831678240742</v>
      </c>
      <c r="M3546" s="16">
        <f t="shared" si="277"/>
        <v>2015</v>
      </c>
      <c r="N3546" t="b">
        <v>0</v>
      </c>
      <c r="O3546">
        <v>24</v>
      </c>
      <c r="P3546" t="b">
        <v>1</v>
      </c>
      <c r="Q3546" t="s">
        <v>8273</v>
      </c>
      <c r="R3546" t="s">
        <v>8274</v>
      </c>
      <c r="S3546" s="11">
        <f t="shared" si="278"/>
        <v>100</v>
      </c>
      <c r="T3546" s="11">
        <f t="shared" si="279"/>
        <v>104.17</v>
      </c>
    </row>
    <row r="3547" spans="1:20" ht="60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275"/>
        <v>42105.807395833333</v>
      </c>
      <c r="K3547">
        <v>1426188159</v>
      </c>
      <c r="L3547" s="14">
        <f t="shared" si="276"/>
        <v>42075.807395833333</v>
      </c>
      <c r="M3547" s="16">
        <f t="shared" si="277"/>
        <v>2015</v>
      </c>
      <c r="N3547" t="b">
        <v>0</v>
      </c>
      <c r="O3547">
        <v>8</v>
      </c>
      <c r="P3547" t="b">
        <v>1</v>
      </c>
      <c r="Q3547" t="s">
        <v>8273</v>
      </c>
      <c r="R3547" t="s">
        <v>8274</v>
      </c>
      <c r="S3547" s="11">
        <f t="shared" si="278"/>
        <v>100</v>
      </c>
      <c r="T3547" s="11">
        <f t="shared" si="279"/>
        <v>31.38</v>
      </c>
    </row>
    <row r="3548" spans="1:20" ht="60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275"/>
        <v>42095.165972222225</v>
      </c>
      <c r="K3548">
        <v>1426002684</v>
      </c>
      <c r="L3548" s="14">
        <f t="shared" si="276"/>
        <v>42073.660694444443</v>
      </c>
      <c r="M3548" s="16">
        <f t="shared" si="277"/>
        <v>2015</v>
      </c>
      <c r="N3548" t="b">
        <v>0</v>
      </c>
      <c r="O3548">
        <v>19</v>
      </c>
      <c r="P3548" t="b">
        <v>1</v>
      </c>
      <c r="Q3548" t="s">
        <v>8273</v>
      </c>
      <c r="R3548" t="s">
        <v>8274</v>
      </c>
      <c r="S3548" s="11">
        <f t="shared" si="278"/>
        <v>102</v>
      </c>
      <c r="T3548" s="11">
        <f t="shared" si="279"/>
        <v>59.21</v>
      </c>
    </row>
    <row r="3549" spans="1:20" ht="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275"/>
        <v>42504.165972222225</v>
      </c>
      <c r="K3549">
        <v>1461117201</v>
      </c>
      <c r="L3549" s="14">
        <f t="shared" si="276"/>
        <v>42480.078715277778</v>
      </c>
      <c r="M3549" s="16">
        <f t="shared" si="277"/>
        <v>2016</v>
      </c>
      <c r="N3549" t="b">
        <v>0</v>
      </c>
      <c r="O3549">
        <v>336</v>
      </c>
      <c r="P3549" t="b">
        <v>1</v>
      </c>
      <c r="Q3549" t="s">
        <v>8273</v>
      </c>
      <c r="R3549" t="s">
        <v>8274</v>
      </c>
      <c r="S3549" s="11">
        <f t="shared" si="278"/>
        <v>114</v>
      </c>
      <c r="T3549" s="11">
        <f t="shared" si="279"/>
        <v>119.18</v>
      </c>
    </row>
    <row r="3550" spans="1:20" ht="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275"/>
        <v>42434.041666666672</v>
      </c>
      <c r="K3550">
        <v>1455230214</v>
      </c>
      <c r="L3550" s="14">
        <f t="shared" si="276"/>
        <v>42411.942291666666</v>
      </c>
      <c r="M3550" s="16">
        <f t="shared" si="277"/>
        <v>2016</v>
      </c>
      <c r="N3550" t="b">
        <v>0</v>
      </c>
      <c r="O3550">
        <v>13</v>
      </c>
      <c r="P3550" t="b">
        <v>1</v>
      </c>
      <c r="Q3550" t="s">
        <v>8273</v>
      </c>
      <c r="R3550" t="s">
        <v>8274</v>
      </c>
      <c r="S3550" s="11">
        <f t="shared" si="278"/>
        <v>102</v>
      </c>
      <c r="T3550" s="11">
        <f t="shared" si="279"/>
        <v>164.62</v>
      </c>
    </row>
    <row r="3551" spans="1:20" ht="60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275"/>
        <v>42251.394363425927</v>
      </c>
      <c r="K3551">
        <v>1438939673</v>
      </c>
      <c r="L3551" s="14">
        <f t="shared" si="276"/>
        <v>42223.394363425927</v>
      </c>
      <c r="M3551" s="16">
        <f t="shared" si="277"/>
        <v>2015</v>
      </c>
      <c r="N3551" t="b">
        <v>0</v>
      </c>
      <c r="O3551">
        <v>42</v>
      </c>
      <c r="P3551" t="b">
        <v>1</v>
      </c>
      <c r="Q3551" t="s">
        <v>8273</v>
      </c>
      <c r="R3551" t="s">
        <v>8274</v>
      </c>
      <c r="S3551" s="11">
        <f t="shared" si="278"/>
        <v>102</v>
      </c>
      <c r="T3551" s="11">
        <f t="shared" si="279"/>
        <v>24.29</v>
      </c>
    </row>
    <row r="3552" spans="1:20" ht="60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275"/>
        <v>42492.893495370372</v>
      </c>
      <c r="K3552">
        <v>1459632398</v>
      </c>
      <c r="L3552" s="14">
        <f t="shared" si="276"/>
        <v>42462.893495370372</v>
      </c>
      <c r="M3552" s="16">
        <f t="shared" si="277"/>
        <v>2016</v>
      </c>
      <c r="N3552" t="b">
        <v>0</v>
      </c>
      <c r="O3552">
        <v>64</v>
      </c>
      <c r="P3552" t="b">
        <v>1</v>
      </c>
      <c r="Q3552" t="s">
        <v>8273</v>
      </c>
      <c r="R3552" t="s">
        <v>8274</v>
      </c>
      <c r="S3552" s="11">
        <f t="shared" si="278"/>
        <v>105</v>
      </c>
      <c r="T3552" s="11">
        <f t="shared" si="279"/>
        <v>40.94</v>
      </c>
    </row>
    <row r="3553" spans="1:20" ht="60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275"/>
        <v>41781.921527777777</v>
      </c>
      <c r="K3553">
        <v>1398342170</v>
      </c>
      <c r="L3553" s="14">
        <f t="shared" si="276"/>
        <v>41753.515856481477</v>
      </c>
      <c r="M3553" s="16">
        <f t="shared" si="277"/>
        <v>2014</v>
      </c>
      <c r="N3553" t="b">
        <v>0</v>
      </c>
      <c r="O3553">
        <v>25</v>
      </c>
      <c r="P3553" t="b">
        <v>1</v>
      </c>
      <c r="Q3553" t="s">
        <v>8273</v>
      </c>
      <c r="R3553" t="s">
        <v>8274</v>
      </c>
      <c r="S3553" s="11">
        <f t="shared" si="278"/>
        <v>102</v>
      </c>
      <c r="T3553" s="11">
        <f t="shared" si="279"/>
        <v>61.1</v>
      </c>
    </row>
    <row r="3554" spans="1:20" ht="60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275"/>
        <v>41818.587083333332</v>
      </c>
      <c r="K3554">
        <v>1401372324</v>
      </c>
      <c r="L3554" s="14">
        <f t="shared" si="276"/>
        <v>41788.587083333332</v>
      </c>
      <c r="M3554" s="16">
        <f t="shared" si="277"/>
        <v>2014</v>
      </c>
      <c r="N3554" t="b">
        <v>0</v>
      </c>
      <c r="O3554">
        <v>20</v>
      </c>
      <c r="P3554" t="b">
        <v>1</v>
      </c>
      <c r="Q3554" t="s">
        <v>8273</v>
      </c>
      <c r="R3554" t="s">
        <v>8274</v>
      </c>
      <c r="S3554" s="11">
        <f t="shared" si="278"/>
        <v>100</v>
      </c>
      <c r="T3554" s="11">
        <f t="shared" si="279"/>
        <v>38.65</v>
      </c>
    </row>
    <row r="3555" spans="1:20" ht="60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275"/>
        <v>42228</v>
      </c>
      <c r="K3555">
        <v>1436575280</v>
      </c>
      <c r="L3555" s="14">
        <f t="shared" si="276"/>
        <v>42196.028703703705</v>
      </c>
      <c r="M3555" s="16">
        <f t="shared" si="277"/>
        <v>2015</v>
      </c>
      <c r="N3555" t="b">
        <v>0</v>
      </c>
      <c r="O3555">
        <v>104</v>
      </c>
      <c r="P3555" t="b">
        <v>1</v>
      </c>
      <c r="Q3555" t="s">
        <v>8273</v>
      </c>
      <c r="R3555" t="s">
        <v>8274</v>
      </c>
      <c r="S3555" s="11">
        <f t="shared" si="278"/>
        <v>106</v>
      </c>
      <c r="T3555" s="11">
        <f t="shared" si="279"/>
        <v>56.2</v>
      </c>
    </row>
    <row r="3556" spans="1:20" ht="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275"/>
        <v>42046.708333333328</v>
      </c>
      <c r="K3556">
        <v>1421025159</v>
      </c>
      <c r="L3556" s="14">
        <f t="shared" si="276"/>
        <v>42016.050451388888</v>
      </c>
      <c r="M3556" s="16">
        <f t="shared" si="277"/>
        <v>2015</v>
      </c>
      <c r="N3556" t="b">
        <v>0</v>
      </c>
      <c r="O3556">
        <v>53</v>
      </c>
      <c r="P3556" t="b">
        <v>1</v>
      </c>
      <c r="Q3556" t="s">
        <v>8273</v>
      </c>
      <c r="R3556" t="s">
        <v>8274</v>
      </c>
      <c r="S3556" s="11">
        <f t="shared" si="278"/>
        <v>113</v>
      </c>
      <c r="T3556" s="11">
        <f t="shared" si="279"/>
        <v>107</v>
      </c>
    </row>
    <row r="3557" spans="1:20" ht="60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275"/>
        <v>42691.483726851846</v>
      </c>
      <c r="K3557">
        <v>1476786994</v>
      </c>
      <c r="L3557" s="14">
        <f t="shared" si="276"/>
        <v>42661.442060185189</v>
      </c>
      <c r="M3557" s="16">
        <f t="shared" si="277"/>
        <v>2016</v>
      </c>
      <c r="N3557" t="b">
        <v>0</v>
      </c>
      <c r="O3557">
        <v>14</v>
      </c>
      <c r="P3557" t="b">
        <v>1</v>
      </c>
      <c r="Q3557" t="s">
        <v>8273</v>
      </c>
      <c r="R3557" t="s">
        <v>8274</v>
      </c>
      <c r="S3557" s="11">
        <f t="shared" si="278"/>
        <v>100</v>
      </c>
      <c r="T3557" s="11">
        <f t="shared" si="279"/>
        <v>171.43</v>
      </c>
    </row>
    <row r="3558" spans="1:20" ht="60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275"/>
        <v>41868.649583333332</v>
      </c>
      <c r="K3558">
        <v>1403105724</v>
      </c>
      <c r="L3558" s="14">
        <f t="shared" si="276"/>
        <v>41808.649583333332</v>
      </c>
      <c r="M3558" s="16">
        <f t="shared" si="277"/>
        <v>2014</v>
      </c>
      <c r="N3558" t="b">
        <v>0</v>
      </c>
      <c r="O3558">
        <v>20</v>
      </c>
      <c r="P3558" t="b">
        <v>1</v>
      </c>
      <c r="Q3558" t="s">
        <v>8273</v>
      </c>
      <c r="R3558" t="s">
        <v>8274</v>
      </c>
      <c r="S3558" s="11">
        <f t="shared" si="278"/>
        <v>100</v>
      </c>
      <c r="T3558" s="11">
        <f t="shared" si="279"/>
        <v>110.5</v>
      </c>
    </row>
    <row r="3559" spans="1:20" ht="60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275"/>
        <v>41764.276747685188</v>
      </c>
      <c r="K3559">
        <v>1396334311</v>
      </c>
      <c r="L3559" s="14">
        <f t="shared" si="276"/>
        <v>41730.276747685188</v>
      </c>
      <c r="M3559" s="16">
        <f t="shared" si="277"/>
        <v>2014</v>
      </c>
      <c r="N3559" t="b">
        <v>0</v>
      </c>
      <c r="O3559">
        <v>558</v>
      </c>
      <c r="P3559" t="b">
        <v>1</v>
      </c>
      <c r="Q3559" t="s">
        <v>8273</v>
      </c>
      <c r="R3559" t="s">
        <v>8274</v>
      </c>
      <c r="S3559" s="11">
        <f t="shared" si="278"/>
        <v>100</v>
      </c>
      <c r="T3559" s="11">
        <f t="shared" si="279"/>
        <v>179.28</v>
      </c>
    </row>
    <row r="3560" spans="1:20" ht="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275"/>
        <v>42181.875</v>
      </c>
      <c r="K3560">
        <v>1431718575</v>
      </c>
      <c r="L3560" s="14">
        <f t="shared" si="276"/>
        <v>42139.816840277781</v>
      </c>
      <c r="M3560" s="16">
        <f t="shared" si="277"/>
        <v>2015</v>
      </c>
      <c r="N3560" t="b">
        <v>0</v>
      </c>
      <c r="O3560">
        <v>22</v>
      </c>
      <c r="P3560" t="b">
        <v>1</v>
      </c>
      <c r="Q3560" t="s">
        <v>8273</v>
      </c>
      <c r="R3560" t="s">
        <v>8274</v>
      </c>
      <c r="S3560" s="11">
        <f t="shared" si="278"/>
        <v>144</v>
      </c>
      <c r="T3560" s="11">
        <f t="shared" si="279"/>
        <v>22.91</v>
      </c>
    </row>
    <row r="3561" spans="1:20" ht="60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275"/>
        <v>42216.373611111107</v>
      </c>
      <c r="K3561">
        <v>1436408308</v>
      </c>
      <c r="L3561" s="14">
        <f t="shared" si="276"/>
        <v>42194.096157407403</v>
      </c>
      <c r="M3561" s="16">
        <f t="shared" si="277"/>
        <v>2015</v>
      </c>
      <c r="N3561" t="b">
        <v>0</v>
      </c>
      <c r="O3561">
        <v>24</v>
      </c>
      <c r="P3561" t="b">
        <v>1</v>
      </c>
      <c r="Q3561" t="s">
        <v>8273</v>
      </c>
      <c r="R3561" t="s">
        <v>8274</v>
      </c>
      <c r="S3561" s="11">
        <f t="shared" si="278"/>
        <v>104</v>
      </c>
      <c r="T3561" s="11">
        <f t="shared" si="279"/>
        <v>43.13</v>
      </c>
    </row>
    <row r="3562" spans="1:20" ht="60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275"/>
        <v>42151.114583333328</v>
      </c>
      <c r="K3562">
        <v>1429651266</v>
      </c>
      <c r="L3562" s="14">
        <f t="shared" si="276"/>
        <v>42115.889652777783</v>
      </c>
      <c r="M3562" s="16">
        <f t="shared" si="277"/>
        <v>2015</v>
      </c>
      <c r="N3562" t="b">
        <v>0</v>
      </c>
      <c r="O3562">
        <v>74</v>
      </c>
      <c r="P3562" t="b">
        <v>1</v>
      </c>
      <c r="Q3562" t="s">
        <v>8273</v>
      </c>
      <c r="R3562" t="s">
        <v>8274</v>
      </c>
      <c r="S3562" s="11">
        <f t="shared" si="278"/>
        <v>108</v>
      </c>
      <c r="T3562" s="11">
        <f t="shared" si="279"/>
        <v>46.89</v>
      </c>
    </row>
    <row r="3563" spans="1:20" ht="120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275"/>
        <v>42221.774999999994</v>
      </c>
      <c r="K3563">
        <v>1437236378</v>
      </c>
      <c r="L3563" s="14">
        <f t="shared" si="276"/>
        <v>42203.680300925931</v>
      </c>
      <c r="M3563" s="16">
        <f t="shared" si="277"/>
        <v>2015</v>
      </c>
      <c r="N3563" t="b">
        <v>0</v>
      </c>
      <c r="O3563">
        <v>54</v>
      </c>
      <c r="P3563" t="b">
        <v>1</v>
      </c>
      <c r="Q3563" t="s">
        <v>8273</v>
      </c>
      <c r="R3563" t="s">
        <v>8274</v>
      </c>
      <c r="S3563" s="11">
        <f t="shared" si="278"/>
        <v>102</v>
      </c>
      <c r="T3563" s="11">
        <f t="shared" si="279"/>
        <v>47.41</v>
      </c>
    </row>
    <row r="3564" spans="1:20" ht="60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275"/>
        <v>42442.916666666672</v>
      </c>
      <c r="K3564">
        <v>1457115427</v>
      </c>
      <c r="L3564" s="14">
        <f t="shared" si="276"/>
        <v>42433.761886574073</v>
      </c>
      <c r="M3564" s="16">
        <f t="shared" si="277"/>
        <v>2016</v>
      </c>
      <c r="N3564" t="b">
        <v>0</v>
      </c>
      <c r="O3564">
        <v>31</v>
      </c>
      <c r="P3564" t="b">
        <v>1</v>
      </c>
      <c r="Q3564" t="s">
        <v>8273</v>
      </c>
      <c r="R3564" t="s">
        <v>8274</v>
      </c>
      <c r="S3564" s="11">
        <f t="shared" si="278"/>
        <v>149</v>
      </c>
      <c r="T3564" s="11">
        <f t="shared" si="279"/>
        <v>15.13</v>
      </c>
    </row>
    <row r="3565" spans="1:20" ht="60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275"/>
        <v>42583.791666666672</v>
      </c>
      <c r="K3565">
        <v>1467648456</v>
      </c>
      <c r="L3565" s="14">
        <f t="shared" si="276"/>
        <v>42555.671944444446</v>
      </c>
      <c r="M3565" s="16">
        <f t="shared" si="277"/>
        <v>2016</v>
      </c>
      <c r="N3565" t="b">
        <v>0</v>
      </c>
      <c r="O3565">
        <v>25</v>
      </c>
      <c r="P3565" t="b">
        <v>1</v>
      </c>
      <c r="Q3565" t="s">
        <v>8273</v>
      </c>
      <c r="R3565" t="s">
        <v>8274</v>
      </c>
      <c r="S3565" s="11">
        <f t="shared" si="278"/>
        <v>105</v>
      </c>
      <c r="T3565" s="11">
        <f t="shared" si="279"/>
        <v>21.1</v>
      </c>
    </row>
    <row r="3566" spans="1:20" ht="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275"/>
        <v>42282.666666666672</v>
      </c>
      <c r="K3566">
        <v>1440082649</v>
      </c>
      <c r="L3566" s="14">
        <f t="shared" si="276"/>
        <v>42236.623252314821</v>
      </c>
      <c r="M3566" s="16">
        <f t="shared" si="277"/>
        <v>2015</v>
      </c>
      <c r="N3566" t="b">
        <v>0</v>
      </c>
      <c r="O3566">
        <v>17</v>
      </c>
      <c r="P3566" t="b">
        <v>1</v>
      </c>
      <c r="Q3566" t="s">
        <v>8273</v>
      </c>
      <c r="R3566" t="s">
        <v>8274</v>
      </c>
      <c r="S3566" s="11">
        <f t="shared" si="278"/>
        <v>101</v>
      </c>
      <c r="T3566" s="11">
        <f t="shared" si="279"/>
        <v>59.12</v>
      </c>
    </row>
    <row r="3567" spans="1:20" ht="60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275"/>
        <v>42004.743148148147</v>
      </c>
      <c r="K3567">
        <v>1417456208</v>
      </c>
      <c r="L3567" s="14">
        <f t="shared" si="276"/>
        <v>41974.743148148147</v>
      </c>
      <c r="M3567" s="16">
        <f t="shared" si="277"/>
        <v>2014</v>
      </c>
      <c r="N3567" t="b">
        <v>0</v>
      </c>
      <c r="O3567">
        <v>12</v>
      </c>
      <c r="P3567" t="b">
        <v>1</v>
      </c>
      <c r="Q3567" t="s">
        <v>8273</v>
      </c>
      <c r="R3567" t="s">
        <v>8274</v>
      </c>
      <c r="S3567" s="11">
        <f t="shared" si="278"/>
        <v>131</v>
      </c>
      <c r="T3567" s="11">
        <f t="shared" si="279"/>
        <v>97.92</v>
      </c>
    </row>
    <row r="3568" spans="1:20" ht="60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275"/>
        <v>42027.507905092592</v>
      </c>
      <c r="K3568">
        <v>1419423083</v>
      </c>
      <c r="L3568" s="14">
        <f t="shared" si="276"/>
        <v>41997.507905092592</v>
      </c>
      <c r="M3568" s="16">
        <f t="shared" si="277"/>
        <v>2014</v>
      </c>
      <c r="N3568" t="b">
        <v>0</v>
      </c>
      <c r="O3568">
        <v>38</v>
      </c>
      <c r="P3568" t="b">
        <v>1</v>
      </c>
      <c r="Q3568" t="s">
        <v>8273</v>
      </c>
      <c r="R3568" t="s">
        <v>8274</v>
      </c>
      <c r="S3568" s="11">
        <f t="shared" si="278"/>
        <v>105</v>
      </c>
      <c r="T3568" s="11">
        <f t="shared" si="279"/>
        <v>55.13</v>
      </c>
    </row>
    <row r="3569" spans="1:20" ht="60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275"/>
        <v>42165.810694444444</v>
      </c>
      <c r="K3569">
        <v>1431372444</v>
      </c>
      <c r="L3569" s="14">
        <f t="shared" si="276"/>
        <v>42135.810694444444</v>
      </c>
      <c r="M3569" s="16">
        <f t="shared" si="277"/>
        <v>2015</v>
      </c>
      <c r="N3569" t="b">
        <v>0</v>
      </c>
      <c r="O3569">
        <v>41</v>
      </c>
      <c r="P3569" t="b">
        <v>1</v>
      </c>
      <c r="Q3569" t="s">
        <v>8273</v>
      </c>
      <c r="R3569" t="s">
        <v>8274</v>
      </c>
      <c r="S3569" s="11">
        <f t="shared" si="278"/>
        <v>109</v>
      </c>
      <c r="T3569" s="11">
        <f t="shared" si="279"/>
        <v>26.54</v>
      </c>
    </row>
    <row r="3570" spans="1:20" ht="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275"/>
        <v>41899.740671296298</v>
      </c>
      <c r="K3570">
        <v>1408383994</v>
      </c>
      <c r="L3570" s="14">
        <f t="shared" si="276"/>
        <v>41869.740671296298</v>
      </c>
      <c r="M3570" s="16">
        <f t="shared" si="277"/>
        <v>2014</v>
      </c>
      <c r="N3570" t="b">
        <v>0</v>
      </c>
      <c r="O3570">
        <v>19</v>
      </c>
      <c r="P3570" t="b">
        <v>1</v>
      </c>
      <c r="Q3570" t="s">
        <v>8273</v>
      </c>
      <c r="R3570" t="s">
        <v>8274</v>
      </c>
      <c r="S3570" s="11">
        <f t="shared" si="278"/>
        <v>111</v>
      </c>
      <c r="T3570" s="11">
        <f t="shared" si="279"/>
        <v>58.42</v>
      </c>
    </row>
    <row r="3571" spans="1:20" ht="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275"/>
        <v>42012.688611111109</v>
      </c>
      <c r="K3571">
        <v>1418142696</v>
      </c>
      <c r="L3571" s="14">
        <f t="shared" si="276"/>
        <v>41982.688611111109</v>
      </c>
      <c r="M3571" s="16">
        <f t="shared" si="277"/>
        <v>2014</v>
      </c>
      <c r="N3571" t="b">
        <v>0</v>
      </c>
      <c r="O3571">
        <v>41</v>
      </c>
      <c r="P3571" t="b">
        <v>1</v>
      </c>
      <c r="Q3571" t="s">
        <v>8273</v>
      </c>
      <c r="R3571" t="s">
        <v>8274</v>
      </c>
      <c r="S3571" s="11">
        <f t="shared" si="278"/>
        <v>100</v>
      </c>
      <c r="T3571" s="11">
        <f t="shared" si="279"/>
        <v>122.54</v>
      </c>
    </row>
    <row r="3572" spans="1:20" ht="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275"/>
        <v>42004.291666666672</v>
      </c>
      <c r="K3572">
        <v>1417593483</v>
      </c>
      <c r="L3572" s="14">
        <f t="shared" si="276"/>
        <v>41976.331979166673</v>
      </c>
      <c r="M3572" s="16">
        <f t="shared" si="277"/>
        <v>2014</v>
      </c>
      <c r="N3572" t="b">
        <v>0</v>
      </c>
      <c r="O3572">
        <v>26</v>
      </c>
      <c r="P3572" t="b">
        <v>1</v>
      </c>
      <c r="Q3572" t="s">
        <v>8273</v>
      </c>
      <c r="R3572" t="s">
        <v>8274</v>
      </c>
      <c r="S3572" s="11">
        <f t="shared" si="278"/>
        <v>114</v>
      </c>
      <c r="T3572" s="11">
        <f t="shared" si="279"/>
        <v>87.96</v>
      </c>
    </row>
    <row r="3573" spans="1:20" ht="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275"/>
        <v>41942.858946759261</v>
      </c>
      <c r="K3573">
        <v>1412109413</v>
      </c>
      <c r="L3573" s="14">
        <f t="shared" si="276"/>
        <v>41912.858946759261</v>
      </c>
      <c r="M3573" s="16">
        <f t="shared" si="277"/>
        <v>2014</v>
      </c>
      <c r="N3573" t="b">
        <v>0</v>
      </c>
      <c r="O3573">
        <v>25</v>
      </c>
      <c r="P3573" t="b">
        <v>1</v>
      </c>
      <c r="Q3573" t="s">
        <v>8273</v>
      </c>
      <c r="R3573" t="s">
        <v>8274</v>
      </c>
      <c r="S3573" s="11">
        <f t="shared" si="278"/>
        <v>122</v>
      </c>
      <c r="T3573" s="11">
        <f t="shared" si="279"/>
        <v>73.239999999999995</v>
      </c>
    </row>
    <row r="3574" spans="1:20" ht="30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275"/>
        <v>42176.570393518516</v>
      </c>
      <c r="K3574">
        <v>1432302082</v>
      </c>
      <c r="L3574" s="14">
        <f t="shared" si="276"/>
        <v>42146.570393518516</v>
      </c>
      <c r="M3574" s="16">
        <f t="shared" si="277"/>
        <v>2015</v>
      </c>
      <c r="N3574" t="b">
        <v>0</v>
      </c>
      <c r="O3574">
        <v>9</v>
      </c>
      <c r="P3574" t="b">
        <v>1</v>
      </c>
      <c r="Q3574" t="s">
        <v>8273</v>
      </c>
      <c r="R3574" t="s">
        <v>8274</v>
      </c>
      <c r="S3574" s="11">
        <f t="shared" si="278"/>
        <v>100</v>
      </c>
      <c r="T3574" s="11">
        <f t="shared" si="279"/>
        <v>55.56</v>
      </c>
    </row>
    <row r="3575" spans="1:20" ht="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275"/>
        <v>41951.417199074072</v>
      </c>
      <c r="K3575">
        <v>1412845246</v>
      </c>
      <c r="L3575" s="14">
        <f t="shared" si="276"/>
        <v>41921.375532407408</v>
      </c>
      <c r="M3575" s="16">
        <f t="shared" si="277"/>
        <v>2014</v>
      </c>
      <c r="N3575" t="b">
        <v>0</v>
      </c>
      <c r="O3575">
        <v>78</v>
      </c>
      <c r="P3575" t="b">
        <v>1</v>
      </c>
      <c r="Q3575" t="s">
        <v>8273</v>
      </c>
      <c r="R3575" t="s">
        <v>8274</v>
      </c>
      <c r="S3575" s="11">
        <f t="shared" si="278"/>
        <v>103</v>
      </c>
      <c r="T3575" s="11">
        <f t="shared" si="279"/>
        <v>39.54</v>
      </c>
    </row>
    <row r="3576" spans="1:20" ht="60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275"/>
        <v>41956.984351851846</v>
      </c>
      <c r="K3576">
        <v>1413326248</v>
      </c>
      <c r="L3576" s="14">
        <f t="shared" si="276"/>
        <v>41926.942685185182</v>
      </c>
      <c r="M3576" s="16">
        <f t="shared" si="277"/>
        <v>2014</v>
      </c>
      <c r="N3576" t="b">
        <v>0</v>
      </c>
      <c r="O3576">
        <v>45</v>
      </c>
      <c r="P3576" t="b">
        <v>1</v>
      </c>
      <c r="Q3576" t="s">
        <v>8273</v>
      </c>
      <c r="R3576" t="s">
        <v>8274</v>
      </c>
      <c r="S3576" s="11">
        <f t="shared" si="278"/>
        <v>106</v>
      </c>
      <c r="T3576" s="11">
        <f t="shared" si="279"/>
        <v>136.78</v>
      </c>
    </row>
    <row r="3577" spans="1:20" ht="60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275"/>
        <v>42593.165972222225</v>
      </c>
      <c r="K3577">
        <v>1468176527</v>
      </c>
      <c r="L3577" s="14">
        <f t="shared" si="276"/>
        <v>42561.783877314811</v>
      </c>
      <c r="M3577" s="16">
        <f t="shared" si="277"/>
        <v>2016</v>
      </c>
      <c r="N3577" t="b">
        <v>0</v>
      </c>
      <c r="O3577">
        <v>102</v>
      </c>
      <c r="P3577" t="b">
        <v>1</v>
      </c>
      <c r="Q3577" t="s">
        <v>8273</v>
      </c>
      <c r="R3577" t="s">
        <v>8274</v>
      </c>
      <c r="S3577" s="11">
        <f t="shared" si="278"/>
        <v>101</v>
      </c>
      <c r="T3577" s="11">
        <f t="shared" si="279"/>
        <v>99.34</v>
      </c>
    </row>
    <row r="3578" spans="1:20" ht="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275"/>
        <v>42709.590902777782</v>
      </c>
      <c r="K3578">
        <v>1475759454</v>
      </c>
      <c r="L3578" s="14">
        <f t="shared" si="276"/>
        <v>42649.54923611111</v>
      </c>
      <c r="M3578" s="16">
        <f t="shared" si="277"/>
        <v>2016</v>
      </c>
      <c r="N3578" t="b">
        <v>0</v>
      </c>
      <c r="O3578">
        <v>5</v>
      </c>
      <c r="P3578" t="b">
        <v>1</v>
      </c>
      <c r="Q3578" t="s">
        <v>8273</v>
      </c>
      <c r="R3578" t="s">
        <v>8274</v>
      </c>
      <c r="S3578" s="11">
        <f t="shared" si="278"/>
        <v>100</v>
      </c>
      <c r="T3578" s="11">
        <f t="shared" si="279"/>
        <v>20</v>
      </c>
    </row>
    <row r="3579" spans="1:20" ht="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275"/>
        <v>42120.26944444445</v>
      </c>
      <c r="K3579">
        <v>1427741583</v>
      </c>
      <c r="L3579" s="14">
        <f t="shared" si="276"/>
        <v>42093.786840277782</v>
      </c>
      <c r="M3579" s="16">
        <f t="shared" si="277"/>
        <v>2015</v>
      </c>
      <c r="N3579" t="b">
        <v>0</v>
      </c>
      <c r="O3579">
        <v>27</v>
      </c>
      <c r="P3579" t="b">
        <v>1</v>
      </c>
      <c r="Q3579" t="s">
        <v>8273</v>
      </c>
      <c r="R3579" t="s">
        <v>8274</v>
      </c>
      <c r="S3579" s="11">
        <f t="shared" si="278"/>
        <v>130</v>
      </c>
      <c r="T3579" s="11">
        <f t="shared" si="279"/>
        <v>28.89</v>
      </c>
    </row>
    <row r="3580" spans="1:20" ht="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275"/>
        <v>42490.733530092592</v>
      </c>
      <c r="K3580">
        <v>1459445777</v>
      </c>
      <c r="L3580" s="14">
        <f t="shared" si="276"/>
        <v>42460.733530092592</v>
      </c>
      <c r="M3580" s="16">
        <f t="shared" si="277"/>
        <v>2016</v>
      </c>
      <c r="N3580" t="b">
        <v>0</v>
      </c>
      <c r="O3580">
        <v>37</v>
      </c>
      <c r="P3580" t="b">
        <v>1</v>
      </c>
      <c r="Q3580" t="s">
        <v>8273</v>
      </c>
      <c r="R3580" t="s">
        <v>8274</v>
      </c>
      <c r="S3580" s="11">
        <f t="shared" si="278"/>
        <v>100</v>
      </c>
      <c r="T3580" s="11">
        <f t="shared" si="279"/>
        <v>40.549999999999997</v>
      </c>
    </row>
    <row r="3581" spans="1:20" ht="60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275"/>
        <v>42460.720555555556</v>
      </c>
      <c r="K3581">
        <v>1456856256</v>
      </c>
      <c r="L3581" s="14">
        <f t="shared" si="276"/>
        <v>42430.762222222227</v>
      </c>
      <c r="M3581" s="16">
        <f t="shared" si="277"/>
        <v>2016</v>
      </c>
      <c r="N3581" t="b">
        <v>0</v>
      </c>
      <c r="O3581">
        <v>14</v>
      </c>
      <c r="P3581" t="b">
        <v>1</v>
      </c>
      <c r="Q3581" t="s">
        <v>8273</v>
      </c>
      <c r="R3581" t="s">
        <v>8274</v>
      </c>
      <c r="S3581" s="11">
        <f t="shared" si="278"/>
        <v>100</v>
      </c>
      <c r="T3581" s="11">
        <f t="shared" si="279"/>
        <v>35.71</v>
      </c>
    </row>
    <row r="3582" spans="1:20" ht="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275"/>
        <v>42064.207638888889</v>
      </c>
      <c r="K3582">
        <v>1421900022</v>
      </c>
      <c r="L3582" s="14">
        <f t="shared" si="276"/>
        <v>42026.176180555558</v>
      </c>
      <c r="M3582" s="16">
        <f t="shared" si="277"/>
        <v>2015</v>
      </c>
      <c r="N3582" t="b">
        <v>0</v>
      </c>
      <c r="O3582">
        <v>27</v>
      </c>
      <c r="P3582" t="b">
        <v>1</v>
      </c>
      <c r="Q3582" t="s">
        <v>8273</v>
      </c>
      <c r="R3582" t="s">
        <v>8274</v>
      </c>
      <c r="S3582" s="11">
        <f t="shared" si="278"/>
        <v>114</v>
      </c>
      <c r="T3582" s="11">
        <f t="shared" si="279"/>
        <v>37.96</v>
      </c>
    </row>
    <row r="3583" spans="1:20" ht="60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275"/>
        <v>41850.471180555556</v>
      </c>
      <c r="K3583">
        <v>1405509510</v>
      </c>
      <c r="L3583" s="14">
        <f t="shared" si="276"/>
        <v>41836.471180555556</v>
      </c>
      <c r="M3583" s="16">
        <f t="shared" si="277"/>
        <v>2014</v>
      </c>
      <c r="N3583" t="b">
        <v>0</v>
      </c>
      <c r="O3583">
        <v>45</v>
      </c>
      <c r="P3583" t="b">
        <v>1</v>
      </c>
      <c r="Q3583" t="s">
        <v>8273</v>
      </c>
      <c r="R3583" t="s">
        <v>8274</v>
      </c>
      <c r="S3583" s="11">
        <f t="shared" si="278"/>
        <v>100</v>
      </c>
      <c r="T3583" s="11">
        <f t="shared" si="279"/>
        <v>33.33</v>
      </c>
    </row>
    <row r="3584" spans="1:20" ht="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275"/>
        <v>42465.095856481479</v>
      </c>
      <c r="K3584">
        <v>1458613082</v>
      </c>
      <c r="L3584" s="14">
        <f t="shared" si="276"/>
        <v>42451.095856481479</v>
      </c>
      <c r="M3584" s="16">
        <f t="shared" si="277"/>
        <v>2016</v>
      </c>
      <c r="N3584" t="b">
        <v>0</v>
      </c>
      <c r="O3584">
        <v>49</v>
      </c>
      <c r="P3584" t="b">
        <v>1</v>
      </c>
      <c r="Q3584" t="s">
        <v>8273</v>
      </c>
      <c r="R3584" t="s">
        <v>8274</v>
      </c>
      <c r="S3584" s="11">
        <f t="shared" si="278"/>
        <v>287</v>
      </c>
      <c r="T3584" s="11">
        <f t="shared" si="279"/>
        <v>58.57</v>
      </c>
    </row>
    <row r="3585" spans="1:20" ht="60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275"/>
        <v>42478.384317129632</v>
      </c>
      <c r="K3585">
        <v>1455790405</v>
      </c>
      <c r="L3585" s="14">
        <f t="shared" si="276"/>
        <v>42418.425983796296</v>
      </c>
      <c r="M3585" s="16">
        <f t="shared" si="277"/>
        <v>2016</v>
      </c>
      <c r="N3585" t="b">
        <v>0</v>
      </c>
      <c r="O3585">
        <v>24</v>
      </c>
      <c r="P3585" t="b">
        <v>1</v>
      </c>
      <c r="Q3585" t="s">
        <v>8273</v>
      </c>
      <c r="R3585" t="s">
        <v>8274</v>
      </c>
      <c r="S3585" s="11">
        <f t="shared" si="278"/>
        <v>109</v>
      </c>
      <c r="T3585" s="11">
        <f t="shared" si="279"/>
        <v>135.63</v>
      </c>
    </row>
    <row r="3586" spans="1:20" ht="90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ref="J3586:J3649" si="280">(((I3586/60)/60)/24)+DATE(1970,1,1)</f>
        <v>42198.316481481481</v>
      </c>
      <c r="K3586">
        <v>1434180944</v>
      </c>
      <c r="L3586" s="14">
        <f t="shared" ref="L3586:L3649" si="281">(((K3586/60)/60)/24)+DATE(1970,1,1)</f>
        <v>42168.316481481481</v>
      </c>
      <c r="M3586" s="16">
        <f t="shared" ref="M3586:M3649" si="282">YEAR(L3586)</f>
        <v>2015</v>
      </c>
      <c r="N3586" t="b">
        <v>0</v>
      </c>
      <c r="O3586">
        <v>112</v>
      </c>
      <c r="P3586" t="b">
        <v>1</v>
      </c>
      <c r="Q3586" t="s">
        <v>8273</v>
      </c>
      <c r="R3586" t="s">
        <v>8274</v>
      </c>
      <c r="S3586" s="11">
        <f t="shared" ref="S3586:S3649" si="283">ROUND(E3586/D3586*100,0)</f>
        <v>116</v>
      </c>
      <c r="T3586" s="11">
        <f t="shared" ref="T3586:T3649" si="284">IFERROR(ROUND(E3586/O3586,2),0)</f>
        <v>30.94</v>
      </c>
    </row>
    <row r="3587" spans="1:20" ht="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si="280"/>
        <v>41994.716319444444</v>
      </c>
      <c r="K3587">
        <v>1416589890</v>
      </c>
      <c r="L3587" s="14">
        <f t="shared" si="281"/>
        <v>41964.716319444444</v>
      </c>
      <c r="M3587" s="16">
        <f t="shared" si="282"/>
        <v>2014</v>
      </c>
      <c r="N3587" t="b">
        <v>0</v>
      </c>
      <c r="O3587">
        <v>23</v>
      </c>
      <c r="P3587" t="b">
        <v>1</v>
      </c>
      <c r="Q3587" t="s">
        <v>8273</v>
      </c>
      <c r="R3587" t="s">
        <v>8274</v>
      </c>
      <c r="S3587" s="11">
        <f t="shared" si="283"/>
        <v>119</v>
      </c>
      <c r="T3587" s="11">
        <f t="shared" si="284"/>
        <v>176.09</v>
      </c>
    </row>
    <row r="3588" spans="1:20" ht="30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280"/>
        <v>42636.697569444441</v>
      </c>
      <c r="K3588">
        <v>1469465070</v>
      </c>
      <c r="L3588" s="14">
        <f t="shared" si="281"/>
        <v>42576.697569444441</v>
      </c>
      <c r="M3588" s="16">
        <f t="shared" si="282"/>
        <v>2016</v>
      </c>
      <c r="N3588" t="b">
        <v>0</v>
      </c>
      <c r="O3588">
        <v>54</v>
      </c>
      <c r="P3588" t="b">
        <v>1</v>
      </c>
      <c r="Q3588" t="s">
        <v>8273</v>
      </c>
      <c r="R3588" t="s">
        <v>8274</v>
      </c>
      <c r="S3588" s="11">
        <f t="shared" si="283"/>
        <v>109</v>
      </c>
      <c r="T3588" s="11">
        <f t="shared" si="284"/>
        <v>151.97999999999999</v>
      </c>
    </row>
    <row r="3589" spans="1:20" ht="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280"/>
        <v>42548.791666666672</v>
      </c>
      <c r="K3589">
        <v>1463144254</v>
      </c>
      <c r="L3589" s="14">
        <f t="shared" si="281"/>
        <v>42503.539976851855</v>
      </c>
      <c r="M3589" s="16">
        <f t="shared" si="282"/>
        <v>2016</v>
      </c>
      <c r="N3589" t="b">
        <v>0</v>
      </c>
      <c r="O3589">
        <v>28</v>
      </c>
      <c r="P3589" t="b">
        <v>1</v>
      </c>
      <c r="Q3589" t="s">
        <v>8273</v>
      </c>
      <c r="R3589" t="s">
        <v>8274</v>
      </c>
      <c r="S3589" s="11">
        <f t="shared" si="283"/>
        <v>127</v>
      </c>
      <c r="T3589" s="11">
        <f t="shared" si="284"/>
        <v>22.61</v>
      </c>
    </row>
    <row r="3590" spans="1:20" ht="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280"/>
        <v>42123.958333333328</v>
      </c>
      <c r="K3590">
        <v>1428436410</v>
      </c>
      <c r="L3590" s="14">
        <f t="shared" si="281"/>
        <v>42101.828819444447</v>
      </c>
      <c r="M3590" s="16">
        <f t="shared" si="282"/>
        <v>2015</v>
      </c>
      <c r="N3590" t="b">
        <v>0</v>
      </c>
      <c r="O3590">
        <v>11</v>
      </c>
      <c r="P3590" t="b">
        <v>1</v>
      </c>
      <c r="Q3590" t="s">
        <v>8273</v>
      </c>
      <c r="R3590" t="s">
        <v>8274</v>
      </c>
      <c r="S3590" s="11">
        <f t="shared" si="283"/>
        <v>101</v>
      </c>
      <c r="T3590" s="11">
        <f t="shared" si="284"/>
        <v>18.27</v>
      </c>
    </row>
    <row r="3591" spans="1:20" ht="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280"/>
        <v>42150.647534722222</v>
      </c>
      <c r="K3591">
        <v>1430494347</v>
      </c>
      <c r="L3591" s="14">
        <f t="shared" si="281"/>
        <v>42125.647534722222</v>
      </c>
      <c r="M3591" s="16">
        <f t="shared" si="282"/>
        <v>2015</v>
      </c>
      <c r="N3591" t="b">
        <v>0</v>
      </c>
      <c r="O3591">
        <v>62</v>
      </c>
      <c r="P3591" t="b">
        <v>1</v>
      </c>
      <c r="Q3591" t="s">
        <v>8273</v>
      </c>
      <c r="R3591" t="s">
        <v>8274</v>
      </c>
      <c r="S3591" s="11">
        <f t="shared" si="283"/>
        <v>128</v>
      </c>
      <c r="T3591" s="11">
        <f t="shared" si="284"/>
        <v>82.26</v>
      </c>
    </row>
    <row r="3592" spans="1:20" ht="60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280"/>
        <v>41932.333726851852</v>
      </c>
      <c r="K3592">
        <v>1411200034</v>
      </c>
      <c r="L3592" s="14">
        <f t="shared" si="281"/>
        <v>41902.333726851852</v>
      </c>
      <c r="M3592" s="16">
        <f t="shared" si="282"/>
        <v>2014</v>
      </c>
      <c r="N3592" t="b">
        <v>0</v>
      </c>
      <c r="O3592">
        <v>73</v>
      </c>
      <c r="P3592" t="b">
        <v>1</v>
      </c>
      <c r="Q3592" t="s">
        <v>8273</v>
      </c>
      <c r="R3592" t="s">
        <v>8274</v>
      </c>
      <c r="S3592" s="11">
        <f t="shared" si="283"/>
        <v>100</v>
      </c>
      <c r="T3592" s="11">
        <f t="shared" si="284"/>
        <v>68.53</v>
      </c>
    </row>
    <row r="3593" spans="1:20" ht="60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280"/>
        <v>42028.207638888889</v>
      </c>
      <c r="K3593">
        <v>1419979544</v>
      </c>
      <c r="L3593" s="14">
        <f t="shared" si="281"/>
        <v>42003.948425925926</v>
      </c>
      <c r="M3593" s="16">
        <f t="shared" si="282"/>
        <v>2014</v>
      </c>
      <c r="N3593" t="b">
        <v>0</v>
      </c>
      <c r="O3593">
        <v>18</v>
      </c>
      <c r="P3593" t="b">
        <v>1</v>
      </c>
      <c r="Q3593" t="s">
        <v>8273</v>
      </c>
      <c r="R3593" t="s">
        <v>8274</v>
      </c>
      <c r="S3593" s="11">
        <f t="shared" si="283"/>
        <v>175</v>
      </c>
      <c r="T3593" s="11">
        <f t="shared" si="284"/>
        <v>68.06</v>
      </c>
    </row>
    <row r="3594" spans="1:20" ht="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280"/>
        <v>42046.207638888889</v>
      </c>
      <c r="K3594">
        <v>1418673307</v>
      </c>
      <c r="L3594" s="14">
        <f t="shared" si="281"/>
        <v>41988.829942129625</v>
      </c>
      <c r="M3594" s="16">
        <f t="shared" si="282"/>
        <v>2014</v>
      </c>
      <c r="N3594" t="b">
        <v>0</v>
      </c>
      <c r="O3594">
        <v>35</v>
      </c>
      <c r="P3594" t="b">
        <v>1</v>
      </c>
      <c r="Q3594" t="s">
        <v>8273</v>
      </c>
      <c r="R3594" t="s">
        <v>8274</v>
      </c>
      <c r="S3594" s="11">
        <f t="shared" si="283"/>
        <v>127</v>
      </c>
      <c r="T3594" s="11">
        <f t="shared" si="284"/>
        <v>72.709999999999994</v>
      </c>
    </row>
    <row r="3595" spans="1:20" ht="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280"/>
        <v>42009.851388888885</v>
      </c>
      <c r="K3595">
        <v>1417469639</v>
      </c>
      <c r="L3595" s="14">
        <f t="shared" si="281"/>
        <v>41974.898599537039</v>
      </c>
      <c r="M3595" s="16">
        <f t="shared" si="282"/>
        <v>2014</v>
      </c>
      <c r="N3595" t="b">
        <v>0</v>
      </c>
      <c r="O3595">
        <v>43</v>
      </c>
      <c r="P3595" t="b">
        <v>1</v>
      </c>
      <c r="Q3595" t="s">
        <v>8273</v>
      </c>
      <c r="R3595" t="s">
        <v>8274</v>
      </c>
      <c r="S3595" s="11">
        <f t="shared" si="283"/>
        <v>111</v>
      </c>
      <c r="T3595" s="11">
        <f t="shared" si="284"/>
        <v>77.19</v>
      </c>
    </row>
    <row r="3596" spans="1:20" ht="60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280"/>
        <v>42617.066921296297</v>
      </c>
      <c r="K3596">
        <v>1470792982</v>
      </c>
      <c r="L3596" s="14">
        <f t="shared" si="281"/>
        <v>42592.066921296297</v>
      </c>
      <c r="M3596" s="16">
        <f t="shared" si="282"/>
        <v>2016</v>
      </c>
      <c r="N3596" t="b">
        <v>0</v>
      </c>
      <c r="O3596">
        <v>36</v>
      </c>
      <c r="P3596" t="b">
        <v>1</v>
      </c>
      <c r="Q3596" t="s">
        <v>8273</v>
      </c>
      <c r="R3596" t="s">
        <v>8274</v>
      </c>
      <c r="S3596" s="11">
        <f t="shared" si="283"/>
        <v>126</v>
      </c>
      <c r="T3596" s="11">
        <f t="shared" si="284"/>
        <v>55.97</v>
      </c>
    </row>
    <row r="3597" spans="1:20" ht="30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280"/>
        <v>42076.290972222225</v>
      </c>
      <c r="K3597">
        <v>1423959123</v>
      </c>
      <c r="L3597" s="14">
        <f t="shared" si="281"/>
        <v>42050.008368055554</v>
      </c>
      <c r="M3597" s="16">
        <f t="shared" si="282"/>
        <v>2015</v>
      </c>
      <c r="N3597" t="b">
        <v>0</v>
      </c>
      <c r="O3597">
        <v>62</v>
      </c>
      <c r="P3597" t="b">
        <v>1</v>
      </c>
      <c r="Q3597" t="s">
        <v>8273</v>
      </c>
      <c r="R3597" t="s">
        <v>8274</v>
      </c>
      <c r="S3597" s="11">
        <f t="shared" si="283"/>
        <v>119</v>
      </c>
      <c r="T3597" s="11">
        <f t="shared" si="284"/>
        <v>49.69</v>
      </c>
    </row>
    <row r="3598" spans="1:20" ht="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280"/>
        <v>41877.715069444443</v>
      </c>
      <c r="K3598">
        <v>1407258582</v>
      </c>
      <c r="L3598" s="14">
        <f t="shared" si="281"/>
        <v>41856.715069444443</v>
      </c>
      <c r="M3598" s="16">
        <f t="shared" si="282"/>
        <v>2014</v>
      </c>
      <c r="N3598" t="b">
        <v>0</v>
      </c>
      <c r="O3598">
        <v>15</v>
      </c>
      <c r="P3598" t="b">
        <v>1</v>
      </c>
      <c r="Q3598" t="s">
        <v>8273</v>
      </c>
      <c r="R3598" t="s">
        <v>8274</v>
      </c>
      <c r="S3598" s="11">
        <f t="shared" si="283"/>
        <v>108</v>
      </c>
      <c r="T3598" s="11">
        <f t="shared" si="284"/>
        <v>79</v>
      </c>
    </row>
    <row r="3599" spans="1:20" ht="30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280"/>
        <v>42432.249305555553</v>
      </c>
      <c r="K3599">
        <v>1455717790</v>
      </c>
      <c r="L3599" s="14">
        <f t="shared" si="281"/>
        <v>42417.585532407407</v>
      </c>
      <c r="M3599" s="16">
        <f t="shared" si="282"/>
        <v>2016</v>
      </c>
      <c r="N3599" t="b">
        <v>0</v>
      </c>
      <c r="O3599">
        <v>33</v>
      </c>
      <c r="P3599" t="b">
        <v>1</v>
      </c>
      <c r="Q3599" t="s">
        <v>8273</v>
      </c>
      <c r="R3599" t="s">
        <v>8274</v>
      </c>
      <c r="S3599" s="11">
        <f t="shared" si="283"/>
        <v>103</v>
      </c>
      <c r="T3599" s="11">
        <f t="shared" si="284"/>
        <v>77.73</v>
      </c>
    </row>
    <row r="3600" spans="1:20" ht="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280"/>
        <v>41885.207638888889</v>
      </c>
      <c r="K3600">
        <v>1408129822</v>
      </c>
      <c r="L3600" s="14">
        <f t="shared" si="281"/>
        <v>41866.79886574074</v>
      </c>
      <c r="M3600" s="16">
        <f t="shared" si="282"/>
        <v>2014</v>
      </c>
      <c r="N3600" t="b">
        <v>0</v>
      </c>
      <c r="O3600">
        <v>27</v>
      </c>
      <c r="P3600" t="b">
        <v>1</v>
      </c>
      <c r="Q3600" t="s">
        <v>8273</v>
      </c>
      <c r="R3600" t="s">
        <v>8274</v>
      </c>
      <c r="S3600" s="11">
        <f t="shared" si="283"/>
        <v>110</v>
      </c>
      <c r="T3600" s="11">
        <f t="shared" si="284"/>
        <v>40.78</v>
      </c>
    </row>
    <row r="3601" spans="1:20" ht="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280"/>
        <v>42246</v>
      </c>
      <c r="K3601">
        <v>1438715077</v>
      </c>
      <c r="L3601" s="14">
        <f t="shared" si="281"/>
        <v>42220.79487268519</v>
      </c>
      <c r="M3601" s="16">
        <f t="shared" si="282"/>
        <v>2015</v>
      </c>
      <c r="N3601" t="b">
        <v>0</v>
      </c>
      <c r="O3601">
        <v>17</v>
      </c>
      <c r="P3601" t="b">
        <v>1</v>
      </c>
      <c r="Q3601" t="s">
        <v>8273</v>
      </c>
      <c r="R3601" t="s">
        <v>8274</v>
      </c>
      <c r="S3601" s="11">
        <f t="shared" si="283"/>
        <v>202</v>
      </c>
      <c r="T3601" s="11">
        <f t="shared" si="284"/>
        <v>59.41</v>
      </c>
    </row>
    <row r="3602" spans="1:20" ht="30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280"/>
        <v>42656.849120370374</v>
      </c>
      <c r="K3602">
        <v>1473970964</v>
      </c>
      <c r="L3602" s="14">
        <f t="shared" si="281"/>
        <v>42628.849120370374</v>
      </c>
      <c r="M3602" s="16">
        <f t="shared" si="282"/>
        <v>2016</v>
      </c>
      <c r="N3602" t="b">
        <v>0</v>
      </c>
      <c r="O3602">
        <v>4</v>
      </c>
      <c r="P3602" t="b">
        <v>1</v>
      </c>
      <c r="Q3602" t="s">
        <v>8273</v>
      </c>
      <c r="R3602" t="s">
        <v>8274</v>
      </c>
      <c r="S3602" s="11">
        <f t="shared" si="283"/>
        <v>130</v>
      </c>
      <c r="T3602" s="11">
        <f t="shared" si="284"/>
        <v>3.25</v>
      </c>
    </row>
    <row r="3603" spans="1:20" ht="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280"/>
        <v>42020.99863425926</v>
      </c>
      <c r="K3603">
        <v>1418860682</v>
      </c>
      <c r="L3603" s="14">
        <f t="shared" si="281"/>
        <v>41990.99863425926</v>
      </c>
      <c r="M3603" s="16">
        <f t="shared" si="282"/>
        <v>2014</v>
      </c>
      <c r="N3603" t="b">
        <v>0</v>
      </c>
      <c r="O3603">
        <v>53</v>
      </c>
      <c r="P3603" t="b">
        <v>1</v>
      </c>
      <c r="Q3603" t="s">
        <v>8273</v>
      </c>
      <c r="R3603" t="s">
        <v>8274</v>
      </c>
      <c r="S3603" s="11">
        <f t="shared" si="283"/>
        <v>104</v>
      </c>
      <c r="T3603" s="11">
        <f t="shared" si="284"/>
        <v>39.380000000000003</v>
      </c>
    </row>
    <row r="3604" spans="1:20" ht="60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280"/>
        <v>42507.894432870366</v>
      </c>
      <c r="K3604">
        <v>1458336479</v>
      </c>
      <c r="L3604" s="14">
        <f t="shared" si="281"/>
        <v>42447.894432870366</v>
      </c>
      <c r="M3604" s="16">
        <f t="shared" si="282"/>
        <v>2016</v>
      </c>
      <c r="N3604" t="b">
        <v>0</v>
      </c>
      <c r="O3604">
        <v>49</v>
      </c>
      <c r="P3604" t="b">
        <v>1</v>
      </c>
      <c r="Q3604" t="s">
        <v>8273</v>
      </c>
      <c r="R3604" t="s">
        <v>8274</v>
      </c>
      <c r="S3604" s="11">
        <f t="shared" si="283"/>
        <v>100</v>
      </c>
      <c r="T3604" s="11">
        <f t="shared" si="284"/>
        <v>81.67</v>
      </c>
    </row>
    <row r="3605" spans="1:20" ht="60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280"/>
        <v>42313.906018518523</v>
      </c>
      <c r="K3605">
        <v>1444164280</v>
      </c>
      <c r="L3605" s="14">
        <f t="shared" si="281"/>
        <v>42283.864351851851</v>
      </c>
      <c r="M3605" s="16">
        <f t="shared" si="282"/>
        <v>2015</v>
      </c>
      <c r="N3605" t="b">
        <v>0</v>
      </c>
      <c r="O3605">
        <v>57</v>
      </c>
      <c r="P3605" t="b">
        <v>1</v>
      </c>
      <c r="Q3605" t="s">
        <v>8273</v>
      </c>
      <c r="R3605" t="s">
        <v>8274</v>
      </c>
      <c r="S3605" s="11">
        <f t="shared" si="283"/>
        <v>171</v>
      </c>
      <c r="T3605" s="11">
        <f t="shared" si="284"/>
        <v>44.91</v>
      </c>
    </row>
    <row r="3606" spans="1:20" ht="60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280"/>
        <v>42489.290972222225</v>
      </c>
      <c r="K3606">
        <v>1461370956</v>
      </c>
      <c r="L3606" s="14">
        <f t="shared" si="281"/>
        <v>42483.015694444446</v>
      </c>
      <c r="M3606" s="16">
        <f t="shared" si="282"/>
        <v>2016</v>
      </c>
      <c r="N3606" t="b">
        <v>0</v>
      </c>
      <c r="O3606">
        <v>69</v>
      </c>
      <c r="P3606" t="b">
        <v>1</v>
      </c>
      <c r="Q3606" t="s">
        <v>8273</v>
      </c>
      <c r="R3606" t="s">
        <v>8274</v>
      </c>
      <c r="S3606" s="11">
        <f t="shared" si="283"/>
        <v>113</v>
      </c>
      <c r="T3606" s="11">
        <f t="shared" si="284"/>
        <v>49.06</v>
      </c>
    </row>
    <row r="3607" spans="1:20" ht="60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280"/>
        <v>42413.793124999997</v>
      </c>
      <c r="K3607">
        <v>1452798126</v>
      </c>
      <c r="L3607" s="14">
        <f t="shared" si="281"/>
        <v>42383.793124999997</v>
      </c>
      <c r="M3607" s="16">
        <f t="shared" si="282"/>
        <v>2016</v>
      </c>
      <c r="N3607" t="b">
        <v>0</v>
      </c>
      <c r="O3607">
        <v>15</v>
      </c>
      <c r="P3607" t="b">
        <v>1</v>
      </c>
      <c r="Q3607" t="s">
        <v>8273</v>
      </c>
      <c r="R3607" t="s">
        <v>8274</v>
      </c>
      <c r="S3607" s="11">
        <f t="shared" si="283"/>
        <v>184</v>
      </c>
      <c r="T3607" s="11">
        <f t="shared" si="284"/>
        <v>30.67</v>
      </c>
    </row>
    <row r="3608" spans="1:20" ht="60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280"/>
        <v>42596.604826388888</v>
      </c>
      <c r="K3608">
        <v>1468593057</v>
      </c>
      <c r="L3608" s="14">
        <f t="shared" si="281"/>
        <v>42566.604826388888</v>
      </c>
      <c r="M3608" s="16">
        <f t="shared" si="282"/>
        <v>2016</v>
      </c>
      <c r="N3608" t="b">
        <v>0</v>
      </c>
      <c r="O3608">
        <v>64</v>
      </c>
      <c r="P3608" t="b">
        <v>1</v>
      </c>
      <c r="Q3608" t="s">
        <v>8273</v>
      </c>
      <c r="R3608" t="s">
        <v>8274</v>
      </c>
      <c r="S3608" s="11">
        <f t="shared" si="283"/>
        <v>130</v>
      </c>
      <c r="T3608" s="11">
        <f t="shared" si="284"/>
        <v>61.06</v>
      </c>
    </row>
    <row r="3609" spans="1:20" ht="30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280"/>
        <v>42353</v>
      </c>
      <c r="K3609">
        <v>1448924882</v>
      </c>
      <c r="L3609" s="14">
        <f t="shared" si="281"/>
        <v>42338.963912037041</v>
      </c>
      <c r="M3609" s="16">
        <f t="shared" si="282"/>
        <v>2015</v>
      </c>
      <c r="N3609" t="b">
        <v>0</v>
      </c>
      <c r="O3609">
        <v>20</v>
      </c>
      <c r="P3609" t="b">
        <v>1</v>
      </c>
      <c r="Q3609" t="s">
        <v>8273</v>
      </c>
      <c r="R3609" t="s">
        <v>8274</v>
      </c>
      <c r="S3609" s="11">
        <f t="shared" si="283"/>
        <v>105</v>
      </c>
      <c r="T3609" s="11">
        <f t="shared" si="284"/>
        <v>29</v>
      </c>
    </row>
    <row r="3610" spans="1:20" ht="60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280"/>
        <v>42538.583333333328</v>
      </c>
      <c r="K3610">
        <v>1463418090</v>
      </c>
      <c r="L3610" s="14">
        <f t="shared" si="281"/>
        <v>42506.709375000006</v>
      </c>
      <c r="M3610" s="16">
        <f t="shared" si="282"/>
        <v>2016</v>
      </c>
      <c r="N3610" t="b">
        <v>0</v>
      </c>
      <c r="O3610">
        <v>27</v>
      </c>
      <c r="P3610" t="b">
        <v>1</v>
      </c>
      <c r="Q3610" t="s">
        <v>8273</v>
      </c>
      <c r="R3610" t="s">
        <v>8274</v>
      </c>
      <c r="S3610" s="11">
        <f t="shared" si="283"/>
        <v>100</v>
      </c>
      <c r="T3610" s="11">
        <f t="shared" si="284"/>
        <v>29.63</v>
      </c>
    </row>
    <row r="3611" spans="1:20" ht="60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280"/>
        <v>42459.950057870374</v>
      </c>
      <c r="K3611">
        <v>1456789685</v>
      </c>
      <c r="L3611" s="14">
        <f t="shared" si="281"/>
        <v>42429.991724537031</v>
      </c>
      <c r="M3611" s="16">
        <f t="shared" si="282"/>
        <v>2016</v>
      </c>
      <c r="N3611" t="b">
        <v>0</v>
      </c>
      <c r="O3611">
        <v>21</v>
      </c>
      <c r="P3611" t="b">
        <v>1</v>
      </c>
      <c r="Q3611" t="s">
        <v>8273</v>
      </c>
      <c r="R3611" t="s">
        <v>8274</v>
      </c>
      <c r="S3611" s="11">
        <f t="shared" si="283"/>
        <v>153</v>
      </c>
      <c r="T3611" s="11">
        <f t="shared" si="284"/>
        <v>143.1</v>
      </c>
    </row>
    <row r="3612" spans="1:20" ht="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280"/>
        <v>42233.432129629626</v>
      </c>
      <c r="K3612">
        <v>1437214936</v>
      </c>
      <c r="L3612" s="14">
        <f t="shared" si="281"/>
        <v>42203.432129629626</v>
      </c>
      <c r="M3612" s="16">
        <f t="shared" si="282"/>
        <v>2015</v>
      </c>
      <c r="N3612" t="b">
        <v>0</v>
      </c>
      <c r="O3612">
        <v>31</v>
      </c>
      <c r="P3612" t="b">
        <v>1</v>
      </c>
      <c r="Q3612" t="s">
        <v>8273</v>
      </c>
      <c r="R3612" t="s">
        <v>8274</v>
      </c>
      <c r="S3612" s="11">
        <f t="shared" si="283"/>
        <v>162</v>
      </c>
      <c r="T3612" s="11">
        <f t="shared" si="284"/>
        <v>52.35</v>
      </c>
    </row>
    <row r="3613" spans="1:20" ht="60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280"/>
        <v>42102.370381944449</v>
      </c>
      <c r="K3613">
        <v>1425891201</v>
      </c>
      <c r="L3613" s="14">
        <f t="shared" si="281"/>
        <v>42072.370381944449</v>
      </c>
      <c r="M3613" s="16">
        <f t="shared" si="282"/>
        <v>2015</v>
      </c>
      <c r="N3613" t="b">
        <v>0</v>
      </c>
      <c r="O3613">
        <v>51</v>
      </c>
      <c r="P3613" t="b">
        <v>1</v>
      </c>
      <c r="Q3613" t="s">
        <v>8273</v>
      </c>
      <c r="R3613" t="s">
        <v>8274</v>
      </c>
      <c r="S3613" s="11">
        <f t="shared" si="283"/>
        <v>136</v>
      </c>
      <c r="T3613" s="11">
        <f t="shared" si="284"/>
        <v>66.67</v>
      </c>
    </row>
    <row r="3614" spans="1:20" ht="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280"/>
        <v>41799.726979166669</v>
      </c>
      <c r="K3614">
        <v>1401470811</v>
      </c>
      <c r="L3614" s="14">
        <f t="shared" si="281"/>
        <v>41789.726979166669</v>
      </c>
      <c r="M3614" s="16">
        <f t="shared" si="282"/>
        <v>2014</v>
      </c>
      <c r="N3614" t="b">
        <v>0</v>
      </c>
      <c r="O3614">
        <v>57</v>
      </c>
      <c r="P3614" t="b">
        <v>1</v>
      </c>
      <c r="Q3614" t="s">
        <v>8273</v>
      </c>
      <c r="R3614" t="s">
        <v>8274</v>
      </c>
      <c r="S3614" s="11">
        <f t="shared" si="283"/>
        <v>144</v>
      </c>
      <c r="T3614" s="11">
        <f t="shared" si="284"/>
        <v>126.67</v>
      </c>
    </row>
    <row r="3615" spans="1:20" ht="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280"/>
        <v>41818.58997685185</v>
      </c>
      <c r="K3615">
        <v>1401372574</v>
      </c>
      <c r="L3615" s="14">
        <f t="shared" si="281"/>
        <v>41788.58997685185</v>
      </c>
      <c r="M3615" s="16">
        <f t="shared" si="282"/>
        <v>2014</v>
      </c>
      <c r="N3615" t="b">
        <v>0</v>
      </c>
      <c r="O3615">
        <v>20</v>
      </c>
      <c r="P3615" t="b">
        <v>1</v>
      </c>
      <c r="Q3615" t="s">
        <v>8273</v>
      </c>
      <c r="R3615" t="s">
        <v>8274</v>
      </c>
      <c r="S3615" s="11">
        <f t="shared" si="283"/>
        <v>100</v>
      </c>
      <c r="T3615" s="11">
        <f t="shared" si="284"/>
        <v>62.5</v>
      </c>
    </row>
    <row r="3616" spans="1:20" ht="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280"/>
        <v>42174.041851851856</v>
      </c>
      <c r="K3616">
        <v>1432083616</v>
      </c>
      <c r="L3616" s="14">
        <f t="shared" si="281"/>
        <v>42144.041851851856</v>
      </c>
      <c r="M3616" s="16">
        <f t="shared" si="282"/>
        <v>2015</v>
      </c>
      <c r="N3616" t="b">
        <v>0</v>
      </c>
      <c r="O3616">
        <v>71</v>
      </c>
      <c r="P3616" t="b">
        <v>1</v>
      </c>
      <c r="Q3616" t="s">
        <v>8273</v>
      </c>
      <c r="R3616" t="s">
        <v>8274</v>
      </c>
      <c r="S3616" s="11">
        <f t="shared" si="283"/>
        <v>101</v>
      </c>
      <c r="T3616" s="11">
        <f t="shared" si="284"/>
        <v>35.49</v>
      </c>
    </row>
    <row r="3617" spans="1:20" ht="60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280"/>
        <v>42348.593703703707</v>
      </c>
      <c r="K3617">
        <v>1447164896</v>
      </c>
      <c r="L3617" s="14">
        <f t="shared" si="281"/>
        <v>42318.593703703707</v>
      </c>
      <c r="M3617" s="16">
        <f t="shared" si="282"/>
        <v>2015</v>
      </c>
      <c r="N3617" t="b">
        <v>0</v>
      </c>
      <c r="O3617">
        <v>72</v>
      </c>
      <c r="P3617" t="b">
        <v>1</v>
      </c>
      <c r="Q3617" t="s">
        <v>8273</v>
      </c>
      <c r="R3617" t="s">
        <v>8274</v>
      </c>
      <c r="S3617" s="11">
        <f t="shared" si="283"/>
        <v>107</v>
      </c>
      <c r="T3617" s="11">
        <f t="shared" si="284"/>
        <v>37.08</v>
      </c>
    </row>
    <row r="3618" spans="1:20" ht="60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280"/>
        <v>42082.908148148148</v>
      </c>
      <c r="K3618">
        <v>1424213264</v>
      </c>
      <c r="L3618" s="14">
        <f t="shared" si="281"/>
        <v>42052.949814814812</v>
      </c>
      <c r="M3618" s="16">
        <f t="shared" si="282"/>
        <v>2015</v>
      </c>
      <c r="N3618" t="b">
        <v>0</v>
      </c>
      <c r="O3618">
        <v>45</v>
      </c>
      <c r="P3618" t="b">
        <v>1</v>
      </c>
      <c r="Q3618" t="s">
        <v>8273</v>
      </c>
      <c r="R3618" t="s">
        <v>8274</v>
      </c>
      <c r="S3618" s="11">
        <f t="shared" si="283"/>
        <v>125</v>
      </c>
      <c r="T3618" s="11">
        <f t="shared" si="284"/>
        <v>69.33</v>
      </c>
    </row>
    <row r="3619" spans="1:20" ht="60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280"/>
        <v>42794</v>
      </c>
      <c r="K3619">
        <v>1486996729</v>
      </c>
      <c r="L3619" s="14">
        <f t="shared" si="281"/>
        <v>42779.610289351855</v>
      </c>
      <c r="M3619" s="16">
        <f t="shared" si="282"/>
        <v>2017</v>
      </c>
      <c r="N3619" t="b">
        <v>0</v>
      </c>
      <c r="O3619">
        <v>51</v>
      </c>
      <c r="P3619" t="b">
        <v>1</v>
      </c>
      <c r="Q3619" t="s">
        <v>8273</v>
      </c>
      <c r="R3619" t="s">
        <v>8274</v>
      </c>
      <c r="S3619" s="11">
        <f t="shared" si="283"/>
        <v>119</v>
      </c>
      <c r="T3619" s="11">
        <f t="shared" si="284"/>
        <v>17.25</v>
      </c>
    </row>
    <row r="3620" spans="1:20" ht="60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280"/>
        <v>42158.627893518518</v>
      </c>
      <c r="K3620">
        <v>1430751850</v>
      </c>
      <c r="L3620" s="14">
        <f t="shared" si="281"/>
        <v>42128.627893518518</v>
      </c>
      <c r="M3620" s="16">
        <f t="shared" si="282"/>
        <v>2015</v>
      </c>
      <c r="N3620" t="b">
        <v>0</v>
      </c>
      <c r="O3620">
        <v>56</v>
      </c>
      <c r="P3620" t="b">
        <v>1</v>
      </c>
      <c r="Q3620" t="s">
        <v>8273</v>
      </c>
      <c r="R3620" t="s">
        <v>8274</v>
      </c>
      <c r="S3620" s="11">
        <f t="shared" si="283"/>
        <v>101</v>
      </c>
      <c r="T3620" s="11">
        <f t="shared" si="284"/>
        <v>36.07</v>
      </c>
    </row>
    <row r="3621" spans="1:20" ht="60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280"/>
        <v>42693.916666666672</v>
      </c>
      <c r="K3621">
        <v>1476760226</v>
      </c>
      <c r="L3621" s="14">
        <f t="shared" si="281"/>
        <v>42661.132245370376</v>
      </c>
      <c r="M3621" s="16">
        <f t="shared" si="282"/>
        <v>2016</v>
      </c>
      <c r="N3621" t="b">
        <v>0</v>
      </c>
      <c r="O3621">
        <v>17</v>
      </c>
      <c r="P3621" t="b">
        <v>1</v>
      </c>
      <c r="Q3621" t="s">
        <v>8273</v>
      </c>
      <c r="R3621" t="s">
        <v>8274</v>
      </c>
      <c r="S3621" s="11">
        <f t="shared" si="283"/>
        <v>113</v>
      </c>
      <c r="T3621" s="11">
        <f t="shared" si="284"/>
        <v>66.47</v>
      </c>
    </row>
    <row r="3622" spans="1:20" ht="60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280"/>
        <v>42068.166666666672</v>
      </c>
      <c r="K3622">
        <v>1422916261</v>
      </c>
      <c r="L3622" s="14">
        <f t="shared" si="281"/>
        <v>42037.938206018516</v>
      </c>
      <c r="M3622" s="16">
        <f t="shared" si="282"/>
        <v>2015</v>
      </c>
      <c r="N3622" t="b">
        <v>0</v>
      </c>
      <c r="O3622">
        <v>197</v>
      </c>
      <c r="P3622" t="b">
        <v>1</v>
      </c>
      <c r="Q3622" t="s">
        <v>8273</v>
      </c>
      <c r="R3622" t="s">
        <v>8274</v>
      </c>
      <c r="S3622" s="11">
        <f t="shared" si="283"/>
        <v>105</v>
      </c>
      <c r="T3622" s="11">
        <f t="shared" si="284"/>
        <v>56.07</v>
      </c>
    </row>
    <row r="3623" spans="1:20" ht="60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280"/>
        <v>42643.875</v>
      </c>
      <c r="K3623">
        <v>1473200844</v>
      </c>
      <c r="L3623" s="14">
        <f t="shared" si="281"/>
        <v>42619.935694444444</v>
      </c>
      <c r="M3623" s="16">
        <f t="shared" si="282"/>
        <v>2016</v>
      </c>
      <c r="N3623" t="b">
        <v>0</v>
      </c>
      <c r="O3623">
        <v>70</v>
      </c>
      <c r="P3623" t="b">
        <v>1</v>
      </c>
      <c r="Q3623" t="s">
        <v>8273</v>
      </c>
      <c r="R3623" t="s">
        <v>8274</v>
      </c>
      <c r="S3623" s="11">
        <f t="shared" si="283"/>
        <v>110</v>
      </c>
      <c r="T3623" s="11">
        <f t="shared" si="284"/>
        <v>47.03</v>
      </c>
    </row>
    <row r="3624" spans="1:20" ht="30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280"/>
        <v>41910.140972222223</v>
      </c>
      <c r="K3624">
        <v>1409030371</v>
      </c>
      <c r="L3624" s="14">
        <f t="shared" si="281"/>
        <v>41877.221886574072</v>
      </c>
      <c r="M3624" s="16">
        <f t="shared" si="282"/>
        <v>2014</v>
      </c>
      <c r="N3624" t="b">
        <v>0</v>
      </c>
      <c r="O3624">
        <v>21</v>
      </c>
      <c r="P3624" t="b">
        <v>1</v>
      </c>
      <c r="Q3624" t="s">
        <v>8273</v>
      </c>
      <c r="R3624" t="s">
        <v>8274</v>
      </c>
      <c r="S3624" s="11">
        <f t="shared" si="283"/>
        <v>100</v>
      </c>
      <c r="T3624" s="11">
        <f t="shared" si="284"/>
        <v>47.67</v>
      </c>
    </row>
    <row r="3625" spans="1:20" ht="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280"/>
        <v>41846.291666666664</v>
      </c>
      <c r="K3625">
        <v>1404841270</v>
      </c>
      <c r="L3625" s="14">
        <f t="shared" si="281"/>
        <v>41828.736921296295</v>
      </c>
      <c r="M3625" s="16">
        <f t="shared" si="282"/>
        <v>2014</v>
      </c>
      <c r="N3625" t="b">
        <v>0</v>
      </c>
      <c r="O3625">
        <v>34</v>
      </c>
      <c r="P3625" t="b">
        <v>1</v>
      </c>
      <c r="Q3625" t="s">
        <v>8273</v>
      </c>
      <c r="R3625" t="s">
        <v>8274</v>
      </c>
      <c r="S3625" s="11">
        <f t="shared" si="283"/>
        <v>120</v>
      </c>
      <c r="T3625" s="11">
        <f t="shared" si="284"/>
        <v>88.24</v>
      </c>
    </row>
    <row r="3626" spans="1:20" ht="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280"/>
        <v>42605.774189814809</v>
      </c>
      <c r="K3626">
        <v>1466793290</v>
      </c>
      <c r="L3626" s="14">
        <f t="shared" si="281"/>
        <v>42545.774189814809</v>
      </c>
      <c r="M3626" s="16">
        <f t="shared" si="282"/>
        <v>2016</v>
      </c>
      <c r="N3626" t="b">
        <v>0</v>
      </c>
      <c r="O3626">
        <v>39</v>
      </c>
      <c r="P3626" t="b">
        <v>1</v>
      </c>
      <c r="Q3626" t="s">
        <v>8273</v>
      </c>
      <c r="R3626" t="s">
        <v>8274</v>
      </c>
      <c r="S3626" s="11">
        <f t="shared" si="283"/>
        <v>105</v>
      </c>
      <c r="T3626" s="11">
        <f t="shared" si="284"/>
        <v>80.72</v>
      </c>
    </row>
    <row r="3627" spans="1:20" ht="60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280"/>
        <v>42187.652511574073</v>
      </c>
      <c r="K3627">
        <v>1433259577</v>
      </c>
      <c r="L3627" s="14">
        <f t="shared" si="281"/>
        <v>42157.652511574073</v>
      </c>
      <c r="M3627" s="16">
        <f t="shared" si="282"/>
        <v>2015</v>
      </c>
      <c r="N3627" t="b">
        <v>0</v>
      </c>
      <c r="O3627">
        <v>78</v>
      </c>
      <c r="P3627" t="b">
        <v>1</v>
      </c>
      <c r="Q3627" t="s">
        <v>8273</v>
      </c>
      <c r="R3627" t="s">
        <v>8274</v>
      </c>
      <c r="S3627" s="11">
        <f t="shared" si="283"/>
        <v>103</v>
      </c>
      <c r="T3627" s="11">
        <f t="shared" si="284"/>
        <v>39.49</v>
      </c>
    </row>
    <row r="3628" spans="1:20" ht="60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280"/>
        <v>41867.667326388888</v>
      </c>
      <c r="K3628">
        <v>1406390457</v>
      </c>
      <c r="L3628" s="14">
        <f t="shared" si="281"/>
        <v>41846.667326388888</v>
      </c>
      <c r="M3628" s="16">
        <f t="shared" si="282"/>
        <v>2014</v>
      </c>
      <c r="N3628" t="b">
        <v>0</v>
      </c>
      <c r="O3628">
        <v>48</v>
      </c>
      <c r="P3628" t="b">
        <v>1</v>
      </c>
      <c r="Q3628" t="s">
        <v>8273</v>
      </c>
      <c r="R3628" t="s">
        <v>8274</v>
      </c>
      <c r="S3628" s="11">
        <f t="shared" si="283"/>
        <v>102</v>
      </c>
      <c r="T3628" s="11">
        <f t="shared" si="284"/>
        <v>84.85</v>
      </c>
    </row>
    <row r="3629" spans="1:20" ht="60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280"/>
        <v>42511.165972222225</v>
      </c>
      <c r="K3629">
        <v>1459446487</v>
      </c>
      <c r="L3629" s="14">
        <f t="shared" si="281"/>
        <v>42460.741747685184</v>
      </c>
      <c r="M3629" s="16">
        <f t="shared" si="282"/>
        <v>2016</v>
      </c>
      <c r="N3629" t="b">
        <v>0</v>
      </c>
      <c r="O3629">
        <v>29</v>
      </c>
      <c r="P3629" t="b">
        <v>1</v>
      </c>
      <c r="Q3629" t="s">
        <v>8273</v>
      </c>
      <c r="R3629" t="s">
        <v>8274</v>
      </c>
      <c r="S3629" s="11">
        <f t="shared" si="283"/>
        <v>100</v>
      </c>
      <c r="T3629" s="11">
        <f t="shared" si="284"/>
        <v>68.97</v>
      </c>
    </row>
    <row r="3630" spans="1:20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280"/>
        <v>42351.874953703707</v>
      </c>
      <c r="K3630">
        <v>1444852796</v>
      </c>
      <c r="L3630" s="14">
        <f t="shared" si="281"/>
        <v>42291.833287037036</v>
      </c>
      <c r="M3630" s="16">
        <f t="shared" si="282"/>
        <v>2015</v>
      </c>
      <c r="N3630" t="b">
        <v>0</v>
      </c>
      <c r="O3630">
        <v>0</v>
      </c>
      <c r="P3630" t="b">
        <v>0</v>
      </c>
      <c r="Q3630" t="s">
        <v>8273</v>
      </c>
      <c r="R3630" t="s">
        <v>8315</v>
      </c>
      <c r="S3630" s="11">
        <f t="shared" si="283"/>
        <v>0</v>
      </c>
      <c r="T3630" s="11">
        <f t="shared" si="284"/>
        <v>0</v>
      </c>
    </row>
    <row r="3631" spans="1:20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280"/>
        <v>42495.708333333328</v>
      </c>
      <c r="K3631">
        <v>1457403364</v>
      </c>
      <c r="L3631" s="14">
        <f t="shared" si="281"/>
        <v>42437.094490740739</v>
      </c>
      <c r="M3631" s="16">
        <f t="shared" si="282"/>
        <v>2016</v>
      </c>
      <c r="N3631" t="b">
        <v>0</v>
      </c>
      <c r="O3631">
        <v>2</v>
      </c>
      <c r="P3631" t="b">
        <v>0</v>
      </c>
      <c r="Q3631" t="s">
        <v>8273</v>
      </c>
      <c r="R3631" t="s">
        <v>8315</v>
      </c>
      <c r="S3631" s="11">
        <f t="shared" si="283"/>
        <v>0</v>
      </c>
      <c r="T3631" s="11">
        <f t="shared" si="284"/>
        <v>1</v>
      </c>
    </row>
    <row r="3632" spans="1:20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280"/>
        <v>41972.888773148152</v>
      </c>
      <c r="K3632">
        <v>1414700390</v>
      </c>
      <c r="L3632" s="14">
        <f t="shared" si="281"/>
        <v>41942.84710648148</v>
      </c>
      <c r="M3632" s="16">
        <f t="shared" si="282"/>
        <v>2014</v>
      </c>
      <c r="N3632" t="b">
        <v>0</v>
      </c>
      <c r="O3632">
        <v>1</v>
      </c>
      <c r="P3632" t="b">
        <v>0</v>
      </c>
      <c r="Q3632" t="s">
        <v>8273</v>
      </c>
      <c r="R3632" t="s">
        <v>8315</v>
      </c>
      <c r="S3632" s="11">
        <f t="shared" si="283"/>
        <v>0</v>
      </c>
      <c r="T3632" s="11">
        <f t="shared" si="284"/>
        <v>1</v>
      </c>
    </row>
    <row r="3633" spans="1:20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280"/>
        <v>41905.165972222225</v>
      </c>
      <c r="K3633">
        <v>1409335497</v>
      </c>
      <c r="L3633" s="14">
        <f t="shared" si="281"/>
        <v>41880.753437499996</v>
      </c>
      <c r="M3633" s="16">
        <f t="shared" si="282"/>
        <v>2014</v>
      </c>
      <c r="N3633" t="b">
        <v>0</v>
      </c>
      <c r="O3633">
        <v>59</v>
      </c>
      <c r="P3633" t="b">
        <v>0</v>
      </c>
      <c r="Q3633" t="s">
        <v>8273</v>
      </c>
      <c r="R3633" t="s">
        <v>8315</v>
      </c>
      <c r="S3633" s="11">
        <f t="shared" si="283"/>
        <v>51</v>
      </c>
      <c r="T3633" s="11">
        <f t="shared" si="284"/>
        <v>147.88</v>
      </c>
    </row>
    <row r="3634" spans="1:20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280"/>
        <v>41966.936909722222</v>
      </c>
      <c r="K3634">
        <v>1415053749</v>
      </c>
      <c r="L3634" s="14">
        <f t="shared" si="281"/>
        <v>41946.936909722222</v>
      </c>
      <c r="M3634" s="16">
        <f t="shared" si="282"/>
        <v>2014</v>
      </c>
      <c r="N3634" t="b">
        <v>0</v>
      </c>
      <c r="O3634">
        <v>1</v>
      </c>
      <c r="P3634" t="b">
        <v>0</v>
      </c>
      <c r="Q3634" t="s">
        <v>8273</v>
      </c>
      <c r="R3634" t="s">
        <v>8315</v>
      </c>
      <c r="S3634" s="11">
        <f t="shared" si="283"/>
        <v>20</v>
      </c>
      <c r="T3634" s="11">
        <f t="shared" si="284"/>
        <v>100</v>
      </c>
    </row>
    <row r="3635" spans="1:20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280"/>
        <v>42693.041666666672</v>
      </c>
      <c r="K3635">
        <v>1475765867</v>
      </c>
      <c r="L3635" s="14">
        <f t="shared" si="281"/>
        <v>42649.623460648145</v>
      </c>
      <c r="M3635" s="16">
        <f t="shared" si="282"/>
        <v>2016</v>
      </c>
      <c r="N3635" t="b">
        <v>0</v>
      </c>
      <c r="O3635">
        <v>31</v>
      </c>
      <c r="P3635" t="b">
        <v>0</v>
      </c>
      <c r="Q3635" t="s">
        <v>8273</v>
      </c>
      <c r="R3635" t="s">
        <v>8315</v>
      </c>
      <c r="S3635" s="11">
        <f t="shared" si="283"/>
        <v>35</v>
      </c>
      <c r="T3635" s="11">
        <f t="shared" si="284"/>
        <v>56.84</v>
      </c>
    </row>
    <row r="3636" spans="1:20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280"/>
        <v>42749.165972222225</v>
      </c>
      <c r="K3636">
        <v>1480219174</v>
      </c>
      <c r="L3636" s="14">
        <f t="shared" si="281"/>
        <v>42701.166365740741</v>
      </c>
      <c r="M3636" s="16">
        <f t="shared" si="282"/>
        <v>2016</v>
      </c>
      <c r="N3636" t="b">
        <v>0</v>
      </c>
      <c r="O3636">
        <v>18</v>
      </c>
      <c r="P3636" t="b">
        <v>0</v>
      </c>
      <c r="Q3636" t="s">
        <v>8273</v>
      </c>
      <c r="R3636" t="s">
        <v>8315</v>
      </c>
      <c r="S3636" s="11">
        <f t="shared" si="283"/>
        <v>4</v>
      </c>
      <c r="T3636" s="11">
        <f t="shared" si="284"/>
        <v>176.94</v>
      </c>
    </row>
    <row r="3637" spans="1:20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280"/>
        <v>42480.88282407407</v>
      </c>
      <c r="K3637">
        <v>1458594676</v>
      </c>
      <c r="L3637" s="14">
        <f t="shared" si="281"/>
        <v>42450.88282407407</v>
      </c>
      <c r="M3637" s="16">
        <f t="shared" si="282"/>
        <v>2016</v>
      </c>
      <c r="N3637" t="b">
        <v>0</v>
      </c>
      <c r="O3637">
        <v>10</v>
      </c>
      <c r="P3637" t="b">
        <v>0</v>
      </c>
      <c r="Q3637" t="s">
        <v>8273</v>
      </c>
      <c r="R3637" t="s">
        <v>8315</v>
      </c>
      <c r="S3637" s="11">
        <f t="shared" si="283"/>
        <v>36</v>
      </c>
      <c r="T3637" s="11">
        <f t="shared" si="284"/>
        <v>127.6</v>
      </c>
    </row>
    <row r="3638" spans="1:20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280"/>
        <v>42261.694780092599</v>
      </c>
      <c r="K3638">
        <v>1439224829</v>
      </c>
      <c r="L3638" s="14">
        <f t="shared" si="281"/>
        <v>42226.694780092599</v>
      </c>
      <c r="M3638" s="16">
        <f t="shared" si="282"/>
        <v>2015</v>
      </c>
      <c r="N3638" t="b">
        <v>0</v>
      </c>
      <c r="O3638">
        <v>0</v>
      </c>
      <c r="P3638" t="b">
        <v>0</v>
      </c>
      <c r="Q3638" t="s">
        <v>8273</v>
      </c>
      <c r="R3638" t="s">
        <v>8315</v>
      </c>
      <c r="S3638" s="11">
        <f t="shared" si="283"/>
        <v>0</v>
      </c>
      <c r="T3638" s="11">
        <f t="shared" si="284"/>
        <v>0</v>
      </c>
    </row>
    <row r="3639" spans="1:20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280"/>
        <v>42005.700636574074</v>
      </c>
      <c r="K3639">
        <v>1417538935</v>
      </c>
      <c r="L3639" s="14">
        <f t="shared" si="281"/>
        <v>41975.700636574074</v>
      </c>
      <c r="M3639" s="16">
        <f t="shared" si="282"/>
        <v>2014</v>
      </c>
      <c r="N3639" t="b">
        <v>0</v>
      </c>
      <c r="O3639">
        <v>14</v>
      </c>
      <c r="P3639" t="b">
        <v>0</v>
      </c>
      <c r="Q3639" t="s">
        <v>8273</v>
      </c>
      <c r="R3639" t="s">
        <v>8315</v>
      </c>
      <c r="S3639" s="11">
        <f t="shared" si="283"/>
        <v>31</v>
      </c>
      <c r="T3639" s="11">
        <f t="shared" si="284"/>
        <v>66.14</v>
      </c>
    </row>
    <row r="3640" spans="1:20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280"/>
        <v>42113.631157407406</v>
      </c>
      <c r="K3640">
        <v>1424275732</v>
      </c>
      <c r="L3640" s="14">
        <f t="shared" si="281"/>
        <v>42053.672824074078</v>
      </c>
      <c r="M3640" s="16">
        <f t="shared" si="282"/>
        <v>2015</v>
      </c>
      <c r="N3640" t="b">
        <v>0</v>
      </c>
      <c r="O3640">
        <v>2</v>
      </c>
      <c r="P3640" t="b">
        <v>0</v>
      </c>
      <c r="Q3640" t="s">
        <v>8273</v>
      </c>
      <c r="R3640" t="s">
        <v>8315</v>
      </c>
      <c r="S3640" s="11">
        <f t="shared" si="283"/>
        <v>7</v>
      </c>
      <c r="T3640" s="11">
        <f t="shared" si="284"/>
        <v>108</v>
      </c>
    </row>
    <row r="3641" spans="1:20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280"/>
        <v>42650.632638888885</v>
      </c>
      <c r="K3641">
        <v>1470672906</v>
      </c>
      <c r="L3641" s="14">
        <f t="shared" si="281"/>
        <v>42590.677152777775</v>
      </c>
      <c r="M3641" s="16">
        <f t="shared" si="282"/>
        <v>2016</v>
      </c>
      <c r="N3641" t="b">
        <v>0</v>
      </c>
      <c r="O3641">
        <v>1</v>
      </c>
      <c r="P3641" t="b">
        <v>0</v>
      </c>
      <c r="Q3641" t="s">
        <v>8273</v>
      </c>
      <c r="R3641" t="s">
        <v>8315</v>
      </c>
      <c r="S3641" s="11">
        <f t="shared" si="283"/>
        <v>0</v>
      </c>
      <c r="T3641" s="11">
        <f t="shared" si="284"/>
        <v>1</v>
      </c>
    </row>
    <row r="3642" spans="1:20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280"/>
        <v>42134.781597222223</v>
      </c>
      <c r="K3642">
        <v>1428691530</v>
      </c>
      <c r="L3642" s="14">
        <f t="shared" si="281"/>
        <v>42104.781597222223</v>
      </c>
      <c r="M3642" s="16">
        <f t="shared" si="282"/>
        <v>2015</v>
      </c>
      <c r="N3642" t="b">
        <v>0</v>
      </c>
      <c r="O3642">
        <v>3</v>
      </c>
      <c r="P3642" t="b">
        <v>0</v>
      </c>
      <c r="Q3642" t="s">
        <v>8273</v>
      </c>
      <c r="R3642" t="s">
        <v>8315</v>
      </c>
      <c r="S3642" s="11">
        <f t="shared" si="283"/>
        <v>6</v>
      </c>
      <c r="T3642" s="11">
        <f t="shared" si="284"/>
        <v>18.329999999999998</v>
      </c>
    </row>
    <row r="3643" spans="1:20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280"/>
        <v>41917.208333333336</v>
      </c>
      <c r="K3643">
        <v>1410966179</v>
      </c>
      <c r="L3643" s="14">
        <f t="shared" si="281"/>
        <v>41899.627071759263</v>
      </c>
      <c r="M3643" s="16">
        <f t="shared" si="282"/>
        <v>2014</v>
      </c>
      <c r="N3643" t="b">
        <v>0</v>
      </c>
      <c r="O3643">
        <v>0</v>
      </c>
      <c r="P3643" t="b">
        <v>0</v>
      </c>
      <c r="Q3643" t="s">
        <v>8273</v>
      </c>
      <c r="R3643" t="s">
        <v>8315</v>
      </c>
      <c r="S3643" s="11">
        <f t="shared" si="283"/>
        <v>0</v>
      </c>
      <c r="T3643" s="11">
        <f t="shared" si="284"/>
        <v>0</v>
      </c>
    </row>
    <row r="3644" spans="1:20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280"/>
        <v>42338.708333333328</v>
      </c>
      <c r="K3644">
        <v>1445369727</v>
      </c>
      <c r="L3644" s="14">
        <f t="shared" si="281"/>
        <v>42297.816284722227</v>
      </c>
      <c r="M3644" s="16">
        <f t="shared" si="282"/>
        <v>2015</v>
      </c>
      <c r="N3644" t="b">
        <v>0</v>
      </c>
      <c r="O3644">
        <v>2</v>
      </c>
      <c r="P3644" t="b">
        <v>0</v>
      </c>
      <c r="Q3644" t="s">
        <v>8273</v>
      </c>
      <c r="R3644" t="s">
        <v>8315</v>
      </c>
      <c r="S3644" s="11">
        <f t="shared" si="283"/>
        <v>2</v>
      </c>
      <c r="T3644" s="11">
        <f t="shared" si="284"/>
        <v>7.5</v>
      </c>
    </row>
    <row r="3645" spans="1:20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280"/>
        <v>42325.185636574075</v>
      </c>
      <c r="K3645">
        <v>1444274839</v>
      </c>
      <c r="L3645" s="14">
        <f t="shared" si="281"/>
        <v>42285.143969907411</v>
      </c>
      <c r="M3645" s="16">
        <f t="shared" si="282"/>
        <v>2015</v>
      </c>
      <c r="N3645" t="b">
        <v>0</v>
      </c>
      <c r="O3645">
        <v>0</v>
      </c>
      <c r="P3645" t="b">
        <v>0</v>
      </c>
      <c r="Q3645" t="s">
        <v>8273</v>
      </c>
      <c r="R3645" t="s">
        <v>8315</v>
      </c>
      <c r="S3645" s="11">
        <f t="shared" si="283"/>
        <v>0</v>
      </c>
      <c r="T3645" s="11">
        <f t="shared" si="284"/>
        <v>0</v>
      </c>
    </row>
    <row r="3646" spans="1:20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280"/>
        <v>42437.207638888889</v>
      </c>
      <c r="K3646">
        <v>1454996887</v>
      </c>
      <c r="L3646" s="14">
        <f t="shared" si="281"/>
        <v>42409.241747685184</v>
      </c>
      <c r="M3646" s="16">
        <f t="shared" si="282"/>
        <v>2016</v>
      </c>
      <c r="N3646" t="b">
        <v>0</v>
      </c>
      <c r="O3646">
        <v>12</v>
      </c>
      <c r="P3646" t="b">
        <v>0</v>
      </c>
      <c r="Q3646" t="s">
        <v>8273</v>
      </c>
      <c r="R3646" t="s">
        <v>8315</v>
      </c>
      <c r="S3646" s="11">
        <f t="shared" si="283"/>
        <v>16</v>
      </c>
      <c r="T3646" s="11">
        <f t="shared" si="284"/>
        <v>68.42</v>
      </c>
    </row>
    <row r="3647" spans="1:20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280"/>
        <v>42696.012013888889</v>
      </c>
      <c r="K3647">
        <v>1477178238</v>
      </c>
      <c r="L3647" s="14">
        <f t="shared" si="281"/>
        <v>42665.970347222217</v>
      </c>
      <c r="M3647" s="16">
        <f t="shared" si="282"/>
        <v>2016</v>
      </c>
      <c r="N3647" t="b">
        <v>0</v>
      </c>
      <c r="O3647">
        <v>1</v>
      </c>
      <c r="P3647" t="b">
        <v>0</v>
      </c>
      <c r="Q3647" t="s">
        <v>8273</v>
      </c>
      <c r="R3647" t="s">
        <v>8315</v>
      </c>
      <c r="S3647" s="11">
        <f t="shared" si="283"/>
        <v>0</v>
      </c>
      <c r="T3647" s="11">
        <f t="shared" si="284"/>
        <v>1</v>
      </c>
    </row>
    <row r="3648" spans="1:20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280"/>
        <v>42171.979166666672</v>
      </c>
      <c r="K3648">
        <v>1431770802</v>
      </c>
      <c r="L3648" s="14">
        <f t="shared" si="281"/>
        <v>42140.421319444446</v>
      </c>
      <c r="M3648" s="16">
        <f t="shared" si="282"/>
        <v>2015</v>
      </c>
      <c r="N3648" t="b">
        <v>0</v>
      </c>
      <c r="O3648">
        <v>8</v>
      </c>
      <c r="P3648" t="b">
        <v>0</v>
      </c>
      <c r="Q3648" t="s">
        <v>8273</v>
      </c>
      <c r="R3648" t="s">
        <v>8315</v>
      </c>
      <c r="S3648" s="11">
        <f t="shared" si="283"/>
        <v>5</v>
      </c>
      <c r="T3648" s="11">
        <f t="shared" si="284"/>
        <v>60.13</v>
      </c>
    </row>
    <row r="3649" spans="1:20" ht="60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280"/>
        <v>42643.749155092592</v>
      </c>
      <c r="K3649">
        <v>1471370327</v>
      </c>
      <c r="L3649" s="14">
        <f t="shared" si="281"/>
        <v>42598.749155092592</v>
      </c>
      <c r="M3649" s="16">
        <f t="shared" si="282"/>
        <v>2016</v>
      </c>
      <c r="N3649" t="b">
        <v>0</v>
      </c>
      <c r="O3649">
        <v>2</v>
      </c>
      <c r="P3649" t="b">
        <v>0</v>
      </c>
      <c r="Q3649" t="s">
        <v>8273</v>
      </c>
      <c r="R3649" t="s">
        <v>8315</v>
      </c>
      <c r="S3649" s="11">
        <f t="shared" si="283"/>
        <v>6</v>
      </c>
      <c r="T3649" s="11">
        <f t="shared" si="284"/>
        <v>15</v>
      </c>
    </row>
    <row r="3650" spans="1:20" ht="30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ref="J3650:J3713" si="285">(((I3650/60)/60)/24)+DATE(1970,1,1)</f>
        <v>41917.292187500003</v>
      </c>
      <c r="K3650">
        <v>1409900445</v>
      </c>
      <c r="L3650" s="14">
        <f t="shared" ref="L3650:L3713" si="286">(((K3650/60)/60)/24)+DATE(1970,1,1)</f>
        <v>41887.292187500003</v>
      </c>
      <c r="M3650" s="16">
        <f t="shared" ref="M3650:M3713" si="287">YEAR(L3650)</f>
        <v>2014</v>
      </c>
      <c r="N3650" t="b">
        <v>0</v>
      </c>
      <c r="O3650">
        <v>73</v>
      </c>
      <c r="P3650" t="b">
        <v>1</v>
      </c>
      <c r="Q3650" t="s">
        <v>8273</v>
      </c>
      <c r="R3650" t="s">
        <v>8274</v>
      </c>
      <c r="S3650" s="11">
        <f t="shared" ref="S3650:S3713" si="288">ROUND(E3650/D3650*100,0)</f>
        <v>100</v>
      </c>
      <c r="T3650" s="11">
        <f t="shared" ref="T3650:T3713" si="289">IFERROR(ROUND(E3650/O3650,2),0)</f>
        <v>550.04</v>
      </c>
    </row>
    <row r="3651" spans="1:20" ht="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si="285"/>
        <v>41806.712893518517</v>
      </c>
      <c r="K3651">
        <v>1400691994</v>
      </c>
      <c r="L3651" s="14">
        <f t="shared" si="286"/>
        <v>41780.712893518517</v>
      </c>
      <c r="M3651" s="16">
        <f t="shared" si="287"/>
        <v>2014</v>
      </c>
      <c r="N3651" t="b">
        <v>0</v>
      </c>
      <c r="O3651">
        <v>8</v>
      </c>
      <c r="P3651" t="b">
        <v>1</v>
      </c>
      <c r="Q3651" t="s">
        <v>8273</v>
      </c>
      <c r="R3651" t="s">
        <v>8274</v>
      </c>
      <c r="S3651" s="11">
        <f t="shared" si="288"/>
        <v>104</v>
      </c>
      <c r="T3651" s="11">
        <f t="shared" si="289"/>
        <v>97.5</v>
      </c>
    </row>
    <row r="3652" spans="1:20" ht="60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285"/>
        <v>42402.478981481487</v>
      </c>
      <c r="K3652">
        <v>1452598184</v>
      </c>
      <c r="L3652" s="14">
        <f t="shared" si="286"/>
        <v>42381.478981481487</v>
      </c>
      <c r="M3652" s="16">
        <f t="shared" si="287"/>
        <v>2016</v>
      </c>
      <c r="N3652" t="b">
        <v>0</v>
      </c>
      <c r="O3652">
        <v>17</v>
      </c>
      <c r="P3652" t="b">
        <v>1</v>
      </c>
      <c r="Q3652" t="s">
        <v>8273</v>
      </c>
      <c r="R3652" t="s">
        <v>8274</v>
      </c>
      <c r="S3652" s="11">
        <f t="shared" si="288"/>
        <v>100</v>
      </c>
      <c r="T3652" s="11">
        <f t="shared" si="289"/>
        <v>29.41</v>
      </c>
    </row>
    <row r="3653" spans="1:20" ht="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285"/>
        <v>41861.665972222225</v>
      </c>
      <c r="K3653">
        <v>1404833442</v>
      </c>
      <c r="L3653" s="14">
        <f t="shared" si="286"/>
        <v>41828.646319444444</v>
      </c>
      <c r="M3653" s="16">
        <f t="shared" si="287"/>
        <v>2014</v>
      </c>
      <c r="N3653" t="b">
        <v>0</v>
      </c>
      <c r="O3653">
        <v>9</v>
      </c>
      <c r="P3653" t="b">
        <v>1</v>
      </c>
      <c r="Q3653" t="s">
        <v>8273</v>
      </c>
      <c r="R3653" t="s">
        <v>8274</v>
      </c>
      <c r="S3653" s="11">
        <f t="shared" si="288"/>
        <v>104</v>
      </c>
      <c r="T3653" s="11">
        <f t="shared" si="289"/>
        <v>57.78</v>
      </c>
    </row>
    <row r="3654" spans="1:20" ht="60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285"/>
        <v>42607.165972222225</v>
      </c>
      <c r="K3654">
        <v>1471188502</v>
      </c>
      <c r="L3654" s="14">
        <f t="shared" si="286"/>
        <v>42596.644699074073</v>
      </c>
      <c r="M3654" s="16">
        <f t="shared" si="287"/>
        <v>2016</v>
      </c>
      <c r="N3654" t="b">
        <v>0</v>
      </c>
      <c r="O3654">
        <v>17</v>
      </c>
      <c r="P3654" t="b">
        <v>1</v>
      </c>
      <c r="Q3654" t="s">
        <v>8273</v>
      </c>
      <c r="R3654" t="s">
        <v>8274</v>
      </c>
      <c r="S3654" s="11">
        <f t="shared" si="288"/>
        <v>251</v>
      </c>
      <c r="T3654" s="11">
        <f t="shared" si="289"/>
        <v>44.24</v>
      </c>
    </row>
    <row r="3655" spans="1:20" ht="60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285"/>
        <v>42221.363506944443</v>
      </c>
      <c r="K3655">
        <v>1436172207</v>
      </c>
      <c r="L3655" s="14">
        <f t="shared" si="286"/>
        <v>42191.363506944443</v>
      </c>
      <c r="M3655" s="16">
        <f t="shared" si="287"/>
        <v>2015</v>
      </c>
      <c r="N3655" t="b">
        <v>0</v>
      </c>
      <c r="O3655">
        <v>33</v>
      </c>
      <c r="P3655" t="b">
        <v>1</v>
      </c>
      <c r="Q3655" t="s">
        <v>8273</v>
      </c>
      <c r="R3655" t="s">
        <v>8274</v>
      </c>
      <c r="S3655" s="11">
        <f t="shared" si="288"/>
        <v>101</v>
      </c>
      <c r="T3655" s="11">
        <f t="shared" si="289"/>
        <v>60.91</v>
      </c>
    </row>
    <row r="3656" spans="1:20" ht="60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285"/>
        <v>42463.708333333328</v>
      </c>
      <c r="K3656">
        <v>1457690386</v>
      </c>
      <c r="L3656" s="14">
        <f t="shared" si="286"/>
        <v>42440.416504629626</v>
      </c>
      <c r="M3656" s="16">
        <f t="shared" si="287"/>
        <v>2016</v>
      </c>
      <c r="N3656" t="b">
        <v>0</v>
      </c>
      <c r="O3656">
        <v>38</v>
      </c>
      <c r="P3656" t="b">
        <v>1</v>
      </c>
      <c r="Q3656" t="s">
        <v>8273</v>
      </c>
      <c r="R3656" t="s">
        <v>8274</v>
      </c>
      <c r="S3656" s="11">
        <f t="shared" si="288"/>
        <v>174</v>
      </c>
      <c r="T3656" s="11">
        <f t="shared" si="289"/>
        <v>68.84</v>
      </c>
    </row>
    <row r="3657" spans="1:20" ht="60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285"/>
        <v>42203.290972222225</v>
      </c>
      <c r="K3657">
        <v>1434654998</v>
      </c>
      <c r="L3657" s="14">
        <f t="shared" si="286"/>
        <v>42173.803217592591</v>
      </c>
      <c r="M3657" s="16">
        <f t="shared" si="287"/>
        <v>2015</v>
      </c>
      <c r="N3657" t="b">
        <v>0</v>
      </c>
      <c r="O3657">
        <v>79</v>
      </c>
      <c r="P3657" t="b">
        <v>1</v>
      </c>
      <c r="Q3657" t="s">
        <v>8273</v>
      </c>
      <c r="R3657" t="s">
        <v>8274</v>
      </c>
      <c r="S3657" s="11">
        <f t="shared" si="288"/>
        <v>116</v>
      </c>
      <c r="T3657" s="11">
        <f t="shared" si="289"/>
        <v>73.58</v>
      </c>
    </row>
    <row r="3658" spans="1:20" ht="60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285"/>
        <v>42767.957638888889</v>
      </c>
      <c r="K3658">
        <v>1483393836</v>
      </c>
      <c r="L3658" s="14">
        <f t="shared" si="286"/>
        <v>42737.910138888896</v>
      </c>
      <c r="M3658" s="16">
        <f t="shared" si="287"/>
        <v>2017</v>
      </c>
      <c r="N3658" t="b">
        <v>0</v>
      </c>
      <c r="O3658">
        <v>46</v>
      </c>
      <c r="P3658" t="b">
        <v>1</v>
      </c>
      <c r="Q3658" t="s">
        <v>8273</v>
      </c>
      <c r="R3658" t="s">
        <v>8274</v>
      </c>
      <c r="S3658" s="11">
        <f t="shared" si="288"/>
        <v>106</v>
      </c>
      <c r="T3658" s="11">
        <f t="shared" si="289"/>
        <v>115.02</v>
      </c>
    </row>
    <row r="3659" spans="1:20" ht="60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285"/>
        <v>42522.904166666667</v>
      </c>
      <c r="K3659">
        <v>1462806419</v>
      </c>
      <c r="L3659" s="14">
        <f t="shared" si="286"/>
        <v>42499.629849537043</v>
      </c>
      <c r="M3659" s="16">
        <f t="shared" si="287"/>
        <v>2016</v>
      </c>
      <c r="N3659" t="b">
        <v>0</v>
      </c>
      <c r="O3659">
        <v>20</v>
      </c>
      <c r="P3659" t="b">
        <v>1</v>
      </c>
      <c r="Q3659" t="s">
        <v>8273</v>
      </c>
      <c r="R3659" t="s">
        <v>8274</v>
      </c>
      <c r="S3659" s="11">
        <f t="shared" si="288"/>
        <v>111</v>
      </c>
      <c r="T3659" s="11">
        <f t="shared" si="289"/>
        <v>110.75</v>
      </c>
    </row>
    <row r="3660" spans="1:20" ht="30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285"/>
        <v>41822.165972222225</v>
      </c>
      <c r="K3660">
        <v>1400272580</v>
      </c>
      <c r="L3660" s="14">
        <f t="shared" si="286"/>
        <v>41775.858564814815</v>
      </c>
      <c r="M3660" s="16">
        <f t="shared" si="287"/>
        <v>2014</v>
      </c>
      <c r="N3660" t="b">
        <v>0</v>
      </c>
      <c r="O3660">
        <v>20</v>
      </c>
      <c r="P3660" t="b">
        <v>1</v>
      </c>
      <c r="Q3660" t="s">
        <v>8273</v>
      </c>
      <c r="R3660" t="s">
        <v>8274</v>
      </c>
      <c r="S3660" s="11">
        <f t="shared" si="288"/>
        <v>101</v>
      </c>
      <c r="T3660" s="11">
        <f t="shared" si="289"/>
        <v>75.5</v>
      </c>
    </row>
    <row r="3661" spans="1:20" ht="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285"/>
        <v>42082.610416666663</v>
      </c>
      <c r="K3661">
        <v>1424414350</v>
      </c>
      <c r="L3661" s="14">
        <f t="shared" si="286"/>
        <v>42055.277199074073</v>
      </c>
      <c r="M3661" s="16">
        <f t="shared" si="287"/>
        <v>2015</v>
      </c>
      <c r="N3661" t="b">
        <v>0</v>
      </c>
      <c r="O3661">
        <v>13</v>
      </c>
      <c r="P3661" t="b">
        <v>1</v>
      </c>
      <c r="Q3661" t="s">
        <v>8273</v>
      </c>
      <c r="R3661" t="s">
        <v>8274</v>
      </c>
      <c r="S3661" s="11">
        <f t="shared" si="288"/>
        <v>102</v>
      </c>
      <c r="T3661" s="11">
        <f t="shared" si="289"/>
        <v>235.46</v>
      </c>
    </row>
    <row r="3662" spans="1:20" ht="60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285"/>
        <v>41996.881076388891</v>
      </c>
      <c r="K3662">
        <v>1417208925</v>
      </c>
      <c r="L3662" s="14">
        <f t="shared" si="286"/>
        <v>41971.881076388891</v>
      </c>
      <c r="M3662" s="16">
        <f t="shared" si="287"/>
        <v>2014</v>
      </c>
      <c r="N3662" t="b">
        <v>0</v>
      </c>
      <c r="O3662">
        <v>22</v>
      </c>
      <c r="P3662" t="b">
        <v>1</v>
      </c>
      <c r="Q3662" t="s">
        <v>8273</v>
      </c>
      <c r="R3662" t="s">
        <v>8274</v>
      </c>
      <c r="S3662" s="11">
        <f t="shared" si="288"/>
        <v>100</v>
      </c>
      <c r="T3662" s="11">
        <f t="shared" si="289"/>
        <v>11.36</v>
      </c>
    </row>
    <row r="3663" spans="1:20" ht="60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285"/>
        <v>42470.166666666672</v>
      </c>
      <c r="K3663">
        <v>1458336672</v>
      </c>
      <c r="L3663" s="14">
        <f t="shared" si="286"/>
        <v>42447.896666666667</v>
      </c>
      <c r="M3663" s="16">
        <f t="shared" si="287"/>
        <v>2016</v>
      </c>
      <c r="N3663" t="b">
        <v>0</v>
      </c>
      <c r="O3663">
        <v>36</v>
      </c>
      <c r="P3663" t="b">
        <v>1</v>
      </c>
      <c r="Q3663" t="s">
        <v>8273</v>
      </c>
      <c r="R3663" t="s">
        <v>8274</v>
      </c>
      <c r="S3663" s="11">
        <f t="shared" si="288"/>
        <v>111</v>
      </c>
      <c r="T3663" s="11">
        <f t="shared" si="289"/>
        <v>92.5</v>
      </c>
    </row>
    <row r="3664" spans="1:20" ht="60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285"/>
        <v>42094.178402777776</v>
      </c>
      <c r="K3664">
        <v>1425187014</v>
      </c>
      <c r="L3664" s="14">
        <f t="shared" si="286"/>
        <v>42064.220069444447</v>
      </c>
      <c r="M3664" s="16">
        <f t="shared" si="287"/>
        <v>2015</v>
      </c>
      <c r="N3664" t="b">
        <v>0</v>
      </c>
      <c r="O3664">
        <v>40</v>
      </c>
      <c r="P3664" t="b">
        <v>1</v>
      </c>
      <c r="Q3664" t="s">
        <v>8273</v>
      </c>
      <c r="R3664" t="s">
        <v>8274</v>
      </c>
      <c r="S3664" s="11">
        <f t="shared" si="288"/>
        <v>101</v>
      </c>
      <c r="T3664" s="11">
        <f t="shared" si="289"/>
        <v>202.85</v>
      </c>
    </row>
    <row r="3665" spans="1:20" ht="60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285"/>
        <v>42725.493402777778</v>
      </c>
      <c r="K3665">
        <v>1477133430</v>
      </c>
      <c r="L3665" s="14">
        <f t="shared" si="286"/>
        <v>42665.451736111107</v>
      </c>
      <c r="M3665" s="16">
        <f t="shared" si="287"/>
        <v>2016</v>
      </c>
      <c r="N3665" t="b">
        <v>0</v>
      </c>
      <c r="O3665">
        <v>9</v>
      </c>
      <c r="P3665" t="b">
        <v>1</v>
      </c>
      <c r="Q3665" t="s">
        <v>8273</v>
      </c>
      <c r="R3665" t="s">
        <v>8274</v>
      </c>
      <c r="S3665" s="11">
        <f t="shared" si="288"/>
        <v>104</v>
      </c>
      <c r="T3665" s="11">
        <f t="shared" si="289"/>
        <v>26</v>
      </c>
    </row>
    <row r="3666" spans="1:20" ht="60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285"/>
        <v>42537.248715277776</v>
      </c>
      <c r="K3666">
        <v>1464847089</v>
      </c>
      <c r="L3666" s="14">
        <f t="shared" si="286"/>
        <v>42523.248715277776</v>
      </c>
      <c r="M3666" s="16">
        <f t="shared" si="287"/>
        <v>2016</v>
      </c>
      <c r="N3666" t="b">
        <v>0</v>
      </c>
      <c r="O3666">
        <v>19</v>
      </c>
      <c r="P3666" t="b">
        <v>1</v>
      </c>
      <c r="Q3666" t="s">
        <v>8273</v>
      </c>
      <c r="R3666" t="s">
        <v>8274</v>
      </c>
      <c r="S3666" s="11">
        <f t="shared" si="288"/>
        <v>109</v>
      </c>
      <c r="T3666" s="11">
        <f t="shared" si="289"/>
        <v>46.05</v>
      </c>
    </row>
    <row r="3667" spans="1:20" ht="60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285"/>
        <v>42305.829166666663</v>
      </c>
      <c r="K3667">
        <v>1445109822</v>
      </c>
      <c r="L3667" s="14">
        <f t="shared" si="286"/>
        <v>42294.808124999996</v>
      </c>
      <c r="M3667" s="16">
        <f t="shared" si="287"/>
        <v>2015</v>
      </c>
      <c r="N3667" t="b">
        <v>0</v>
      </c>
      <c r="O3667">
        <v>14</v>
      </c>
      <c r="P3667" t="b">
        <v>1</v>
      </c>
      <c r="Q3667" t="s">
        <v>8273</v>
      </c>
      <c r="R3667" t="s">
        <v>8274</v>
      </c>
      <c r="S3667" s="11">
        <f t="shared" si="288"/>
        <v>115</v>
      </c>
      <c r="T3667" s="11">
        <f t="shared" si="289"/>
        <v>51</v>
      </c>
    </row>
    <row r="3668" spans="1:20" ht="30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285"/>
        <v>41844.291666666664</v>
      </c>
      <c r="K3668">
        <v>1404337382</v>
      </c>
      <c r="L3668" s="14">
        <f t="shared" si="286"/>
        <v>41822.90488425926</v>
      </c>
      <c r="M3668" s="16">
        <f t="shared" si="287"/>
        <v>2014</v>
      </c>
      <c r="N3668" t="b">
        <v>0</v>
      </c>
      <c r="O3668">
        <v>38</v>
      </c>
      <c r="P3668" t="b">
        <v>1</v>
      </c>
      <c r="Q3668" t="s">
        <v>8273</v>
      </c>
      <c r="R3668" t="s">
        <v>8274</v>
      </c>
      <c r="S3668" s="11">
        <f t="shared" si="288"/>
        <v>100</v>
      </c>
      <c r="T3668" s="11">
        <f t="shared" si="289"/>
        <v>31.58</v>
      </c>
    </row>
    <row r="3669" spans="1:20" ht="60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285"/>
        <v>42203.970127314817</v>
      </c>
      <c r="K3669">
        <v>1434669419</v>
      </c>
      <c r="L3669" s="14">
        <f t="shared" si="286"/>
        <v>42173.970127314817</v>
      </c>
      <c r="M3669" s="16">
        <f t="shared" si="287"/>
        <v>2015</v>
      </c>
      <c r="N3669" t="b">
        <v>0</v>
      </c>
      <c r="O3669">
        <v>58</v>
      </c>
      <c r="P3669" t="b">
        <v>1</v>
      </c>
      <c r="Q3669" t="s">
        <v>8273</v>
      </c>
      <c r="R3669" t="s">
        <v>8274</v>
      </c>
      <c r="S3669" s="11">
        <f t="shared" si="288"/>
        <v>103</v>
      </c>
      <c r="T3669" s="11">
        <f t="shared" si="289"/>
        <v>53.36</v>
      </c>
    </row>
    <row r="3670" spans="1:20" ht="60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285"/>
        <v>42208.772916666669</v>
      </c>
      <c r="K3670">
        <v>1435670452</v>
      </c>
      <c r="L3670" s="14">
        <f t="shared" si="286"/>
        <v>42185.556157407409</v>
      </c>
      <c r="M3670" s="16">
        <f t="shared" si="287"/>
        <v>2015</v>
      </c>
      <c r="N3670" t="b">
        <v>0</v>
      </c>
      <c r="O3670">
        <v>28</v>
      </c>
      <c r="P3670" t="b">
        <v>1</v>
      </c>
      <c r="Q3670" t="s">
        <v>8273</v>
      </c>
      <c r="R3670" t="s">
        <v>8274</v>
      </c>
      <c r="S3670" s="11">
        <f t="shared" si="288"/>
        <v>104</v>
      </c>
      <c r="T3670" s="11">
        <f t="shared" si="289"/>
        <v>36.96</v>
      </c>
    </row>
    <row r="3671" spans="1:20" ht="60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285"/>
        <v>42166.675196759257</v>
      </c>
      <c r="K3671">
        <v>1431447137</v>
      </c>
      <c r="L3671" s="14">
        <f t="shared" si="286"/>
        <v>42136.675196759257</v>
      </c>
      <c r="M3671" s="16">
        <f t="shared" si="287"/>
        <v>2015</v>
      </c>
      <c r="N3671" t="b">
        <v>0</v>
      </c>
      <c r="O3671">
        <v>17</v>
      </c>
      <c r="P3671" t="b">
        <v>1</v>
      </c>
      <c r="Q3671" t="s">
        <v>8273</v>
      </c>
      <c r="R3671" t="s">
        <v>8274</v>
      </c>
      <c r="S3671" s="11">
        <f t="shared" si="288"/>
        <v>138</v>
      </c>
      <c r="T3671" s="11">
        <f t="shared" si="289"/>
        <v>81.290000000000006</v>
      </c>
    </row>
    <row r="3672" spans="1:20" ht="60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285"/>
        <v>42155.958333333328</v>
      </c>
      <c r="K3672">
        <v>1431951611</v>
      </c>
      <c r="L3672" s="14">
        <f t="shared" si="286"/>
        <v>42142.514016203699</v>
      </c>
      <c r="M3672" s="16">
        <f t="shared" si="287"/>
        <v>2015</v>
      </c>
      <c r="N3672" t="b">
        <v>0</v>
      </c>
      <c r="O3672">
        <v>12</v>
      </c>
      <c r="P3672" t="b">
        <v>1</v>
      </c>
      <c r="Q3672" t="s">
        <v>8273</v>
      </c>
      <c r="R3672" t="s">
        <v>8274</v>
      </c>
      <c r="S3672" s="11">
        <f t="shared" si="288"/>
        <v>110</v>
      </c>
      <c r="T3672" s="11">
        <f t="shared" si="289"/>
        <v>20.079999999999998</v>
      </c>
    </row>
    <row r="3673" spans="1:20" ht="60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285"/>
        <v>41841.165972222225</v>
      </c>
      <c r="K3673">
        <v>1404140667</v>
      </c>
      <c r="L3673" s="14">
        <f t="shared" si="286"/>
        <v>41820.62809027778</v>
      </c>
      <c r="M3673" s="16">
        <f t="shared" si="287"/>
        <v>2014</v>
      </c>
      <c r="N3673" t="b">
        <v>0</v>
      </c>
      <c r="O3673">
        <v>40</v>
      </c>
      <c r="P3673" t="b">
        <v>1</v>
      </c>
      <c r="Q3673" t="s">
        <v>8273</v>
      </c>
      <c r="R3673" t="s">
        <v>8274</v>
      </c>
      <c r="S3673" s="11">
        <f t="shared" si="288"/>
        <v>101</v>
      </c>
      <c r="T3673" s="11">
        <f t="shared" si="289"/>
        <v>88.25</v>
      </c>
    </row>
    <row r="3674" spans="1:20" ht="60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285"/>
        <v>41908.946574074071</v>
      </c>
      <c r="K3674">
        <v>1409179384</v>
      </c>
      <c r="L3674" s="14">
        <f t="shared" si="286"/>
        <v>41878.946574074071</v>
      </c>
      <c r="M3674" s="16">
        <f t="shared" si="287"/>
        <v>2014</v>
      </c>
      <c r="N3674" t="b">
        <v>0</v>
      </c>
      <c r="O3674">
        <v>57</v>
      </c>
      <c r="P3674" t="b">
        <v>1</v>
      </c>
      <c r="Q3674" t="s">
        <v>8273</v>
      </c>
      <c r="R3674" t="s">
        <v>8274</v>
      </c>
      <c r="S3674" s="11">
        <f t="shared" si="288"/>
        <v>102</v>
      </c>
      <c r="T3674" s="11">
        <f t="shared" si="289"/>
        <v>53.44</v>
      </c>
    </row>
    <row r="3675" spans="1:20" ht="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285"/>
        <v>41948.536111111112</v>
      </c>
      <c r="K3675">
        <v>1412233497</v>
      </c>
      <c r="L3675" s="14">
        <f t="shared" si="286"/>
        <v>41914.295104166667</v>
      </c>
      <c r="M3675" s="16">
        <f t="shared" si="287"/>
        <v>2014</v>
      </c>
      <c r="N3675" t="b">
        <v>0</v>
      </c>
      <c r="O3675">
        <v>114</v>
      </c>
      <c r="P3675" t="b">
        <v>1</v>
      </c>
      <c r="Q3675" t="s">
        <v>8273</v>
      </c>
      <c r="R3675" t="s">
        <v>8274</v>
      </c>
      <c r="S3675" s="11">
        <f t="shared" si="288"/>
        <v>114</v>
      </c>
      <c r="T3675" s="11">
        <f t="shared" si="289"/>
        <v>39.869999999999997</v>
      </c>
    </row>
    <row r="3676" spans="1:20" ht="60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285"/>
        <v>42616.873020833329</v>
      </c>
      <c r="K3676">
        <v>1467752229</v>
      </c>
      <c r="L3676" s="14">
        <f t="shared" si="286"/>
        <v>42556.873020833329</v>
      </c>
      <c r="M3676" s="16">
        <f t="shared" si="287"/>
        <v>2016</v>
      </c>
      <c r="N3676" t="b">
        <v>0</v>
      </c>
      <c r="O3676">
        <v>31</v>
      </c>
      <c r="P3676" t="b">
        <v>1</v>
      </c>
      <c r="Q3676" t="s">
        <v>8273</v>
      </c>
      <c r="R3676" t="s">
        <v>8274</v>
      </c>
      <c r="S3676" s="11">
        <f t="shared" si="288"/>
        <v>100</v>
      </c>
      <c r="T3676" s="11">
        <f t="shared" si="289"/>
        <v>145.16</v>
      </c>
    </row>
    <row r="3677" spans="1:20" ht="60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285"/>
        <v>42505.958333333328</v>
      </c>
      <c r="K3677">
        <v>1462285182</v>
      </c>
      <c r="L3677" s="14">
        <f t="shared" si="286"/>
        <v>42493.597013888888</v>
      </c>
      <c r="M3677" s="16">
        <f t="shared" si="287"/>
        <v>2016</v>
      </c>
      <c r="N3677" t="b">
        <v>0</v>
      </c>
      <c r="O3677">
        <v>3</v>
      </c>
      <c r="P3677" t="b">
        <v>1</v>
      </c>
      <c r="Q3677" t="s">
        <v>8273</v>
      </c>
      <c r="R3677" t="s">
        <v>8274</v>
      </c>
      <c r="S3677" s="11">
        <f t="shared" si="288"/>
        <v>140</v>
      </c>
      <c r="T3677" s="11">
        <f t="shared" si="289"/>
        <v>23.33</v>
      </c>
    </row>
    <row r="3678" spans="1:20" ht="60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285"/>
        <v>41894.815787037034</v>
      </c>
      <c r="K3678">
        <v>1408995284</v>
      </c>
      <c r="L3678" s="14">
        <f t="shared" si="286"/>
        <v>41876.815787037034</v>
      </c>
      <c r="M3678" s="16">
        <f t="shared" si="287"/>
        <v>2014</v>
      </c>
      <c r="N3678" t="b">
        <v>0</v>
      </c>
      <c r="O3678">
        <v>16</v>
      </c>
      <c r="P3678" t="b">
        <v>1</v>
      </c>
      <c r="Q3678" t="s">
        <v>8273</v>
      </c>
      <c r="R3678" t="s">
        <v>8274</v>
      </c>
      <c r="S3678" s="11">
        <f t="shared" si="288"/>
        <v>129</v>
      </c>
      <c r="T3678" s="11">
        <f t="shared" si="289"/>
        <v>64.38</v>
      </c>
    </row>
    <row r="3679" spans="1:20" ht="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285"/>
        <v>41823.165972222225</v>
      </c>
      <c r="K3679">
        <v>1402580818</v>
      </c>
      <c r="L3679" s="14">
        <f t="shared" si="286"/>
        <v>41802.574282407404</v>
      </c>
      <c r="M3679" s="16">
        <f t="shared" si="287"/>
        <v>2014</v>
      </c>
      <c r="N3679" t="b">
        <v>0</v>
      </c>
      <c r="O3679">
        <v>199</v>
      </c>
      <c r="P3679" t="b">
        <v>1</v>
      </c>
      <c r="Q3679" t="s">
        <v>8273</v>
      </c>
      <c r="R3679" t="s">
        <v>8274</v>
      </c>
      <c r="S3679" s="11">
        <f t="shared" si="288"/>
        <v>103</v>
      </c>
      <c r="T3679" s="11">
        <f t="shared" si="289"/>
        <v>62.05</v>
      </c>
    </row>
    <row r="3680" spans="1:20" ht="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285"/>
        <v>42155.531226851846</v>
      </c>
      <c r="K3680">
        <v>1430052298</v>
      </c>
      <c r="L3680" s="14">
        <f t="shared" si="286"/>
        <v>42120.531226851846</v>
      </c>
      <c r="M3680" s="16">
        <f t="shared" si="287"/>
        <v>2015</v>
      </c>
      <c r="N3680" t="b">
        <v>0</v>
      </c>
      <c r="O3680">
        <v>31</v>
      </c>
      <c r="P3680" t="b">
        <v>1</v>
      </c>
      <c r="Q3680" t="s">
        <v>8273</v>
      </c>
      <c r="R3680" t="s">
        <v>8274</v>
      </c>
      <c r="S3680" s="11">
        <f t="shared" si="288"/>
        <v>103</v>
      </c>
      <c r="T3680" s="11">
        <f t="shared" si="289"/>
        <v>66.13</v>
      </c>
    </row>
    <row r="3681" spans="1:20" ht="60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285"/>
        <v>41821.207638888889</v>
      </c>
      <c r="K3681">
        <v>1401214581</v>
      </c>
      <c r="L3681" s="14">
        <f t="shared" si="286"/>
        <v>41786.761354166665</v>
      </c>
      <c r="M3681" s="16">
        <f t="shared" si="287"/>
        <v>2014</v>
      </c>
      <c r="N3681" t="b">
        <v>0</v>
      </c>
      <c r="O3681">
        <v>30</v>
      </c>
      <c r="P3681" t="b">
        <v>1</v>
      </c>
      <c r="Q3681" t="s">
        <v>8273</v>
      </c>
      <c r="R3681" t="s">
        <v>8274</v>
      </c>
      <c r="S3681" s="11">
        <f t="shared" si="288"/>
        <v>110</v>
      </c>
      <c r="T3681" s="11">
        <f t="shared" si="289"/>
        <v>73.400000000000006</v>
      </c>
    </row>
    <row r="3682" spans="1:20" ht="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285"/>
        <v>42648.454097222217</v>
      </c>
      <c r="K3682">
        <v>1473850434</v>
      </c>
      <c r="L3682" s="14">
        <f t="shared" si="286"/>
        <v>42627.454097222217</v>
      </c>
      <c r="M3682" s="16">
        <f t="shared" si="287"/>
        <v>2016</v>
      </c>
      <c r="N3682" t="b">
        <v>0</v>
      </c>
      <c r="O3682">
        <v>34</v>
      </c>
      <c r="P3682" t="b">
        <v>1</v>
      </c>
      <c r="Q3682" t="s">
        <v>8273</v>
      </c>
      <c r="R3682" t="s">
        <v>8274</v>
      </c>
      <c r="S3682" s="11">
        <f t="shared" si="288"/>
        <v>113</v>
      </c>
      <c r="T3682" s="11">
        <f t="shared" si="289"/>
        <v>99.5</v>
      </c>
    </row>
    <row r="3683" spans="1:20" ht="60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285"/>
        <v>42384.651504629626</v>
      </c>
      <c r="K3683">
        <v>1452008290</v>
      </c>
      <c r="L3683" s="14">
        <f t="shared" si="286"/>
        <v>42374.651504629626</v>
      </c>
      <c r="M3683" s="16">
        <f t="shared" si="287"/>
        <v>2016</v>
      </c>
      <c r="N3683" t="b">
        <v>0</v>
      </c>
      <c r="O3683">
        <v>18</v>
      </c>
      <c r="P3683" t="b">
        <v>1</v>
      </c>
      <c r="Q3683" t="s">
        <v>8273</v>
      </c>
      <c r="R3683" t="s">
        <v>8274</v>
      </c>
      <c r="S3683" s="11">
        <f t="shared" si="288"/>
        <v>112</v>
      </c>
      <c r="T3683" s="11">
        <f t="shared" si="289"/>
        <v>62.17</v>
      </c>
    </row>
    <row r="3684" spans="1:20" ht="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285"/>
        <v>41806.290972222225</v>
      </c>
      <c r="K3684">
        <v>1399998418</v>
      </c>
      <c r="L3684" s="14">
        <f t="shared" si="286"/>
        <v>41772.685393518521</v>
      </c>
      <c r="M3684" s="16">
        <f t="shared" si="287"/>
        <v>2014</v>
      </c>
      <c r="N3684" t="b">
        <v>0</v>
      </c>
      <c r="O3684">
        <v>67</v>
      </c>
      <c r="P3684" t="b">
        <v>1</v>
      </c>
      <c r="Q3684" t="s">
        <v>8273</v>
      </c>
      <c r="R3684" t="s">
        <v>8274</v>
      </c>
      <c r="S3684" s="11">
        <f t="shared" si="288"/>
        <v>139</v>
      </c>
      <c r="T3684" s="11">
        <f t="shared" si="289"/>
        <v>62.33</v>
      </c>
    </row>
    <row r="3685" spans="1:20" ht="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285"/>
        <v>42663.116851851853</v>
      </c>
      <c r="K3685">
        <v>1474339696</v>
      </c>
      <c r="L3685" s="14">
        <f t="shared" si="286"/>
        <v>42633.116851851853</v>
      </c>
      <c r="M3685" s="16">
        <f t="shared" si="287"/>
        <v>2016</v>
      </c>
      <c r="N3685" t="b">
        <v>0</v>
      </c>
      <c r="O3685">
        <v>66</v>
      </c>
      <c r="P3685" t="b">
        <v>1</v>
      </c>
      <c r="Q3685" t="s">
        <v>8273</v>
      </c>
      <c r="R3685" t="s">
        <v>8274</v>
      </c>
      <c r="S3685" s="11">
        <f t="shared" si="288"/>
        <v>111</v>
      </c>
      <c r="T3685" s="11">
        <f t="shared" si="289"/>
        <v>58.79</v>
      </c>
    </row>
    <row r="3686" spans="1:20" ht="60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285"/>
        <v>42249.180393518516</v>
      </c>
      <c r="K3686">
        <v>1438575586</v>
      </c>
      <c r="L3686" s="14">
        <f t="shared" si="286"/>
        <v>42219.180393518516</v>
      </c>
      <c r="M3686" s="16">
        <f t="shared" si="287"/>
        <v>2015</v>
      </c>
      <c r="N3686" t="b">
        <v>0</v>
      </c>
      <c r="O3686">
        <v>23</v>
      </c>
      <c r="P3686" t="b">
        <v>1</v>
      </c>
      <c r="Q3686" t="s">
        <v>8273</v>
      </c>
      <c r="R3686" t="s">
        <v>8274</v>
      </c>
      <c r="S3686" s="11">
        <f t="shared" si="288"/>
        <v>139</v>
      </c>
      <c r="T3686" s="11">
        <f t="shared" si="289"/>
        <v>45.35</v>
      </c>
    </row>
    <row r="3687" spans="1:20" ht="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285"/>
        <v>41778.875</v>
      </c>
      <c r="K3687">
        <v>1398348859</v>
      </c>
      <c r="L3687" s="14">
        <f t="shared" si="286"/>
        <v>41753.593275462961</v>
      </c>
      <c r="M3687" s="16">
        <f t="shared" si="287"/>
        <v>2014</v>
      </c>
      <c r="N3687" t="b">
        <v>0</v>
      </c>
      <c r="O3687">
        <v>126</v>
      </c>
      <c r="P3687" t="b">
        <v>1</v>
      </c>
      <c r="Q3687" t="s">
        <v>8273</v>
      </c>
      <c r="R3687" t="s">
        <v>8274</v>
      </c>
      <c r="S3687" s="11">
        <f t="shared" si="288"/>
        <v>106</v>
      </c>
      <c r="T3687" s="11">
        <f t="shared" si="289"/>
        <v>41.94</v>
      </c>
    </row>
    <row r="3688" spans="1:20" ht="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285"/>
        <v>42245.165972222225</v>
      </c>
      <c r="K3688">
        <v>1439567660</v>
      </c>
      <c r="L3688" s="14">
        <f t="shared" si="286"/>
        <v>42230.662731481483</v>
      </c>
      <c r="M3688" s="16">
        <f t="shared" si="287"/>
        <v>2015</v>
      </c>
      <c r="N3688" t="b">
        <v>0</v>
      </c>
      <c r="O3688">
        <v>6</v>
      </c>
      <c r="P3688" t="b">
        <v>1</v>
      </c>
      <c r="Q3688" t="s">
        <v>8273</v>
      </c>
      <c r="R3688" t="s">
        <v>8274</v>
      </c>
      <c r="S3688" s="11">
        <f t="shared" si="288"/>
        <v>101</v>
      </c>
      <c r="T3688" s="11">
        <f t="shared" si="289"/>
        <v>59.17</v>
      </c>
    </row>
    <row r="3689" spans="1:20" ht="60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285"/>
        <v>41817.218229166669</v>
      </c>
      <c r="K3689">
        <v>1401254055</v>
      </c>
      <c r="L3689" s="14">
        <f t="shared" si="286"/>
        <v>41787.218229166669</v>
      </c>
      <c r="M3689" s="16">
        <f t="shared" si="287"/>
        <v>2014</v>
      </c>
      <c r="N3689" t="b">
        <v>0</v>
      </c>
      <c r="O3689">
        <v>25</v>
      </c>
      <c r="P3689" t="b">
        <v>1</v>
      </c>
      <c r="Q3689" t="s">
        <v>8273</v>
      </c>
      <c r="R3689" t="s">
        <v>8274</v>
      </c>
      <c r="S3689" s="11">
        <f t="shared" si="288"/>
        <v>100</v>
      </c>
      <c r="T3689" s="11">
        <f t="shared" si="289"/>
        <v>200.49</v>
      </c>
    </row>
    <row r="3690" spans="1:20" ht="60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285"/>
        <v>41859.787083333329</v>
      </c>
      <c r="K3690">
        <v>1404932004</v>
      </c>
      <c r="L3690" s="14">
        <f t="shared" si="286"/>
        <v>41829.787083333329</v>
      </c>
      <c r="M3690" s="16">
        <f t="shared" si="287"/>
        <v>2014</v>
      </c>
      <c r="N3690" t="b">
        <v>0</v>
      </c>
      <c r="O3690">
        <v>39</v>
      </c>
      <c r="P3690" t="b">
        <v>1</v>
      </c>
      <c r="Q3690" t="s">
        <v>8273</v>
      </c>
      <c r="R3690" t="s">
        <v>8274</v>
      </c>
      <c r="S3690" s="11">
        <f t="shared" si="288"/>
        <v>109</v>
      </c>
      <c r="T3690" s="11">
        <f t="shared" si="289"/>
        <v>83.97</v>
      </c>
    </row>
    <row r="3691" spans="1:20" ht="60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285"/>
        <v>42176.934027777781</v>
      </c>
      <c r="K3691">
        <v>1432410639</v>
      </c>
      <c r="L3691" s="14">
        <f t="shared" si="286"/>
        <v>42147.826840277776</v>
      </c>
      <c r="M3691" s="16">
        <f t="shared" si="287"/>
        <v>2015</v>
      </c>
      <c r="N3691" t="b">
        <v>0</v>
      </c>
      <c r="O3691">
        <v>62</v>
      </c>
      <c r="P3691" t="b">
        <v>1</v>
      </c>
      <c r="Q3691" t="s">
        <v>8273</v>
      </c>
      <c r="R3691" t="s">
        <v>8274</v>
      </c>
      <c r="S3691" s="11">
        <f t="shared" si="288"/>
        <v>118</v>
      </c>
      <c r="T3691" s="11">
        <f t="shared" si="289"/>
        <v>57.26</v>
      </c>
    </row>
    <row r="3692" spans="1:20" ht="60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285"/>
        <v>41970.639849537038</v>
      </c>
      <c r="K3692">
        <v>1414506083</v>
      </c>
      <c r="L3692" s="14">
        <f t="shared" si="286"/>
        <v>41940.598182870373</v>
      </c>
      <c r="M3692" s="16">
        <f t="shared" si="287"/>
        <v>2014</v>
      </c>
      <c r="N3692" t="b">
        <v>0</v>
      </c>
      <c r="O3692">
        <v>31</v>
      </c>
      <c r="P3692" t="b">
        <v>1</v>
      </c>
      <c r="Q3692" t="s">
        <v>8273</v>
      </c>
      <c r="R3692" t="s">
        <v>8274</v>
      </c>
      <c r="S3692" s="11">
        <f t="shared" si="288"/>
        <v>120</v>
      </c>
      <c r="T3692" s="11">
        <f t="shared" si="289"/>
        <v>58.06</v>
      </c>
    </row>
    <row r="3693" spans="1:20" ht="30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285"/>
        <v>42065.207638888889</v>
      </c>
      <c r="K3693">
        <v>1421426929</v>
      </c>
      <c r="L3693" s="14">
        <f t="shared" si="286"/>
        <v>42020.700567129628</v>
      </c>
      <c r="M3693" s="16">
        <f t="shared" si="287"/>
        <v>2015</v>
      </c>
      <c r="N3693" t="b">
        <v>0</v>
      </c>
      <c r="O3693">
        <v>274</v>
      </c>
      <c r="P3693" t="b">
        <v>1</v>
      </c>
      <c r="Q3693" t="s">
        <v>8273</v>
      </c>
      <c r="R3693" t="s">
        <v>8274</v>
      </c>
      <c r="S3693" s="11">
        <f t="shared" si="288"/>
        <v>128</v>
      </c>
      <c r="T3693" s="11">
        <f t="shared" si="289"/>
        <v>186.8</v>
      </c>
    </row>
    <row r="3694" spans="1:20" ht="30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285"/>
        <v>41901</v>
      </c>
      <c r="K3694">
        <v>1410304179</v>
      </c>
      <c r="L3694" s="14">
        <f t="shared" si="286"/>
        <v>41891.96503472222</v>
      </c>
      <c r="M3694" s="16">
        <f t="shared" si="287"/>
        <v>2014</v>
      </c>
      <c r="N3694" t="b">
        <v>0</v>
      </c>
      <c r="O3694">
        <v>17</v>
      </c>
      <c r="P3694" t="b">
        <v>1</v>
      </c>
      <c r="Q3694" t="s">
        <v>8273</v>
      </c>
      <c r="R3694" t="s">
        <v>8274</v>
      </c>
      <c r="S3694" s="11">
        <f t="shared" si="288"/>
        <v>126</v>
      </c>
      <c r="T3694" s="11">
        <f t="shared" si="289"/>
        <v>74.12</v>
      </c>
    </row>
    <row r="3695" spans="1:20" ht="60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285"/>
        <v>42338.9375</v>
      </c>
      <c r="K3695">
        <v>1446352529</v>
      </c>
      <c r="L3695" s="14">
        <f t="shared" si="286"/>
        <v>42309.191307870366</v>
      </c>
      <c r="M3695" s="16">
        <f t="shared" si="287"/>
        <v>2015</v>
      </c>
      <c r="N3695" t="b">
        <v>0</v>
      </c>
      <c r="O3695">
        <v>14</v>
      </c>
      <c r="P3695" t="b">
        <v>1</v>
      </c>
      <c r="Q3695" t="s">
        <v>8273</v>
      </c>
      <c r="R3695" t="s">
        <v>8274</v>
      </c>
      <c r="S3695" s="11">
        <f t="shared" si="288"/>
        <v>129</v>
      </c>
      <c r="T3695" s="11">
        <f t="shared" si="289"/>
        <v>30.71</v>
      </c>
    </row>
    <row r="3696" spans="1:20" ht="60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285"/>
        <v>42527.083333333328</v>
      </c>
      <c r="K3696">
        <v>1461985967</v>
      </c>
      <c r="L3696" s="14">
        <f t="shared" si="286"/>
        <v>42490.133877314816</v>
      </c>
      <c r="M3696" s="16">
        <f t="shared" si="287"/>
        <v>2016</v>
      </c>
      <c r="N3696" t="b">
        <v>0</v>
      </c>
      <c r="O3696">
        <v>60</v>
      </c>
      <c r="P3696" t="b">
        <v>1</v>
      </c>
      <c r="Q3696" t="s">
        <v>8273</v>
      </c>
      <c r="R3696" t="s">
        <v>8274</v>
      </c>
      <c r="S3696" s="11">
        <f t="shared" si="288"/>
        <v>107</v>
      </c>
      <c r="T3696" s="11">
        <f t="shared" si="289"/>
        <v>62.67</v>
      </c>
    </row>
    <row r="3697" spans="1:20" ht="60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285"/>
        <v>42015.870486111111</v>
      </c>
      <c r="K3697">
        <v>1419281610</v>
      </c>
      <c r="L3697" s="14">
        <f t="shared" si="286"/>
        <v>41995.870486111111</v>
      </c>
      <c r="M3697" s="16">
        <f t="shared" si="287"/>
        <v>2014</v>
      </c>
      <c r="N3697" t="b">
        <v>0</v>
      </c>
      <c r="O3697">
        <v>33</v>
      </c>
      <c r="P3697" t="b">
        <v>1</v>
      </c>
      <c r="Q3697" t="s">
        <v>8273</v>
      </c>
      <c r="R3697" t="s">
        <v>8274</v>
      </c>
      <c r="S3697" s="11">
        <f t="shared" si="288"/>
        <v>100</v>
      </c>
      <c r="T3697" s="11">
        <f t="shared" si="289"/>
        <v>121.36</v>
      </c>
    </row>
    <row r="3698" spans="1:20" ht="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285"/>
        <v>42048.617083333331</v>
      </c>
      <c r="K3698">
        <v>1418654916</v>
      </c>
      <c r="L3698" s="14">
        <f t="shared" si="286"/>
        <v>41988.617083333331</v>
      </c>
      <c r="M3698" s="16">
        <f t="shared" si="287"/>
        <v>2014</v>
      </c>
      <c r="N3698" t="b">
        <v>0</v>
      </c>
      <c r="O3698">
        <v>78</v>
      </c>
      <c r="P3698" t="b">
        <v>1</v>
      </c>
      <c r="Q3698" t="s">
        <v>8273</v>
      </c>
      <c r="R3698" t="s">
        <v>8274</v>
      </c>
      <c r="S3698" s="11">
        <f t="shared" si="288"/>
        <v>155</v>
      </c>
      <c r="T3698" s="11">
        <f t="shared" si="289"/>
        <v>39.74</v>
      </c>
    </row>
    <row r="3699" spans="1:20" ht="60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285"/>
        <v>42500.465833333335</v>
      </c>
      <c r="K3699">
        <v>1461064248</v>
      </c>
      <c r="L3699" s="14">
        <f t="shared" si="286"/>
        <v>42479.465833333335</v>
      </c>
      <c r="M3699" s="16">
        <f t="shared" si="287"/>
        <v>2016</v>
      </c>
      <c r="N3699" t="b">
        <v>0</v>
      </c>
      <c r="O3699">
        <v>30</v>
      </c>
      <c r="P3699" t="b">
        <v>1</v>
      </c>
      <c r="Q3699" t="s">
        <v>8273</v>
      </c>
      <c r="R3699" t="s">
        <v>8274</v>
      </c>
      <c r="S3699" s="11">
        <f t="shared" si="288"/>
        <v>108</v>
      </c>
      <c r="T3699" s="11">
        <f t="shared" si="289"/>
        <v>72</v>
      </c>
    </row>
    <row r="3700" spans="1:20" ht="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285"/>
        <v>42431.806562500002</v>
      </c>
      <c r="K3700">
        <v>1454354487</v>
      </c>
      <c r="L3700" s="14">
        <f t="shared" si="286"/>
        <v>42401.806562500002</v>
      </c>
      <c r="M3700" s="16">
        <f t="shared" si="287"/>
        <v>2016</v>
      </c>
      <c r="N3700" t="b">
        <v>0</v>
      </c>
      <c r="O3700">
        <v>136</v>
      </c>
      <c r="P3700" t="b">
        <v>1</v>
      </c>
      <c r="Q3700" t="s">
        <v>8273</v>
      </c>
      <c r="R3700" t="s">
        <v>8274</v>
      </c>
      <c r="S3700" s="11">
        <f t="shared" si="288"/>
        <v>111</v>
      </c>
      <c r="T3700" s="11">
        <f t="shared" si="289"/>
        <v>40.630000000000003</v>
      </c>
    </row>
    <row r="3701" spans="1:20" ht="60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285"/>
        <v>41927.602037037039</v>
      </c>
      <c r="K3701">
        <v>1410791216</v>
      </c>
      <c r="L3701" s="14">
        <f t="shared" si="286"/>
        <v>41897.602037037039</v>
      </c>
      <c r="M3701" s="16">
        <f t="shared" si="287"/>
        <v>2014</v>
      </c>
      <c r="N3701" t="b">
        <v>0</v>
      </c>
      <c r="O3701">
        <v>40</v>
      </c>
      <c r="P3701" t="b">
        <v>1</v>
      </c>
      <c r="Q3701" t="s">
        <v>8273</v>
      </c>
      <c r="R3701" t="s">
        <v>8274</v>
      </c>
      <c r="S3701" s="11">
        <f t="shared" si="288"/>
        <v>101</v>
      </c>
      <c r="T3701" s="11">
        <f t="shared" si="289"/>
        <v>63</v>
      </c>
    </row>
    <row r="3702" spans="1:20" ht="30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285"/>
        <v>41912.666666666664</v>
      </c>
      <c r="K3702">
        <v>1409493800</v>
      </c>
      <c r="L3702" s="14">
        <f t="shared" si="286"/>
        <v>41882.585648148146</v>
      </c>
      <c r="M3702" s="16">
        <f t="shared" si="287"/>
        <v>2014</v>
      </c>
      <c r="N3702" t="b">
        <v>0</v>
      </c>
      <c r="O3702">
        <v>18</v>
      </c>
      <c r="P3702" t="b">
        <v>1</v>
      </c>
      <c r="Q3702" t="s">
        <v>8273</v>
      </c>
      <c r="R3702" t="s">
        <v>8274</v>
      </c>
      <c r="S3702" s="11">
        <f t="shared" si="288"/>
        <v>121</v>
      </c>
      <c r="T3702" s="11">
        <f t="shared" si="289"/>
        <v>33.67</v>
      </c>
    </row>
    <row r="3703" spans="1:20" ht="60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285"/>
        <v>42159.541585648149</v>
      </c>
      <c r="K3703">
        <v>1430830793</v>
      </c>
      <c r="L3703" s="14">
        <f t="shared" si="286"/>
        <v>42129.541585648149</v>
      </c>
      <c r="M3703" s="16">
        <f t="shared" si="287"/>
        <v>2015</v>
      </c>
      <c r="N3703" t="b">
        <v>0</v>
      </c>
      <c r="O3703">
        <v>39</v>
      </c>
      <c r="P3703" t="b">
        <v>1</v>
      </c>
      <c r="Q3703" t="s">
        <v>8273</v>
      </c>
      <c r="R3703" t="s">
        <v>8274</v>
      </c>
      <c r="S3703" s="11">
        <f t="shared" si="288"/>
        <v>100</v>
      </c>
      <c r="T3703" s="11">
        <f t="shared" si="289"/>
        <v>38.590000000000003</v>
      </c>
    </row>
    <row r="3704" spans="1:20" ht="60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285"/>
        <v>42561.957638888889</v>
      </c>
      <c r="K3704">
        <v>1464958484</v>
      </c>
      <c r="L3704" s="14">
        <f t="shared" si="286"/>
        <v>42524.53800925926</v>
      </c>
      <c r="M3704" s="16">
        <f t="shared" si="287"/>
        <v>2016</v>
      </c>
      <c r="N3704" t="b">
        <v>0</v>
      </c>
      <c r="O3704">
        <v>21</v>
      </c>
      <c r="P3704" t="b">
        <v>1</v>
      </c>
      <c r="Q3704" t="s">
        <v>8273</v>
      </c>
      <c r="R3704" t="s">
        <v>8274</v>
      </c>
      <c r="S3704" s="11">
        <f t="shared" si="288"/>
        <v>109</v>
      </c>
      <c r="T3704" s="11">
        <f t="shared" si="289"/>
        <v>155.94999999999999</v>
      </c>
    </row>
    <row r="3705" spans="1:20" ht="60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285"/>
        <v>42595.290972222225</v>
      </c>
      <c r="K3705">
        <v>1467720388</v>
      </c>
      <c r="L3705" s="14">
        <f t="shared" si="286"/>
        <v>42556.504490740743</v>
      </c>
      <c r="M3705" s="16">
        <f t="shared" si="287"/>
        <v>2016</v>
      </c>
      <c r="N3705" t="b">
        <v>0</v>
      </c>
      <c r="O3705">
        <v>30</v>
      </c>
      <c r="P3705" t="b">
        <v>1</v>
      </c>
      <c r="Q3705" t="s">
        <v>8273</v>
      </c>
      <c r="R3705" t="s">
        <v>8274</v>
      </c>
      <c r="S3705" s="11">
        <f t="shared" si="288"/>
        <v>123</v>
      </c>
      <c r="T3705" s="11">
        <f t="shared" si="289"/>
        <v>43.2</v>
      </c>
    </row>
    <row r="3706" spans="1:20" ht="60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285"/>
        <v>42521.689745370371</v>
      </c>
      <c r="K3706">
        <v>1459528394</v>
      </c>
      <c r="L3706" s="14">
        <f t="shared" si="286"/>
        <v>42461.689745370371</v>
      </c>
      <c r="M3706" s="16">
        <f t="shared" si="287"/>
        <v>2016</v>
      </c>
      <c r="N3706" t="b">
        <v>0</v>
      </c>
      <c r="O3706">
        <v>27</v>
      </c>
      <c r="P3706" t="b">
        <v>1</v>
      </c>
      <c r="Q3706" t="s">
        <v>8273</v>
      </c>
      <c r="R3706" t="s">
        <v>8274</v>
      </c>
      <c r="S3706" s="11">
        <f t="shared" si="288"/>
        <v>136</v>
      </c>
      <c r="T3706" s="11">
        <f t="shared" si="289"/>
        <v>15.15</v>
      </c>
    </row>
    <row r="3707" spans="1:20" ht="60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285"/>
        <v>41813.75</v>
      </c>
      <c r="K3707">
        <v>1401714114</v>
      </c>
      <c r="L3707" s="14">
        <f t="shared" si="286"/>
        <v>41792.542986111112</v>
      </c>
      <c r="M3707" s="16">
        <f t="shared" si="287"/>
        <v>2014</v>
      </c>
      <c r="N3707" t="b">
        <v>0</v>
      </c>
      <c r="O3707">
        <v>35</v>
      </c>
      <c r="P3707" t="b">
        <v>1</v>
      </c>
      <c r="Q3707" t="s">
        <v>8273</v>
      </c>
      <c r="R3707" t="s">
        <v>8274</v>
      </c>
      <c r="S3707" s="11">
        <f t="shared" si="288"/>
        <v>103</v>
      </c>
      <c r="T3707" s="11">
        <f t="shared" si="289"/>
        <v>83.57</v>
      </c>
    </row>
    <row r="3708" spans="1:20" ht="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285"/>
        <v>41894.913761574076</v>
      </c>
      <c r="K3708">
        <v>1409262949</v>
      </c>
      <c r="L3708" s="14">
        <f t="shared" si="286"/>
        <v>41879.913761574076</v>
      </c>
      <c r="M3708" s="16">
        <f t="shared" si="287"/>
        <v>2014</v>
      </c>
      <c r="N3708" t="b">
        <v>0</v>
      </c>
      <c r="O3708">
        <v>13</v>
      </c>
      <c r="P3708" t="b">
        <v>1</v>
      </c>
      <c r="Q3708" t="s">
        <v>8273</v>
      </c>
      <c r="R3708" t="s">
        <v>8274</v>
      </c>
      <c r="S3708" s="11">
        <f t="shared" si="288"/>
        <v>121</v>
      </c>
      <c r="T3708" s="11">
        <f t="shared" si="289"/>
        <v>140</v>
      </c>
    </row>
    <row r="3709" spans="1:20" ht="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285"/>
        <v>42573.226388888885</v>
      </c>
      <c r="K3709">
        <v>1467335378</v>
      </c>
      <c r="L3709" s="14">
        <f t="shared" si="286"/>
        <v>42552.048356481479</v>
      </c>
      <c r="M3709" s="16">
        <f t="shared" si="287"/>
        <v>2016</v>
      </c>
      <c r="N3709" t="b">
        <v>0</v>
      </c>
      <c r="O3709">
        <v>23</v>
      </c>
      <c r="P3709" t="b">
        <v>1</v>
      </c>
      <c r="Q3709" t="s">
        <v>8273</v>
      </c>
      <c r="R3709" t="s">
        <v>8274</v>
      </c>
      <c r="S3709" s="11">
        <f t="shared" si="288"/>
        <v>186</v>
      </c>
      <c r="T3709" s="11">
        <f t="shared" si="289"/>
        <v>80.87</v>
      </c>
    </row>
    <row r="3710" spans="1:20" ht="60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285"/>
        <v>41824.142199074071</v>
      </c>
      <c r="K3710">
        <v>1403234686</v>
      </c>
      <c r="L3710" s="14">
        <f t="shared" si="286"/>
        <v>41810.142199074071</v>
      </c>
      <c r="M3710" s="16">
        <f t="shared" si="287"/>
        <v>2014</v>
      </c>
      <c r="N3710" t="b">
        <v>0</v>
      </c>
      <c r="O3710">
        <v>39</v>
      </c>
      <c r="P3710" t="b">
        <v>1</v>
      </c>
      <c r="Q3710" t="s">
        <v>8273</v>
      </c>
      <c r="R3710" t="s">
        <v>8274</v>
      </c>
      <c r="S3710" s="11">
        <f t="shared" si="288"/>
        <v>300</v>
      </c>
      <c r="T3710" s="11">
        <f t="shared" si="289"/>
        <v>53.85</v>
      </c>
    </row>
    <row r="3711" spans="1:20" ht="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285"/>
        <v>41815.707708333335</v>
      </c>
      <c r="K3711">
        <v>1401123546</v>
      </c>
      <c r="L3711" s="14">
        <f t="shared" si="286"/>
        <v>41785.707708333335</v>
      </c>
      <c r="M3711" s="16">
        <f t="shared" si="287"/>
        <v>2014</v>
      </c>
      <c r="N3711" t="b">
        <v>0</v>
      </c>
      <c r="O3711">
        <v>35</v>
      </c>
      <c r="P3711" t="b">
        <v>1</v>
      </c>
      <c r="Q3711" t="s">
        <v>8273</v>
      </c>
      <c r="R3711" t="s">
        <v>8274</v>
      </c>
      <c r="S3711" s="11">
        <f t="shared" si="288"/>
        <v>108</v>
      </c>
      <c r="T3711" s="11">
        <f t="shared" si="289"/>
        <v>30.93</v>
      </c>
    </row>
    <row r="3712" spans="1:20" ht="30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285"/>
        <v>42097.576249999998</v>
      </c>
      <c r="K3712">
        <v>1425908988</v>
      </c>
      <c r="L3712" s="14">
        <f t="shared" si="286"/>
        <v>42072.576249999998</v>
      </c>
      <c r="M3712" s="16">
        <f t="shared" si="287"/>
        <v>2015</v>
      </c>
      <c r="N3712" t="b">
        <v>0</v>
      </c>
      <c r="O3712">
        <v>27</v>
      </c>
      <c r="P3712" t="b">
        <v>1</v>
      </c>
      <c r="Q3712" t="s">
        <v>8273</v>
      </c>
      <c r="R3712" t="s">
        <v>8274</v>
      </c>
      <c r="S3712" s="11">
        <f t="shared" si="288"/>
        <v>141</v>
      </c>
      <c r="T3712" s="11">
        <f t="shared" si="289"/>
        <v>67.959999999999994</v>
      </c>
    </row>
    <row r="3713" spans="1:20" ht="30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285"/>
        <v>41805.666666666664</v>
      </c>
      <c r="K3713">
        <v>1400606573</v>
      </c>
      <c r="L3713" s="14">
        <f t="shared" si="286"/>
        <v>41779.724224537036</v>
      </c>
      <c r="M3713" s="16">
        <f t="shared" si="287"/>
        <v>2014</v>
      </c>
      <c r="N3713" t="b">
        <v>0</v>
      </c>
      <c r="O3713">
        <v>21</v>
      </c>
      <c r="P3713" t="b">
        <v>1</v>
      </c>
      <c r="Q3713" t="s">
        <v>8273</v>
      </c>
      <c r="R3713" t="s">
        <v>8274</v>
      </c>
      <c r="S3713" s="11">
        <f t="shared" si="288"/>
        <v>114</v>
      </c>
      <c r="T3713" s="11">
        <f t="shared" si="289"/>
        <v>27.14</v>
      </c>
    </row>
    <row r="3714" spans="1:20" ht="60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ref="J3714:J3777" si="290">(((I3714/60)/60)/24)+DATE(1970,1,1)</f>
        <v>42155.290972222225</v>
      </c>
      <c r="K3714">
        <v>1431230867</v>
      </c>
      <c r="L3714" s="14">
        <f t="shared" ref="L3714:L3777" si="291">(((K3714/60)/60)/24)+DATE(1970,1,1)</f>
        <v>42134.172071759262</v>
      </c>
      <c r="M3714" s="16">
        <f t="shared" ref="M3714:M3777" si="292">YEAR(L3714)</f>
        <v>2015</v>
      </c>
      <c r="N3714" t="b">
        <v>0</v>
      </c>
      <c r="O3714">
        <v>104</v>
      </c>
      <c r="P3714" t="b">
        <v>1</v>
      </c>
      <c r="Q3714" t="s">
        <v>8273</v>
      </c>
      <c r="R3714" t="s">
        <v>8274</v>
      </c>
      <c r="S3714" s="11">
        <f t="shared" ref="S3714:S3777" si="293">ROUND(E3714/D3714*100,0)</f>
        <v>154</v>
      </c>
      <c r="T3714" s="11">
        <f t="shared" ref="T3714:T3777" si="294">IFERROR(ROUND(E3714/O3714,2),0)</f>
        <v>110.87</v>
      </c>
    </row>
    <row r="3715" spans="1:20" ht="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si="290"/>
        <v>42525.738032407404</v>
      </c>
      <c r="K3715">
        <v>1463334166</v>
      </c>
      <c r="L3715" s="14">
        <f t="shared" si="291"/>
        <v>42505.738032407404</v>
      </c>
      <c r="M3715" s="16">
        <f t="shared" si="292"/>
        <v>2016</v>
      </c>
      <c r="N3715" t="b">
        <v>0</v>
      </c>
      <c r="O3715">
        <v>19</v>
      </c>
      <c r="P3715" t="b">
        <v>1</v>
      </c>
      <c r="Q3715" t="s">
        <v>8273</v>
      </c>
      <c r="R3715" t="s">
        <v>8274</v>
      </c>
      <c r="S3715" s="11">
        <f t="shared" si="293"/>
        <v>102</v>
      </c>
      <c r="T3715" s="11">
        <f t="shared" si="294"/>
        <v>106.84</v>
      </c>
    </row>
    <row r="3716" spans="1:20" ht="60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290"/>
        <v>42150.165972222225</v>
      </c>
      <c r="K3716">
        <v>1429881667</v>
      </c>
      <c r="L3716" s="14">
        <f t="shared" si="291"/>
        <v>42118.556331018524</v>
      </c>
      <c r="M3716" s="16">
        <f t="shared" si="292"/>
        <v>2015</v>
      </c>
      <c r="N3716" t="b">
        <v>0</v>
      </c>
      <c r="O3716">
        <v>97</v>
      </c>
      <c r="P3716" t="b">
        <v>1</v>
      </c>
      <c r="Q3716" t="s">
        <v>8273</v>
      </c>
      <c r="R3716" t="s">
        <v>8274</v>
      </c>
      <c r="S3716" s="11">
        <f t="shared" si="293"/>
        <v>102</v>
      </c>
      <c r="T3716" s="11">
        <f t="shared" si="294"/>
        <v>105.52</v>
      </c>
    </row>
    <row r="3717" spans="1:20" ht="60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290"/>
        <v>42094.536111111112</v>
      </c>
      <c r="K3717">
        <v>1422834819</v>
      </c>
      <c r="L3717" s="14">
        <f t="shared" si="291"/>
        <v>42036.995590277773</v>
      </c>
      <c r="M3717" s="16">
        <f t="shared" si="292"/>
        <v>2015</v>
      </c>
      <c r="N3717" t="b">
        <v>0</v>
      </c>
      <c r="O3717">
        <v>27</v>
      </c>
      <c r="P3717" t="b">
        <v>1</v>
      </c>
      <c r="Q3717" t="s">
        <v>8273</v>
      </c>
      <c r="R3717" t="s">
        <v>8274</v>
      </c>
      <c r="S3717" s="11">
        <f t="shared" si="293"/>
        <v>103</v>
      </c>
      <c r="T3717" s="11">
        <f t="shared" si="294"/>
        <v>132.96</v>
      </c>
    </row>
    <row r="3718" spans="1:20" ht="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290"/>
        <v>42390.887835648144</v>
      </c>
      <c r="K3718">
        <v>1450819109</v>
      </c>
      <c r="L3718" s="14">
        <f t="shared" si="291"/>
        <v>42360.887835648144</v>
      </c>
      <c r="M3718" s="16">
        <f t="shared" si="292"/>
        <v>2015</v>
      </c>
      <c r="N3718" t="b">
        <v>0</v>
      </c>
      <c r="O3718">
        <v>24</v>
      </c>
      <c r="P3718" t="b">
        <v>1</v>
      </c>
      <c r="Q3718" t="s">
        <v>8273</v>
      </c>
      <c r="R3718" t="s">
        <v>8274</v>
      </c>
      <c r="S3718" s="11">
        <f t="shared" si="293"/>
        <v>156</v>
      </c>
      <c r="T3718" s="11">
        <f t="shared" si="294"/>
        <v>51.92</v>
      </c>
    </row>
    <row r="3719" spans="1:20" ht="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290"/>
        <v>42133.866307870368</v>
      </c>
      <c r="K3719">
        <v>1428526049</v>
      </c>
      <c r="L3719" s="14">
        <f t="shared" si="291"/>
        <v>42102.866307870368</v>
      </c>
      <c r="M3719" s="16">
        <f t="shared" si="292"/>
        <v>2015</v>
      </c>
      <c r="N3719" t="b">
        <v>0</v>
      </c>
      <c r="O3719">
        <v>13</v>
      </c>
      <c r="P3719" t="b">
        <v>1</v>
      </c>
      <c r="Q3719" t="s">
        <v>8273</v>
      </c>
      <c r="R3719" t="s">
        <v>8274</v>
      </c>
      <c r="S3719" s="11">
        <f t="shared" si="293"/>
        <v>101</v>
      </c>
      <c r="T3719" s="11">
        <f t="shared" si="294"/>
        <v>310</v>
      </c>
    </row>
    <row r="3720" spans="1:20" ht="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290"/>
        <v>42062.716145833328</v>
      </c>
      <c r="K3720">
        <v>1422465075</v>
      </c>
      <c r="L3720" s="14">
        <f t="shared" si="291"/>
        <v>42032.716145833328</v>
      </c>
      <c r="M3720" s="16">
        <f t="shared" si="292"/>
        <v>2015</v>
      </c>
      <c r="N3720" t="b">
        <v>0</v>
      </c>
      <c r="O3720">
        <v>46</v>
      </c>
      <c r="P3720" t="b">
        <v>1</v>
      </c>
      <c r="Q3720" t="s">
        <v>8273</v>
      </c>
      <c r="R3720" t="s">
        <v>8274</v>
      </c>
      <c r="S3720" s="11">
        <f t="shared" si="293"/>
        <v>239</v>
      </c>
      <c r="T3720" s="11">
        <f t="shared" si="294"/>
        <v>26.02</v>
      </c>
    </row>
    <row r="3721" spans="1:20" ht="30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290"/>
        <v>42177.729930555557</v>
      </c>
      <c r="K3721">
        <v>1432402266</v>
      </c>
      <c r="L3721" s="14">
        <f t="shared" si="291"/>
        <v>42147.729930555557</v>
      </c>
      <c r="M3721" s="16">
        <f t="shared" si="292"/>
        <v>2015</v>
      </c>
      <c r="N3721" t="b">
        <v>0</v>
      </c>
      <c r="O3721">
        <v>4</v>
      </c>
      <c r="P3721" t="b">
        <v>1</v>
      </c>
      <c r="Q3721" t="s">
        <v>8273</v>
      </c>
      <c r="R3721" t="s">
        <v>8274</v>
      </c>
      <c r="S3721" s="11">
        <f t="shared" si="293"/>
        <v>210</v>
      </c>
      <c r="T3721" s="11">
        <f t="shared" si="294"/>
        <v>105</v>
      </c>
    </row>
    <row r="3722" spans="1:20" ht="30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290"/>
        <v>42187.993125000001</v>
      </c>
      <c r="K3722">
        <v>1433980206</v>
      </c>
      <c r="L3722" s="14">
        <f t="shared" si="291"/>
        <v>42165.993125000001</v>
      </c>
      <c r="M3722" s="16">
        <f t="shared" si="292"/>
        <v>2015</v>
      </c>
      <c r="N3722" t="b">
        <v>0</v>
      </c>
      <c r="O3722">
        <v>40</v>
      </c>
      <c r="P3722" t="b">
        <v>1</v>
      </c>
      <c r="Q3722" t="s">
        <v>8273</v>
      </c>
      <c r="R3722" t="s">
        <v>8274</v>
      </c>
      <c r="S3722" s="11">
        <f t="shared" si="293"/>
        <v>105</v>
      </c>
      <c r="T3722" s="11">
        <f t="shared" si="294"/>
        <v>86.23</v>
      </c>
    </row>
    <row r="3723" spans="1:20" ht="60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290"/>
        <v>41948.977824074071</v>
      </c>
      <c r="K3723">
        <v>1413412084</v>
      </c>
      <c r="L3723" s="14">
        <f t="shared" si="291"/>
        <v>41927.936157407406</v>
      </c>
      <c r="M3723" s="16">
        <f t="shared" si="292"/>
        <v>2014</v>
      </c>
      <c r="N3723" t="b">
        <v>0</v>
      </c>
      <c r="O3723">
        <v>44</v>
      </c>
      <c r="P3723" t="b">
        <v>1</v>
      </c>
      <c r="Q3723" t="s">
        <v>8273</v>
      </c>
      <c r="R3723" t="s">
        <v>8274</v>
      </c>
      <c r="S3723" s="11">
        <f t="shared" si="293"/>
        <v>101</v>
      </c>
      <c r="T3723" s="11">
        <f t="shared" si="294"/>
        <v>114.55</v>
      </c>
    </row>
    <row r="3724" spans="1:20" ht="60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290"/>
        <v>42411.957638888889</v>
      </c>
      <c r="K3724">
        <v>1452614847</v>
      </c>
      <c r="L3724" s="14">
        <f t="shared" si="291"/>
        <v>42381.671840277777</v>
      </c>
      <c r="M3724" s="16">
        <f t="shared" si="292"/>
        <v>2016</v>
      </c>
      <c r="N3724" t="b">
        <v>0</v>
      </c>
      <c r="O3724">
        <v>35</v>
      </c>
      <c r="P3724" t="b">
        <v>1</v>
      </c>
      <c r="Q3724" t="s">
        <v>8273</v>
      </c>
      <c r="R3724" t="s">
        <v>8274</v>
      </c>
      <c r="S3724" s="11">
        <f t="shared" si="293"/>
        <v>111</v>
      </c>
      <c r="T3724" s="11">
        <f t="shared" si="294"/>
        <v>47.66</v>
      </c>
    </row>
    <row r="3725" spans="1:20" ht="30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290"/>
        <v>41973.794699074075</v>
      </c>
      <c r="K3725">
        <v>1414778662</v>
      </c>
      <c r="L3725" s="14">
        <f t="shared" si="291"/>
        <v>41943.753032407411</v>
      </c>
      <c r="M3725" s="16">
        <f t="shared" si="292"/>
        <v>2014</v>
      </c>
      <c r="N3725" t="b">
        <v>0</v>
      </c>
      <c r="O3725">
        <v>63</v>
      </c>
      <c r="P3725" t="b">
        <v>1</v>
      </c>
      <c r="Q3725" t="s">
        <v>8273</v>
      </c>
      <c r="R3725" t="s">
        <v>8274</v>
      </c>
      <c r="S3725" s="11">
        <f t="shared" si="293"/>
        <v>102</v>
      </c>
      <c r="T3725" s="11">
        <f t="shared" si="294"/>
        <v>72.89</v>
      </c>
    </row>
    <row r="3726" spans="1:20" ht="60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290"/>
        <v>42494.958333333328</v>
      </c>
      <c r="K3726">
        <v>1459856860</v>
      </c>
      <c r="L3726" s="14">
        <f t="shared" si="291"/>
        <v>42465.491435185191</v>
      </c>
      <c r="M3726" s="16">
        <f t="shared" si="292"/>
        <v>2016</v>
      </c>
      <c r="N3726" t="b">
        <v>0</v>
      </c>
      <c r="O3726">
        <v>89</v>
      </c>
      <c r="P3726" t="b">
        <v>1</v>
      </c>
      <c r="Q3726" t="s">
        <v>8273</v>
      </c>
      <c r="R3726" t="s">
        <v>8274</v>
      </c>
      <c r="S3726" s="11">
        <f t="shared" si="293"/>
        <v>103</v>
      </c>
      <c r="T3726" s="11">
        <f t="shared" si="294"/>
        <v>49.55</v>
      </c>
    </row>
    <row r="3727" spans="1:20" ht="60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290"/>
        <v>42418.895833333328</v>
      </c>
      <c r="K3727">
        <v>1454366467</v>
      </c>
      <c r="L3727" s="14">
        <f t="shared" si="291"/>
        <v>42401.945219907408</v>
      </c>
      <c r="M3727" s="16">
        <f t="shared" si="292"/>
        <v>2016</v>
      </c>
      <c r="N3727" t="b">
        <v>0</v>
      </c>
      <c r="O3727">
        <v>15</v>
      </c>
      <c r="P3727" t="b">
        <v>1</v>
      </c>
      <c r="Q3727" t="s">
        <v>8273</v>
      </c>
      <c r="R3727" t="s">
        <v>8274</v>
      </c>
      <c r="S3727" s="11">
        <f t="shared" si="293"/>
        <v>127</v>
      </c>
      <c r="T3727" s="11">
        <f t="shared" si="294"/>
        <v>25.4</v>
      </c>
    </row>
    <row r="3728" spans="1:20" ht="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290"/>
        <v>42489.875</v>
      </c>
      <c r="K3728">
        <v>1459567371</v>
      </c>
      <c r="L3728" s="14">
        <f t="shared" si="291"/>
        <v>42462.140868055561</v>
      </c>
      <c r="M3728" s="16">
        <f t="shared" si="292"/>
        <v>2016</v>
      </c>
      <c r="N3728" t="b">
        <v>0</v>
      </c>
      <c r="O3728">
        <v>46</v>
      </c>
      <c r="P3728" t="b">
        <v>1</v>
      </c>
      <c r="Q3728" t="s">
        <v>8273</v>
      </c>
      <c r="R3728" t="s">
        <v>8274</v>
      </c>
      <c r="S3728" s="11">
        <f t="shared" si="293"/>
        <v>339</v>
      </c>
      <c r="T3728" s="11">
        <f t="shared" si="294"/>
        <v>62.59</v>
      </c>
    </row>
    <row r="3729" spans="1:20" ht="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290"/>
        <v>42663.204861111109</v>
      </c>
      <c r="K3729">
        <v>1474273294</v>
      </c>
      <c r="L3729" s="14">
        <f t="shared" si="291"/>
        <v>42632.348310185189</v>
      </c>
      <c r="M3729" s="16">
        <f t="shared" si="292"/>
        <v>2016</v>
      </c>
      <c r="N3729" t="b">
        <v>0</v>
      </c>
      <c r="O3729">
        <v>33</v>
      </c>
      <c r="P3729" t="b">
        <v>1</v>
      </c>
      <c r="Q3729" t="s">
        <v>8273</v>
      </c>
      <c r="R3729" t="s">
        <v>8274</v>
      </c>
      <c r="S3729" s="11">
        <f t="shared" si="293"/>
        <v>101</v>
      </c>
      <c r="T3729" s="11">
        <f t="shared" si="294"/>
        <v>61.06</v>
      </c>
    </row>
    <row r="3730" spans="1:20" ht="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290"/>
        <v>42235.171018518522</v>
      </c>
      <c r="K3730">
        <v>1437365176</v>
      </c>
      <c r="L3730" s="14">
        <f t="shared" si="291"/>
        <v>42205.171018518522</v>
      </c>
      <c r="M3730" s="16">
        <f t="shared" si="292"/>
        <v>2015</v>
      </c>
      <c r="N3730" t="b">
        <v>0</v>
      </c>
      <c r="O3730">
        <v>31</v>
      </c>
      <c r="P3730" t="b">
        <v>0</v>
      </c>
      <c r="Q3730" t="s">
        <v>8273</v>
      </c>
      <c r="R3730" t="s">
        <v>8274</v>
      </c>
      <c r="S3730" s="11">
        <f t="shared" si="293"/>
        <v>9</v>
      </c>
      <c r="T3730" s="11">
        <f t="shared" si="294"/>
        <v>60.06</v>
      </c>
    </row>
    <row r="3731" spans="1:20" ht="60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290"/>
        <v>42086.16333333333</v>
      </c>
      <c r="K3731">
        <v>1423198512</v>
      </c>
      <c r="L3731" s="14">
        <f t="shared" si="291"/>
        <v>42041.205000000002</v>
      </c>
      <c r="M3731" s="16">
        <f t="shared" si="292"/>
        <v>2015</v>
      </c>
      <c r="N3731" t="b">
        <v>0</v>
      </c>
      <c r="O3731">
        <v>5</v>
      </c>
      <c r="P3731" t="b">
        <v>0</v>
      </c>
      <c r="Q3731" t="s">
        <v>8273</v>
      </c>
      <c r="R3731" t="s">
        <v>8274</v>
      </c>
      <c r="S3731" s="11">
        <f t="shared" si="293"/>
        <v>7</v>
      </c>
      <c r="T3731" s="11">
        <f t="shared" si="294"/>
        <v>72.400000000000006</v>
      </c>
    </row>
    <row r="3732" spans="1:20" ht="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290"/>
        <v>42233.677766203706</v>
      </c>
      <c r="K3732">
        <v>1437236159</v>
      </c>
      <c r="L3732" s="14">
        <f t="shared" si="291"/>
        <v>42203.677766203706</v>
      </c>
      <c r="M3732" s="16">
        <f t="shared" si="292"/>
        <v>2015</v>
      </c>
      <c r="N3732" t="b">
        <v>0</v>
      </c>
      <c r="O3732">
        <v>1</v>
      </c>
      <c r="P3732" t="b">
        <v>0</v>
      </c>
      <c r="Q3732" t="s">
        <v>8273</v>
      </c>
      <c r="R3732" t="s">
        <v>8274</v>
      </c>
      <c r="S3732" s="11">
        <f t="shared" si="293"/>
        <v>10</v>
      </c>
      <c r="T3732" s="11">
        <f t="shared" si="294"/>
        <v>100</v>
      </c>
    </row>
    <row r="3733" spans="1:20" ht="60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290"/>
        <v>42014.140972222223</v>
      </c>
      <c r="K3733">
        <v>1418234646</v>
      </c>
      <c r="L3733" s="14">
        <f t="shared" si="291"/>
        <v>41983.752847222218</v>
      </c>
      <c r="M3733" s="16">
        <f t="shared" si="292"/>
        <v>2014</v>
      </c>
      <c r="N3733" t="b">
        <v>0</v>
      </c>
      <c r="O3733">
        <v>12</v>
      </c>
      <c r="P3733" t="b">
        <v>0</v>
      </c>
      <c r="Q3733" t="s">
        <v>8273</v>
      </c>
      <c r="R3733" t="s">
        <v>8274</v>
      </c>
      <c r="S3733" s="11">
        <f t="shared" si="293"/>
        <v>11</v>
      </c>
      <c r="T3733" s="11">
        <f t="shared" si="294"/>
        <v>51.67</v>
      </c>
    </row>
    <row r="3734" spans="1:20" ht="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290"/>
        <v>42028.5</v>
      </c>
      <c r="K3734">
        <v>1416932133</v>
      </c>
      <c r="L3734" s="14">
        <f t="shared" si="291"/>
        <v>41968.677465277782</v>
      </c>
      <c r="M3734" s="16">
        <f t="shared" si="292"/>
        <v>2014</v>
      </c>
      <c r="N3734" t="b">
        <v>0</v>
      </c>
      <c r="O3734">
        <v>4</v>
      </c>
      <c r="P3734" t="b">
        <v>0</v>
      </c>
      <c r="Q3734" t="s">
        <v>8273</v>
      </c>
      <c r="R3734" t="s">
        <v>8274</v>
      </c>
      <c r="S3734" s="11">
        <f t="shared" si="293"/>
        <v>15</v>
      </c>
      <c r="T3734" s="11">
        <f t="shared" si="294"/>
        <v>32.75</v>
      </c>
    </row>
    <row r="3735" spans="1:20" ht="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290"/>
        <v>42112.9375</v>
      </c>
      <c r="K3735">
        <v>1428539708</v>
      </c>
      <c r="L3735" s="14">
        <f t="shared" si="291"/>
        <v>42103.024398148147</v>
      </c>
      <c r="M3735" s="16">
        <f t="shared" si="292"/>
        <v>2015</v>
      </c>
      <c r="N3735" t="b">
        <v>0</v>
      </c>
      <c r="O3735">
        <v>0</v>
      </c>
      <c r="P3735" t="b">
        <v>0</v>
      </c>
      <c r="Q3735" t="s">
        <v>8273</v>
      </c>
      <c r="R3735" t="s">
        <v>8274</v>
      </c>
      <c r="S3735" s="11">
        <f t="shared" si="293"/>
        <v>0</v>
      </c>
      <c r="T3735" s="11">
        <f t="shared" si="294"/>
        <v>0</v>
      </c>
    </row>
    <row r="3736" spans="1:20" ht="60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290"/>
        <v>42149.901574074072</v>
      </c>
      <c r="K3736">
        <v>1427405896</v>
      </c>
      <c r="L3736" s="14">
        <f t="shared" si="291"/>
        <v>42089.901574074072</v>
      </c>
      <c r="M3736" s="16">
        <f t="shared" si="292"/>
        <v>2015</v>
      </c>
      <c r="N3736" t="b">
        <v>0</v>
      </c>
      <c r="O3736">
        <v>7</v>
      </c>
      <c r="P3736" t="b">
        <v>0</v>
      </c>
      <c r="Q3736" t="s">
        <v>8273</v>
      </c>
      <c r="R3736" t="s">
        <v>8274</v>
      </c>
      <c r="S3736" s="11">
        <f t="shared" si="293"/>
        <v>28</v>
      </c>
      <c r="T3736" s="11">
        <f t="shared" si="294"/>
        <v>61</v>
      </c>
    </row>
    <row r="3737" spans="1:20" ht="30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290"/>
        <v>42152.693159722221</v>
      </c>
      <c r="K3737">
        <v>1430239089</v>
      </c>
      <c r="L3737" s="14">
        <f t="shared" si="291"/>
        <v>42122.693159722221</v>
      </c>
      <c r="M3737" s="16">
        <f t="shared" si="292"/>
        <v>2015</v>
      </c>
      <c r="N3737" t="b">
        <v>0</v>
      </c>
      <c r="O3737">
        <v>2</v>
      </c>
      <c r="P3737" t="b">
        <v>0</v>
      </c>
      <c r="Q3737" t="s">
        <v>8273</v>
      </c>
      <c r="R3737" t="s">
        <v>8274</v>
      </c>
      <c r="S3737" s="11">
        <f t="shared" si="293"/>
        <v>13</v>
      </c>
      <c r="T3737" s="11">
        <f t="shared" si="294"/>
        <v>10</v>
      </c>
    </row>
    <row r="3738" spans="1:20" ht="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290"/>
        <v>42086.75</v>
      </c>
      <c r="K3738">
        <v>1423847093</v>
      </c>
      <c r="L3738" s="14">
        <f t="shared" si="291"/>
        <v>42048.711724537032</v>
      </c>
      <c r="M3738" s="16">
        <f t="shared" si="292"/>
        <v>2015</v>
      </c>
      <c r="N3738" t="b">
        <v>0</v>
      </c>
      <c r="O3738">
        <v>1</v>
      </c>
      <c r="P3738" t="b">
        <v>0</v>
      </c>
      <c r="Q3738" t="s">
        <v>8273</v>
      </c>
      <c r="R3738" t="s">
        <v>8274</v>
      </c>
      <c r="S3738" s="11">
        <f t="shared" si="293"/>
        <v>1</v>
      </c>
      <c r="T3738" s="11">
        <f t="shared" si="294"/>
        <v>10</v>
      </c>
    </row>
    <row r="3739" spans="1:20" ht="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290"/>
        <v>42320.290972222225</v>
      </c>
      <c r="K3739">
        <v>1445358903</v>
      </c>
      <c r="L3739" s="14">
        <f t="shared" si="291"/>
        <v>42297.691006944442</v>
      </c>
      <c r="M3739" s="16">
        <f t="shared" si="292"/>
        <v>2015</v>
      </c>
      <c r="N3739" t="b">
        <v>0</v>
      </c>
      <c r="O3739">
        <v>4</v>
      </c>
      <c r="P3739" t="b">
        <v>0</v>
      </c>
      <c r="Q3739" t="s">
        <v>8273</v>
      </c>
      <c r="R3739" t="s">
        <v>8274</v>
      </c>
      <c r="S3739" s="11">
        <f t="shared" si="293"/>
        <v>21</v>
      </c>
      <c r="T3739" s="11">
        <f t="shared" si="294"/>
        <v>37.5</v>
      </c>
    </row>
    <row r="3740" spans="1:20" ht="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290"/>
        <v>41835.916666666664</v>
      </c>
      <c r="K3740">
        <v>1403562705</v>
      </c>
      <c r="L3740" s="14">
        <f t="shared" si="291"/>
        <v>41813.938715277778</v>
      </c>
      <c r="M3740" s="16">
        <f t="shared" si="292"/>
        <v>2014</v>
      </c>
      <c r="N3740" t="b">
        <v>0</v>
      </c>
      <c r="O3740">
        <v>6</v>
      </c>
      <c r="P3740" t="b">
        <v>0</v>
      </c>
      <c r="Q3740" t="s">
        <v>8273</v>
      </c>
      <c r="R3740" t="s">
        <v>8274</v>
      </c>
      <c r="S3740" s="11">
        <f t="shared" si="293"/>
        <v>18</v>
      </c>
      <c r="T3740" s="11">
        <f t="shared" si="294"/>
        <v>45</v>
      </c>
    </row>
    <row r="3741" spans="1:20" ht="60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290"/>
        <v>42568.449861111112</v>
      </c>
      <c r="K3741">
        <v>1467024468</v>
      </c>
      <c r="L3741" s="14">
        <f t="shared" si="291"/>
        <v>42548.449861111112</v>
      </c>
      <c r="M3741" s="16">
        <f t="shared" si="292"/>
        <v>2016</v>
      </c>
      <c r="N3741" t="b">
        <v>0</v>
      </c>
      <c r="O3741">
        <v>8</v>
      </c>
      <c r="P3741" t="b">
        <v>0</v>
      </c>
      <c r="Q3741" t="s">
        <v>8273</v>
      </c>
      <c r="R3741" t="s">
        <v>8274</v>
      </c>
      <c r="S3741" s="11">
        <f t="shared" si="293"/>
        <v>20</v>
      </c>
      <c r="T3741" s="11">
        <f t="shared" si="294"/>
        <v>100.63</v>
      </c>
    </row>
    <row r="3742" spans="1:20" ht="60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290"/>
        <v>41863.079143518517</v>
      </c>
      <c r="K3742">
        <v>1405217355</v>
      </c>
      <c r="L3742" s="14">
        <f t="shared" si="291"/>
        <v>41833.089756944442</v>
      </c>
      <c r="M3742" s="16">
        <f t="shared" si="292"/>
        <v>2014</v>
      </c>
      <c r="N3742" t="b">
        <v>0</v>
      </c>
      <c r="O3742">
        <v>14</v>
      </c>
      <c r="P3742" t="b">
        <v>0</v>
      </c>
      <c r="Q3742" t="s">
        <v>8273</v>
      </c>
      <c r="R3742" t="s">
        <v>8274</v>
      </c>
      <c r="S3742" s="11">
        <f t="shared" si="293"/>
        <v>18</v>
      </c>
      <c r="T3742" s="11">
        <f t="shared" si="294"/>
        <v>25.57</v>
      </c>
    </row>
    <row r="3743" spans="1:20" ht="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290"/>
        <v>42355.920717592591</v>
      </c>
      <c r="K3743">
        <v>1447797950</v>
      </c>
      <c r="L3743" s="14">
        <f t="shared" si="291"/>
        <v>42325.920717592591</v>
      </c>
      <c r="M3743" s="16">
        <f t="shared" si="292"/>
        <v>2015</v>
      </c>
      <c r="N3743" t="b">
        <v>0</v>
      </c>
      <c r="O3743">
        <v>0</v>
      </c>
      <c r="P3743" t="b">
        <v>0</v>
      </c>
      <c r="Q3743" t="s">
        <v>8273</v>
      </c>
      <c r="R3743" t="s">
        <v>8274</v>
      </c>
      <c r="S3743" s="11">
        <f t="shared" si="293"/>
        <v>0</v>
      </c>
      <c r="T3743" s="11">
        <f t="shared" si="294"/>
        <v>0</v>
      </c>
    </row>
    <row r="3744" spans="1:20" ht="60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290"/>
        <v>41888.214629629627</v>
      </c>
      <c r="K3744">
        <v>1407388144</v>
      </c>
      <c r="L3744" s="14">
        <f t="shared" si="291"/>
        <v>41858.214629629627</v>
      </c>
      <c r="M3744" s="16">
        <f t="shared" si="292"/>
        <v>2014</v>
      </c>
      <c r="N3744" t="b">
        <v>0</v>
      </c>
      <c r="O3744">
        <v>4</v>
      </c>
      <c r="P3744" t="b">
        <v>0</v>
      </c>
      <c r="Q3744" t="s">
        <v>8273</v>
      </c>
      <c r="R3744" t="s">
        <v>8274</v>
      </c>
      <c r="S3744" s="11">
        <f t="shared" si="293"/>
        <v>2</v>
      </c>
      <c r="T3744" s="11">
        <f t="shared" si="294"/>
        <v>25</v>
      </c>
    </row>
    <row r="3745" spans="1:20" ht="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290"/>
        <v>41823.710231481484</v>
      </c>
      <c r="K3745">
        <v>1401814964</v>
      </c>
      <c r="L3745" s="14">
        <f t="shared" si="291"/>
        <v>41793.710231481484</v>
      </c>
      <c r="M3745" s="16">
        <f t="shared" si="292"/>
        <v>2014</v>
      </c>
      <c r="N3745" t="b">
        <v>0</v>
      </c>
      <c r="O3745">
        <v>0</v>
      </c>
      <c r="P3745" t="b">
        <v>0</v>
      </c>
      <c r="Q3745" t="s">
        <v>8273</v>
      </c>
      <c r="R3745" t="s">
        <v>8274</v>
      </c>
      <c r="S3745" s="11">
        <f t="shared" si="293"/>
        <v>0</v>
      </c>
      <c r="T3745" s="11">
        <f t="shared" si="294"/>
        <v>0</v>
      </c>
    </row>
    <row r="3746" spans="1:20" ht="60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290"/>
        <v>41825.165972222225</v>
      </c>
      <c r="K3746">
        <v>1401823952</v>
      </c>
      <c r="L3746" s="14">
        <f t="shared" si="291"/>
        <v>41793.814259259263</v>
      </c>
      <c r="M3746" s="16">
        <f t="shared" si="292"/>
        <v>2014</v>
      </c>
      <c r="N3746" t="b">
        <v>0</v>
      </c>
      <c r="O3746">
        <v>0</v>
      </c>
      <c r="P3746" t="b">
        <v>0</v>
      </c>
      <c r="Q3746" t="s">
        <v>8273</v>
      </c>
      <c r="R3746" t="s">
        <v>8274</v>
      </c>
      <c r="S3746" s="11">
        <f t="shared" si="293"/>
        <v>0</v>
      </c>
      <c r="T3746" s="11">
        <f t="shared" si="294"/>
        <v>0</v>
      </c>
    </row>
    <row r="3747" spans="1:20" ht="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290"/>
        <v>41861.697939814818</v>
      </c>
      <c r="K3747">
        <v>1405097102</v>
      </c>
      <c r="L3747" s="14">
        <f t="shared" si="291"/>
        <v>41831.697939814818</v>
      </c>
      <c r="M3747" s="16">
        <f t="shared" si="292"/>
        <v>2014</v>
      </c>
      <c r="N3747" t="b">
        <v>0</v>
      </c>
      <c r="O3747">
        <v>1</v>
      </c>
      <c r="P3747" t="b">
        <v>0</v>
      </c>
      <c r="Q3747" t="s">
        <v>8273</v>
      </c>
      <c r="R3747" t="s">
        <v>8274</v>
      </c>
      <c r="S3747" s="11">
        <f t="shared" si="293"/>
        <v>10</v>
      </c>
      <c r="T3747" s="11">
        <f t="shared" si="294"/>
        <v>10</v>
      </c>
    </row>
    <row r="3748" spans="1:20" ht="30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290"/>
        <v>42651.389340277776</v>
      </c>
      <c r="K3748">
        <v>1473326439</v>
      </c>
      <c r="L3748" s="14">
        <f t="shared" si="291"/>
        <v>42621.389340277776</v>
      </c>
      <c r="M3748" s="16">
        <f t="shared" si="292"/>
        <v>2016</v>
      </c>
      <c r="N3748" t="b">
        <v>0</v>
      </c>
      <c r="O3748">
        <v>1</v>
      </c>
      <c r="P3748" t="b">
        <v>0</v>
      </c>
      <c r="Q3748" t="s">
        <v>8273</v>
      </c>
      <c r="R3748" t="s">
        <v>8274</v>
      </c>
      <c r="S3748" s="11">
        <f t="shared" si="293"/>
        <v>2</v>
      </c>
      <c r="T3748" s="11">
        <f t="shared" si="294"/>
        <v>202</v>
      </c>
    </row>
    <row r="3749" spans="1:20" ht="30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290"/>
        <v>42190.957638888889</v>
      </c>
      <c r="K3749">
        <v>1433833896</v>
      </c>
      <c r="L3749" s="14">
        <f t="shared" si="291"/>
        <v>42164.299722222218</v>
      </c>
      <c r="M3749" s="16">
        <f t="shared" si="292"/>
        <v>2015</v>
      </c>
      <c r="N3749" t="b">
        <v>0</v>
      </c>
      <c r="O3749">
        <v>1</v>
      </c>
      <c r="P3749" t="b">
        <v>0</v>
      </c>
      <c r="Q3749" t="s">
        <v>8273</v>
      </c>
      <c r="R3749" t="s">
        <v>8274</v>
      </c>
      <c r="S3749" s="11">
        <f t="shared" si="293"/>
        <v>1</v>
      </c>
      <c r="T3749" s="11">
        <f t="shared" si="294"/>
        <v>25</v>
      </c>
    </row>
    <row r="3750" spans="1:20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290"/>
        <v>42416.249305555553</v>
      </c>
      <c r="K3750">
        <v>1453827436</v>
      </c>
      <c r="L3750" s="14">
        <f t="shared" si="291"/>
        <v>42395.706435185188</v>
      </c>
      <c r="M3750" s="16">
        <f t="shared" si="292"/>
        <v>2016</v>
      </c>
      <c r="N3750" t="b">
        <v>0</v>
      </c>
      <c r="O3750">
        <v>52</v>
      </c>
      <c r="P3750" t="b">
        <v>1</v>
      </c>
      <c r="Q3750" t="s">
        <v>8273</v>
      </c>
      <c r="R3750" t="s">
        <v>8315</v>
      </c>
      <c r="S3750" s="11">
        <f t="shared" si="293"/>
        <v>104</v>
      </c>
      <c r="T3750" s="11">
        <f t="shared" si="294"/>
        <v>99.54</v>
      </c>
    </row>
    <row r="3751" spans="1:20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290"/>
        <v>42489.165972222225</v>
      </c>
      <c r="K3751">
        <v>1459220588</v>
      </c>
      <c r="L3751" s="14">
        <f t="shared" si="291"/>
        <v>42458.127175925925</v>
      </c>
      <c r="M3751" s="16">
        <f t="shared" si="292"/>
        <v>2016</v>
      </c>
      <c r="N3751" t="b">
        <v>0</v>
      </c>
      <c r="O3751">
        <v>7</v>
      </c>
      <c r="P3751" t="b">
        <v>1</v>
      </c>
      <c r="Q3751" t="s">
        <v>8273</v>
      </c>
      <c r="R3751" t="s">
        <v>8315</v>
      </c>
      <c r="S3751" s="11">
        <f t="shared" si="293"/>
        <v>105</v>
      </c>
      <c r="T3751" s="11">
        <f t="shared" si="294"/>
        <v>75</v>
      </c>
    </row>
    <row r="3752" spans="1:20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290"/>
        <v>42045.332638888889</v>
      </c>
      <c r="K3752">
        <v>1421105608</v>
      </c>
      <c r="L3752" s="14">
        <f t="shared" si="291"/>
        <v>42016.981574074074</v>
      </c>
      <c r="M3752" s="16">
        <f t="shared" si="292"/>
        <v>2015</v>
      </c>
      <c r="N3752" t="b">
        <v>0</v>
      </c>
      <c r="O3752">
        <v>28</v>
      </c>
      <c r="P3752" t="b">
        <v>1</v>
      </c>
      <c r="Q3752" t="s">
        <v>8273</v>
      </c>
      <c r="R3752" t="s">
        <v>8315</v>
      </c>
      <c r="S3752" s="11">
        <f t="shared" si="293"/>
        <v>100</v>
      </c>
      <c r="T3752" s="11">
        <f t="shared" si="294"/>
        <v>215.25</v>
      </c>
    </row>
    <row r="3753" spans="1:20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290"/>
        <v>42462.993900462956</v>
      </c>
      <c r="K3753">
        <v>1454460673</v>
      </c>
      <c r="L3753" s="14">
        <f t="shared" si="291"/>
        <v>42403.035567129627</v>
      </c>
      <c r="M3753" s="16">
        <f t="shared" si="292"/>
        <v>2016</v>
      </c>
      <c r="N3753" t="b">
        <v>0</v>
      </c>
      <c r="O3753">
        <v>11</v>
      </c>
      <c r="P3753" t="b">
        <v>1</v>
      </c>
      <c r="Q3753" t="s">
        <v>8273</v>
      </c>
      <c r="R3753" t="s">
        <v>8315</v>
      </c>
      <c r="S3753" s="11">
        <f t="shared" si="293"/>
        <v>133</v>
      </c>
      <c r="T3753" s="11">
        <f t="shared" si="294"/>
        <v>120.55</v>
      </c>
    </row>
    <row r="3754" spans="1:20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290"/>
        <v>42659.875</v>
      </c>
      <c r="K3754">
        <v>1473189335</v>
      </c>
      <c r="L3754" s="14">
        <f t="shared" si="291"/>
        <v>42619.802488425921</v>
      </c>
      <c r="M3754" s="16">
        <f t="shared" si="292"/>
        <v>2016</v>
      </c>
      <c r="N3754" t="b">
        <v>0</v>
      </c>
      <c r="O3754">
        <v>15</v>
      </c>
      <c r="P3754" t="b">
        <v>1</v>
      </c>
      <c r="Q3754" t="s">
        <v>8273</v>
      </c>
      <c r="R3754" t="s">
        <v>8315</v>
      </c>
      <c r="S3754" s="11">
        <f t="shared" si="293"/>
        <v>113</v>
      </c>
      <c r="T3754" s="11">
        <f t="shared" si="294"/>
        <v>37.67</v>
      </c>
    </row>
    <row r="3755" spans="1:20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290"/>
        <v>42158</v>
      </c>
      <c r="K3755">
        <v>1430768800</v>
      </c>
      <c r="L3755" s="14">
        <f t="shared" si="291"/>
        <v>42128.824074074073</v>
      </c>
      <c r="M3755" s="16">
        <f t="shared" si="292"/>
        <v>2015</v>
      </c>
      <c r="N3755" t="b">
        <v>0</v>
      </c>
      <c r="O3755">
        <v>30</v>
      </c>
      <c r="P3755" t="b">
        <v>1</v>
      </c>
      <c r="Q3755" t="s">
        <v>8273</v>
      </c>
      <c r="R3755" t="s">
        <v>8315</v>
      </c>
      <c r="S3755" s="11">
        <f t="shared" si="293"/>
        <v>103</v>
      </c>
      <c r="T3755" s="11">
        <f t="shared" si="294"/>
        <v>172.23</v>
      </c>
    </row>
    <row r="3756" spans="1:20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290"/>
        <v>41846.207638888889</v>
      </c>
      <c r="K3756">
        <v>1403125737</v>
      </c>
      <c r="L3756" s="14">
        <f t="shared" si="291"/>
        <v>41808.881215277775</v>
      </c>
      <c r="M3756" s="16">
        <f t="shared" si="292"/>
        <v>2014</v>
      </c>
      <c r="N3756" t="b">
        <v>0</v>
      </c>
      <c r="O3756">
        <v>27</v>
      </c>
      <c r="P3756" t="b">
        <v>1</v>
      </c>
      <c r="Q3756" t="s">
        <v>8273</v>
      </c>
      <c r="R3756" t="s">
        <v>8315</v>
      </c>
      <c r="S3756" s="11">
        <f t="shared" si="293"/>
        <v>120</v>
      </c>
      <c r="T3756" s="11">
        <f t="shared" si="294"/>
        <v>111.11</v>
      </c>
    </row>
    <row r="3757" spans="1:20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290"/>
        <v>42475.866979166662</v>
      </c>
      <c r="K3757">
        <v>1458161307</v>
      </c>
      <c r="L3757" s="14">
        <f t="shared" si="291"/>
        <v>42445.866979166662</v>
      </c>
      <c r="M3757" s="16">
        <f t="shared" si="292"/>
        <v>2016</v>
      </c>
      <c r="N3757" t="b">
        <v>0</v>
      </c>
      <c r="O3757">
        <v>28</v>
      </c>
      <c r="P3757" t="b">
        <v>1</v>
      </c>
      <c r="Q3757" t="s">
        <v>8273</v>
      </c>
      <c r="R3757" t="s">
        <v>8315</v>
      </c>
      <c r="S3757" s="11">
        <f t="shared" si="293"/>
        <v>130</v>
      </c>
      <c r="T3757" s="11">
        <f t="shared" si="294"/>
        <v>25.46</v>
      </c>
    </row>
    <row r="3758" spans="1:20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290"/>
        <v>41801.814791666664</v>
      </c>
      <c r="K3758">
        <v>1399923198</v>
      </c>
      <c r="L3758" s="14">
        <f t="shared" si="291"/>
        <v>41771.814791666664</v>
      </c>
      <c r="M3758" s="16">
        <f t="shared" si="292"/>
        <v>2014</v>
      </c>
      <c r="N3758" t="b">
        <v>0</v>
      </c>
      <c r="O3758">
        <v>17</v>
      </c>
      <c r="P3758" t="b">
        <v>1</v>
      </c>
      <c r="Q3758" t="s">
        <v>8273</v>
      </c>
      <c r="R3758" t="s">
        <v>8315</v>
      </c>
      <c r="S3758" s="11">
        <f t="shared" si="293"/>
        <v>101</v>
      </c>
      <c r="T3758" s="11">
        <f t="shared" si="294"/>
        <v>267.64999999999998</v>
      </c>
    </row>
    <row r="3759" spans="1:20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290"/>
        <v>41974.850868055553</v>
      </c>
      <c r="K3759">
        <v>1415737515</v>
      </c>
      <c r="L3759" s="14">
        <f t="shared" si="291"/>
        <v>41954.850868055553</v>
      </c>
      <c r="M3759" s="16">
        <f t="shared" si="292"/>
        <v>2014</v>
      </c>
      <c r="N3759" t="b">
        <v>0</v>
      </c>
      <c r="O3759">
        <v>50</v>
      </c>
      <c r="P3759" t="b">
        <v>1</v>
      </c>
      <c r="Q3759" t="s">
        <v>8273</v>
      </c>
      <c r="R3759" t="s">
        <v>8315</v>
      </c>
      <c r="S3759" s="11">
        <f t="shared" si="293"/>
        <v>109</v>
      </c>
      <c r="T3759" s="11">
        <f t="shared" si="294"/>
        <v>75.959999999999994</v>
      </c>
    </row>
    <row r="3760" spans="1:20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290"/>
        <v>41778.208333333336</v>
      </c>
      <c r="K3760">
        <v>1397819938</v>
      </c>
      <c r="L3760" s="14">
        <f t="shared" si="291"/>
        <v>41747.471504629626</v>
      </c>
      <c r="M3760" s="16">
        <f t="shared" si="292"/>
        <v>2014</v>
      </c>
      <c r="N3760" t="b">
        <v>0</v>
      </c>
      <c r="O3760">
        <v>26</v>
      </c>
      <c r="P3760" t="b">
        <v>1</v>
      </c>
      <c r="Q3760" t="s">
        <v>8273</v>
      </c>
      <c r="R3760" t="s">
        <v>8315</v>
      </c>
      <c r="S3760" s="11">
        <f t="shared" si="293"/>
        <v>102</v>
      </c>
      <c r="T3760" s="11">
        <f t="shared" si="294"/>
        <v>59.04</v>
      </c>
    </row>
    <row r="3761" spans="1:20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290"/>
        <v>42242.108252314814</v>
      </c>
      <c r="K3761">
        <v>1435372553</v>
      </c>
      <c r="L3761" s="14">
        <f t="shared" si="291"/>
        <v>42182.108252314814</v>
      </c>
      <c r="M3761" s="16">
        <f t="shared" si="292"/>
        <v>2015</v>
      </c>
      <c r="N3761" t="b">
        <v>0</v>
      </c>
      <c r="O3761">
        <v>88</v>
      </c>
      <c r="P3761" t="b">
        <v>1</v>
      </c>
      <c r="Q3761" t="s">
        <v>8273</v>
      </c>
      <c r="R3761" t="s">
        <v>8315</v>
      </c>
      <c r="S3761" s="11">
        <f t="shared" si="293"/>
        <v>110</v>
      </c>
      <c r="T3761" s="11">
        <f t="shared" si="294"/>
        <v>50.11</v>
      </c>
    </row>
    <row r="3762" spans="1:20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290"/>
        <v>41764.525300925925</v>
      </c>
      <c r="K3762">
        <v>1397133386</v>
      </c>
      <c r="L3762" s="14">
        <f t="shared" si="291"/>
        <v>41739.525300925925</v>
      </c>
      <c r="M3762" s="16">
        <f t="shared" si="292"/>
        <v>2014</v>
      </c>
      <c r="N3762" t="b">
        <v>0</v>
      </c>
      <c r="O3762">
        <v>91</v>
      </c>
      <c r="P3762" t="b">
        <v>1</v>
      </c>
      <c r="Q3762" t="s">
        <v>8273</v>
      </c>
      <c r="R3762" t="s">
        <v>8315</v>
      </c>
      <c r="S3762" s="11">
        <f t="shared" si="293"/>
        <v>101</v>
      </c>
      <c r="T3762" s="11">
        <f t="shared" si="294"/>
        <v>55.5</v>
      </c>
    </row>
    <row r="3763" spans="1:20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290"/>
        <v>42226.958333333328</v>
      </c>
      <c r="K3763">
        <v>1434625937</v>
      </c>
      <c r="L3763" s="14">
        <f t="shared" si="291"/>
        <v>42173.466863425929</v>
      </c>
      <c r="M3763" s="16">
        <f t="shared" si="292"/>
        <v>2015</v>
      </c>
      <c r="N3763" t="b">
        <v>0</v>
      </c>
      <c r="O3763">
        <v>3</v>
      </c>
      <c r="P3763" t="b">
        <v>1</v>
      </c>
      <c r="Q3763" t="s">
        <v>8273</v>
      </c>
      <c r="R3763" t="s">
        <v>8315</v>
      </c>
      <c r="S3763" s="11">
        <f t="shared" si="293"/>
        <v>100</v>
      </c>
      <c r="T3763" s="11">
        <f t="shared" si="294"/>
        <v>166.67</v>
      </c>
    </row>
    <row r="3764" spans="1:20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290"/>
        <v>42218.813530092593</v>
      </c>
      <c r="K3764">
        <v>1436383889</v>
      </c>
      <c r="L3764" s="14">
        <f t="shared" si="291"/>
        <v>42193.813530092593</v>
      </c>
      <c r="M3764" s="16">
        <f t="shared" si="292"/>
        <v>2015</v>
      </c>
      <c r="N3764" t="b">
        <v>0</v>
      </c>
      <c r="O3764">
        <v>28</v>
      </c>
      <c r="P3764" t="b">
        <v>1</v>
      </c>
      <c r="Q3764" t="s">
        <v>8273</v>
      </c>
      <c r="R3764" t="s">
        <v>8315</v>
      </c>
      <c r="S3764" s="11">
        <f t="shared" si="293"/>
        <v>106</v>
      </c>
      <c r="T3764" s="11">
        <f t="shared" si="294"/>
        <v>47.43</v>
      </c>
    </row>
    <row r="3765" spans="1:20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290"/>
        <v>42095.708634259259</v>
      </c>
      <c r="K3765">
        <v>1425319226</v>
      </c>
      <c r="L3765" s="14">
        <f t="shared" si="291"/>
        <v>42065.750300925924</v>
      </c>
      <c r="M3765" s="16">
        <f t="shared" si="292"/>
        <v>2015</v>
      </c>
      <c r="N3765" t="b">
        <v>0</v>
      </c>
      <c r="O3765">
        <v>77</v>
      </c>
      <c r="P3765" t="b">
        <v>1</v>
      </c>
      <c r="Q3765" t="s">
        <v>8273</v>
      </c>
      <c r="R3765" t="s">
        <v>8315</v>
      </c>
      <c r="S3765" s="11">
        <f t="shared" si="293"/>
        <v>100</v>
      </c>
      <c r="T3765" s="11">
        <f t="shared" si="294"/>
        <v>64.94</v>
      </c>
    </row>
    <row r="3766" spans="1:20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290"/>
        <v>42519.024999999994</v>
      </c>
      <c r="K3766">
        <v>1462824832</v>
      </c>
      <c r="L3766" s="14">
        <f t="shared" si="291"/>
        <v>42499.842962962968</v>
      </c>
      <c r="M3766" s="16">
        <f t="shared" si="292"/>
        <v>2016</v>
      </c>
      <c r="N3766" t="b">
        <v>0</v>
      </c>
      <c r="O3766">
        <v>27</v>
      </c>
      <c r="P3766" t="b">
        <v>1</v>
      </c>
      <c r="Q3766" t="s">
        <v>8273</v>
      </c>
      <c r="R3766" t="s">
        <v>8315</v>
      </c>
      <c r="S3766" s="11">
        <f t="shared" si="293"/>
        <v>100</v>
      </c>
      <c r="T3766" s="11">
        <f t="shared" si="294"/>
        <v>55.56</v>
      </c>
    </row>
    <row r="3767" spans="1:20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290"/>
        <v>41850.776412037041</v>
      </c>
      <c r="K3767">
        <v>1404153482</v>
      </c>
      <c r="L3767" s="14">
        <f t="shared" si="291"/>
        <v>41820.776412037041</v>
      </c>
      <c r="M3767" s="16">
        <f t="shared" si="292"/>
        <v>2014</v>
      </c>
      <c r="N3767" t="b">
        <v>0</v>
      </c>
      <c r="O3767">
        <v>107</v>
      </c>
      <c r="P3767" t="b">
        <v>1</v>
      </c>
      <c r="Q3767" t="s">
        <v>8273</v>
      </c>
      <c r="R3767" t="s">
        <v>8315</v>
      </c>
      <c r="S3767" s="11">
        <f t="shared" si="293"/>
        <v>113</v>
      </c>
      <c r="T3767" s="11">
        <f t="shared" si="294"/>
        <v>74.22</v>
      </c>
    </row>
    <row r="3768" spans="1:20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290"/>
        <v>41823.167187500003</v>
      </c>
      <c r="K3768">
        <v>1401336045</v>
      </c>
      <c r="L3768" s="14">
        <f t="shared" si="291"/>
        <v>41788.167187500003</v>
      </c>
      <c r="M3768" s="16">
        <f t="shared" si="292"/>
        <v>2014</v>
      </c>
      <c r="N3768" t="b">
        <v>0</v>
      </c>
      <c r="O3768">
        <v>96</v>
      </c>
      <c r="P3768" t="b">
        <v>1</v>
      </c>
      <c r="Q3768" t="s">
        <v>8273</v>
      </c>
      <c r="R3768" t="s">
        <v>8315</v>
      </c>
      <c r="S3768" s="11">
        <f t="shared" si="293"/>
        <v>103</v>
      </c>
      <c r="T3768" s="11">
        <f t="shared" si="294"/>
        <v>106.93</v>
      </c>
    </row>
    <row r="3769" spans="1:20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290"/>
        <v>42064.207638888889</v>
      </c>
      <c r="K3769">
        <v>1423960097</v>
      </c>
      <c r="L3769" s="14">
        <f t="shared" si="291"/>
        <v>42050.019641203704</v>
      </c>
      <c r="M3769" s="16">
        <f t="shared" si="292"/>
        <v>2015</v>
      </c>
      <c r="N3769" t="b">
        <v>0</v>
      </c>
      <c r="O3769">
        <v>56</v>
      </c>
      <c r="P3769" t="b">
        <v>1</v>
      </c>
      <c r="Q3769" t="s">
        <v>8273</v>
      </c>
      <c r="R3769" t="s">
        <v>8315</v>
      </c>
      <c r="S3769" s="11">
        <f t="shared" si="293"/>
        <v>117</v>
      </c>
      <c r="T3769" s="11">
        <f t="shared" si="294"/>
        <v>41.7</v>
      </c>
    </row>
    <row r="3770" spans="1:20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290"/>
        <v>41802.727893518517</v>
      </c>
      <c r="K3770">
        <v>1400002090</v>
      </c>
      <c r="L3770" s="14">
        <f t="shared" si="291"/>
        <v>41772.727893518517</v>
      </c>
      <c r="M3770" s="16">
        <f t="shared" si="292"/>
        <v>2014</v>
      </c>
      <c r="N3770" t="b">
        <v>0</v>
      </c>
      <c r="O3770">
        <v>58</v>
      </c>
      <c r="P3770" t="b">
        <v>1</v>
      </c>
      <c r="Q3770" t="s">
        <v>8273</v>
      </c>
      <c r="R3770" t="s">
        <v>8315</v>
      </c>
      <c r="S3770" s="11">
        <f t="shared" si="293"/>
        <v>108</v>
      </c>
      <c r="T3770" s="11">
        <f t="shared" si="294"/>
        <v>74.239999999999995</v>
      </c>
    </row>
    <row r="3771" spans="1:20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290"/>
        <v>42475.598136574074</v>
      </c>
      <c r="K3771">
        <v>1458138079</v>
      </c>
      <c r="L3771" s="14">
        <f t="shared" si="291"/>
        <v>42445.598136574074</v>
      </c>
      <c r="M3771" s="16">
        <f t="shared" si="292"/>
        <v>2016</v>
      </c>
      <c r="N3771" t="b">
        <v>0</v>
      </c>
      <c r="O3771">
        <v>15</v>
      </c>
      <c r="P3771" t="b">
        <v>1</v>
      </c>
      <c r="Q3771" t="s">
        <v>8273</v>
      </c>
      <c r="R3771" t="s">
        <v>8315</v>
      </c>
      <c r="S3771" s="11">
        <f t="shared" si="293"/>
        <v>100</v>
      </c>
      <c r="T3771" s="11">
        <f t="shared" si="294"/>
        <v>73.33</v>
      </c>
    </row>
    <row r="3772" spans="1:20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290"/>
        <v>42168.930671296301</v>
      </c>
      <c r="K3772">
        <v>1431642010</v>
      </c>
      <c r="L3772" s="14">
        <f t="shared" si="291"/>
        <v>42138.930671296301</v>
      </c>
      <c r="M3772" s="16">
        <f t="shared" si="292"/>
        <v>2015</v>
      </c>
      <c r="N3772" t="b">
        <v>0</v>
      </c>
      <c r="O3772">
        <v>20</v>
      </c>
      <c r="P3772" t="b">
        <v>1</v>
      </c>
      <c r="Q3772" t="s">
        <v>8273</v>
      </c>
      <c r="R3772" t="s">
        <v>8315</v>
      </c>
      <c r="S3772" s="11">
        <f t="shared" si="293"/>
        <v>100</v>
      </c>
      <c r="T3772" s="11">
        <f t="shared" si="294"/>
        <v>100</v>
      </c>
    </row>
    <row r="3773" spans="1:20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290"/>
        <v>42508</v>
      </c>
      <c r="K3773">
        <v>1462307652</v>
      </c>
      <c r="L3773" s="14">
        <f t="shared" si="291"/>
        <v>42493.857083333336</v>
      </c>
      <c r="M3773" s="16">
        <f t="shared" si="292"/>
        <v>2016</v>
      </c>
      <c r="N3773" t="b">
        <v>0</v>
      </c>
      <c r="O3773">
        <v>38</v>
      </c>
      <c r="P3773" t="b">
        <v>1</v>
      </c>
      <c r="Q3773" t="s">
        <v>8273</v>
      </c>
      <c r="R3773" t="s">
        <v>8315</v>
      </c>
      <c r="S3773" s="11">
        <f t="shared" si="293"/>
        <v>146</v>
      </c>
      <c r="T3773" s="11">
        <f t="shared" si="294"/>
        <v>38.42</v>
      </c>
    </row>
    <row r="3774" spans="1:20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290"/>
        <v>42703.25</v>
      </c>
      <c r="K3774">
        <v>1478616506</v>
      </c>
      <c r="L3774" s="14">
        <f t="shared" si="291"/>
        <v>42682.616967592592</v>
      </c>
      <c r="M3774" s="16">
        <f t="shared" si="292"/>
        <v>2016</v>
      </c>
      <c r="N3774" t="b">
        <v>0</v>
      </c>
      <c r="O3774">
        <v>33</v>
      </c>
      <c r="P3774" t="b">
        <v>1</v>
      </c>
      <c r="Q3774" t="s">
        <v>8273</v>
      </c>
      <c r="R3774" t="s">
        <v>8315</v>
      </c>
      <c r="S3774" s="11">
        <f t="shared" si="293"/>
        <v>110</v>
      </c>
      <c r="T3774" s="11">
        <f t="shared" si="294"/>
        <v>166.97</v>
      </c>
    </row>
    <row r="3775" spans="1:20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290"/>
        <v>42689.088888888888</v>
      </c>
      <c r="K3775">
        <v>1476317247</v>
      </c>
      <c r="L3775" s="14">
        <f t="shared" si="291"/>
        <v>42656.005173611105</v>
      </c>
      <c r="M3775" s="16">
        <f t="shared" si="292"/>
        <v>2016</v>
      </c>
      <c r="N3775" t="b">
        <v>0</v>
      </c>
      <c r="O3775">
        <v>57</v>
      </c>
      <c r="P3775" t="b">
        <v>1</v>
      </c>
      <c r="Q3775" t="s">
        <v>8273</v>
      </c>
      <c r="R3775" t="s">
        <v>8315</v>
      </c>
      <c r="S3775" s="11">
        <f t="shared" si="293"/>
        <v>108</v>
      </c>
      <c r="T3775" s="11">
        <f t="shared" si="294"/>
        <v>94.91</v>
      </c>
    </row>
    <row r="3776" spans="1:20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290"/>
        <v>42103.792303240742</v>
      </c>
      <c r="K3776">
        <v>1427223655</v>
      </c>
      <c r="L3776" s="14">
        <f t="shared" si="291"/>
        <v>42087.792303240742</v>
      </c>
      <c r="M3776" s="16">
        <f t="shared" si="292"/>
        <v>2015</v>
      </c>
      <c r="N3776" t="b">
        <v>0</v>
      </c>
      <c r="O3776">
        <v>25</v>
      </c>
      <c r="P3776" t="b">
        <v>1</v>
      </c>
      <c r="Q3776" t="s">
        <v>8273</v>
      </c>
      <c r="R3776" t="s">
        <v>8315</v>
      </c>
      <c r="S3776" s="11">
        <f t="shared" si="293"/>
        <v>100</v>
      </c>
      <c r="T3776" s="11">
        <f t="shared" si="294"/>
        <v>100</v>
      </c>
    </row>
    <row r="3777" spans="1:20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290"/>
        <v>42103.166666666672</v>
      </c>
      <c r="K3777">
        <v>1426199843</v>
      </c>
      <c r="L3777" s="14">
        <f t="shared" si="291"/>
        <v>42075.942627314813</v>
      </c>
      <c r="M3777" s="16">
        <f t="shared" si="292"/>
        <v>2015</v>
      </c>
      <c r="N3777" t="b">
        <v>0</v>
      </c>
      <c r="O3777">
        <v>14</v>
      </c>
      <c r="P3777" t="b">
        <v>1</v>
      </c>
      <c r="Q3777" t="s">
        <v>8273</v>
      </c>
      <c r="R3777" t="s">
        <v>8315</v>
      </c>
      <c r="S3777" s="11">
        <f t="shared" si="293"/>
        <v>100</v>
      </c>
      <c r="T3777" s="11">
        <f t="shared" si="294"/>
        <v>143.21</v>
      </c>
    </row>
    <row r="3778" spans="1:20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ref="J3778:J3841" si="295">(((I3778/60)/60)/24)+DATE(1970,1,1)</f>
        <v>41852.041666666664</v>
      </c>
      <c r="K3778">
        <v>1403599778</v>
      </c>
      <c r="L3778" s="14">
        <f t="shared" ref="L3778:L3841" si="296">(((K3778/60)/60)/24)+DATE(1970,1,1)</f>
        <v>41814.367800925924</v>
      </c>
      <c r="M3778" s="16">
        <f t="shared" ref="M3778:M3841" si="297">YEAR(L3778)</f>
        <v>2014</v>
      </c>
      <c r="N3778" t="b">
        <v>0</v>
      </c>
      <c r="O3778">
        <v>94</v>
      </c>
      <c r="P3778" t="b">
        <v>1</v>
      </c>
      <c r="Q3778" t="s">
        <v>8273</v>
      </c>
      <c r="R3778" t="s">
        <v>8315</v>
      </c>
      <c r="S3778" s="11">
        <f t="shared" ref="S3778:S3841" si="298">ROUND(E3778/D3778*100,0)</f>
        <v>107</v>
      </c>
      <c r="T3778" s="11">
        <f t="shared" ref="T3778:T3841" si="299">IFERROR(ROUND(E3778/O3778,2),0)</f>
        <v>90.82</v>
      </c>
    </row>
    <row r="3779" spans="1:20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si="295"/>
        <v>41909.166666666664</v>
      </c>
      <c r="K3779">
        <v>1409884821</v>
      </c>
      <c r="L3779" s="14">
        <f t="shared" si="296"/>
        <v>41887.111354166671</v>
      </c>
      <c r="M3779" s="16">
        <f t="shared" si="297"/>
        <v>2014</v>
      </c>
      <c r="N3779" t="b">
        <v>0</v>
      </c>
      <c r="O3779">
        <v>59</v>
      </c>
      <c r="P3779" t="b">
        <v>1</v>
      </c>
      <c r="Q3779" t="s">
        <v>8273</v>
      </c>
      <c r="R3779" t="s">
        <v>8315</v>
      </c>
      <c r="S3779" s="11">
        <f t="shared" si="298"/>
        <v>143</v>
      </c>
      <c r="T3779" s="11">
        <f t="shared" si="299"/>
        <v>48.54</v>
      </c>
    </row>
    <row r="3780" spans="1:20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295"/>
        <v>42049.819212962961</v>
      </c>
      <c r="K3780">
        <v>1418758780</v>
      </c>
      <c r="L3780" s="14">
        <f t="shared" si="296"/>
        <v>41989.819212962961</v>
      </c>
      <c r="M3780" s="16">
        <f t="shared" si="297"/>
        <v>2014</v>
      </c>
      <c r="N3780" t="b">
        <v>0</v>
      </c>
      <c r="O3780">
        <v>36</v>
      </c>
      <c r="P3780" t="b">
        <v>1</v>
      </c>
      <c r="Q3780" t="s">
        <v>8273</v>
      </c>
      <c r="R3780" t="s">
        <v>8315</v>
      </c>
      <c r="S3780" s="11">
        <f t="shared" si="298"/>
        <v>105</v>
      </c>
      <c r="T3780" s="11">
        <f t="shared" si="299"/>
        <v>70.03</v>
      </c>
    </row>
    <row r="3781" spans="1:20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295"/>
        <v>42455.693750000006</v>
      </c>
      <c r="K3781">
        <v>1456421940</v>
      </c>
      <c r="L3781" s="14">
        <f t="shared" si="296"/>
        <v>42425.735416666663</v>
      </c>
      <c r="M3781" s="16">
        <f t="shared" si="297"/>
        <v>2016</v>
      </c>
      <c r="N3781" t="b">
        <v>0</v>
      </c>
      <c r="O3781">
        <v>115</v>
      </c>
      <c r="P3781" t="b">
        <v>1</v>
      </c>
      <c r="Q3781" t="s">
        <v>8273</v>
      </c>
      <c r="R3781" t="s">
        <v>8315</v>
      </c>
      <c r="S3781" s="11">
        <f t="shared" si="298"/>
        <v>104</v>
      </c>
      <c r="T3781" s="11">
        <f t="shared" si="299"/>
        <v>135.63</v>
      </c>
    </row>
    <row r="3782" spans="1:20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295"/>
        <v>42198.837499999994</v>
      </c>
      <c r="K3782">
        <v>1433999785</v>
      </c>
      <c r="L3782" s="14">
        <f t="shared" si="296"/>
        <v>42166.219733796301</v>
      </c>
      <c r="M3782" s="16">
        <f t="shared" si="297"/>
        <v>2015</v>
      </c>
      <c r="N3782" t="b">
        <v>0</v>
      </c>
      <c r="O3782">
        <v>30</v>
      </c>
      <c r="P3782" t="b">
        <v>1</v>
      </c>
      <c r="Q3782" t="s">
        <v>8273</v>
      </c>
      <c r="R3782" t="s">
        <v>8315</v>
      </c>
      <c r="S3782" s="11">
        <f t="shared" si="298"/>
        <v>120</v>
      </c>
      <c r="T3782" s="11">
        <f t="shared" si="299"/>
        <v>100</v>
      </c>
    </row>
    <row r="3783" spans="1:20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295"/>
        <v>41890.882928240739</v>
      </c>
      <c r="K3783">
        <v>1408050685</v>
      </c>
      <c r="L3783" s="14">
        <f t="shared" si="296"/>
        <v>41865.882928240739</v>
      </c>
      <c r="M3783" s="16">
        <f t="shared" si="297"/>
        <v>2014</v>
      </c>
      <c r="N3783" t="b">
        <v>0</v>
      </c>
      <c r="O3783">
        <v>52</v>
      </c>
      <c r="P3783" t="b">
        <v>1</v>
      </c>
      <c r="Q3783" t="s">
        <v>8273</v>
      </c>
      <c r="R3783" t="s">
        <v>8315</v>
      </c>
      <c r="S3783" s="11">
        <f t="shared" si="298"/>
        <v>110</v>
      </c>
      <c r="T3783" s="11">
        <f t="shared" si="299"/>
        <v>94.9</v>
      </c>
    </row>
    <row r="3784" spans="1:20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295"/>
        <v>42575.958333333328</v>
      </c>
      <c r="K3784">
        <v>1466887297</v>
      </c>
      <c r="L3784" s="14">
        <f t="shared" si="296"/>
        <v>42546.862233796302</v>
      </c>
      <c r="M3784" s="16">
        <f t="shared" si="297"/>
        <v>2016</v>
      </c>
      <c r="N3784" t="b">
        <v>0</v>
      </c>
      <c r="O3784">
        <v>27</v>
      </c>
      <c r="P3784" t="b">
        <v>1</v>
      </c>
      <c r="Q3784" t="s">
        <v>8273</v>
      </c>
      <c r="R3784" t="s">
        <v>8315</v>
      </c>
      <c r="S3784" s="11">
        <f t="shared" si="298"/>
        <v>102</v>
      </c>
      <c r="T3784" s="11">
        <f t="shared" si="299"/>
        <v>75.37</v>
      </c>
    </row>
    <row r="3785" spans="1:20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295"/>
        <v>42444.666666666672</v>
      </c>
      <c r="K3785">
        <v>1455938520</v>
      </c>
      <c r="L3785" s="14">
        <f t="shared" si="296"/>
        <v>42420.140277777777</v>
      </c>
      <c r="M3785" s="16">
        <f t="shared" si="297"/>
        <v>2016</v>
      </c>
      <c r="N3785" t="b">
        <v>0</v>
      </c>
      <c r="O3785">
        <v>24</v>
      </c>
      <c r="P3785" t="b">
        <v>1</v>
      </c>
      <c r="Q3785" t="s">
        <v>8273</v>
      </c>
      <c r="R3785" t="s">
        <v>8315</v>
      </c>
      <c r="S3785" s="11">
        <f t="shared" si="298"/>
        <v>129</v>
      </c>
      <c r="T3785" s="11">
        <f t="shared" si="299"/>
        <v>64.459999999999994</v>
      </c>
    </row>
    <row r="3786" spans="1:20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295"/>
        <v>42561.980694444443</v>
      </c>
      <c r="K3786">
        <v>1465601532</v>
      </c>
      <c r="L3786" s="14">
        <f t="shared" si="296"/>
        <v>42531.980694444443</v>
      </c>
      <c r="M3786" s="16">
        <f t="shared" si="297"/>
        <v>2016</v>
      </c>
      <c r="N3786" t="b">
        <v>0</v>
      </c>
      <c r="O3786">
        <v>10</v>
      </c>
      <c r="P3786" t="b">
        <v>1</v>
      </c>
      <c r="Q3786" t="s">
        <v>8273</v>
      </c>
      <c r="R3786" t="s">
        <v>8315</v>
      </c>
      <c r="S3786" s="11">
        <f t="shared" si="298"/>
        <v>115</v>
      </c>
      <c r="T3786" s="11">
        <f t="shared" si="299"/>
        <v>115</v>
      </c>
    </row>
    <row r="3787" spans="1:20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295"/>
        <v>42584.418749999997</v>
      </c>
      <c r="K3787">
        <v>1467040769</v>
      </c>
      <c r="L3787" s="14">
        <f t="shared" si="296"/>
        <v>42548.63853009259</v>
      </c>
      <c r="M3787" s="16">
        <f t="shared" si="297"/>
        <v>2016</v>
      </c>
      <c r="N3787" t="b">
        <v>0</v>
      </c>
      <c r="O3787">
        <v>30</v>
      </c>
      <c r="P3787" t="b">
        <v>1</v>
      </c>
      <c r="Q3787" t="s">
        <v>8273</v>
      </c>
      <c r="R3787" t="s">
        <v>8315</v>
      </c>
      <c r="S3787" s="11">
        <f t="shared" si="298"/>
        <v>151</v>
      </c>
      <c r="T3787" s="11">
        <f t="shared" si="299"/>
        <v>100.5</v>
      </c>
    </row>
    <row r="3788" spans="1:20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295"/>
        <v>42517.037905092591</v>
      </c>
      <c r="K3788">
        <v>1461718475</v>
      </c>
      <c r="L3788" s="14">
        <f t="shared" si="296"/>
        <v>42487.037905092591</v>
      </c>
      <c r="M3788" s="16">
        <f t="shared" si="297"/>
        <v>2016</v>
      </c>
      <c r="N3788" t="b">
        <v>0</v>
      </c>
      <c r="O3788">
        <v>71</v>
      </c>
      <c r="P3788" t="b">
        <v>1</v>
      </c>
      <c r="Q3788" t="s">
        <v>8273</v>
      </c>
      <c r="R3788" t="s">
        <v>8315</v>
      </c>
      <c r="S3788" s="11">
        <f t="shared" si="298"/>
        <v>111</v>
      </c>
      <c r="T3788" s="11">
        <f t="shared" si="299"/>
        <v>93.77</v>
      </c>
    </row>
    <row r="3789" spans="1:20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295"/>
        <v>42196.165972222225</v>
      </c>
      <c r="K3789">
        <v>1434113406</v>
      </c>
      <c r="L3789" s="14">
        <f t="shared" si="296"/>
        <v>42167.534791666665</v>
      </c>
      <c r="M3789" s="16">
        <f t="shared" si="297"/>
        <v>2015</v>
      </c>
      <c r="N3789" t="b">
        <v>0</v>
      </c>
      <c r="O3789">
        <v>10</v>
      </c>
      <c r="P3789" t="b">
        <v>1</v>
      </c>
      <c r="Q3789" t="s">
        <v>8273</v>
      </c>
      <c r="R3789" t="s">
        <v>8315</v>
      </c>
      <c r="S3789" s="11">
        <f t="shared" si="298"/>
        <v>100</v>
      </c>
      <c r="T3789" s="11">
        <f t="shared" si="299"/>
        <v>35.1</v>
      </c>
    </row>
    <row r="3790" spans="1:20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295"/>
        <v>42361.679166666669</v>
      </c>
      <c r="K3790">
        <v>1448469719</v>
      </c>
      <c r="L3790" s="14">
        <f t="shared" si="296"/>
        <v>42333.695821759262</v>
      </c>
      <c r="M3790" s="16">
        <f t="shared" si="297"/>
        <v>2015</v>
      </c>
      <c r="N3790" t="b">
        <v>0</v>
      </c>
      <c r="O3790">
        <v>1</v>
      </c>
      <c r="P3790" t="b">
        <v>0</v>
      </c>
      <c r="Q3790" t="s">
        <v>8273</v>
      </c>
      <c r="R3790" t="s">
        <v>8315</v>
      </c>
      <c r="S3790" s="11">
        <f t="shared" si="298"/>
        <v>1</v>
      </c>
      <c r="T3790" s="11">
        <f t="shared" si="299"/>
        <v>500</v>
      </c>
    </row>
    <row r="3791" spans="1:20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295"/>
        <v>42170.798819444448</v>
      </c>
      <c r="K3791">
        <v>1431630618</v>
      </c>
      <c r="L3791" s="14">
        <f t="shared" si="296"/>
        <v>42138.798819444448</v>
      </c>
      <c r="M3791" s="16">
        <f t="shared" si="297"/>
        <v>2015</v>
      </c>
      <c r="N3791" t="b">
        <v>0</v>
      </c>
      <c r="O3791">
        <v>4</v>
      </c>
      <c r="P3791" t="b">
        <v>0</v>
      </c>
      <c r="Q3791" t="s">
        <v>8273</v>
      </c>
      <c r="R3791" t="s">
        <v>8315</v>
      </c>
      <c r="S3791" s="11">
        <f t="shared" si="298"/>
        <v>3</v>
      </c>
      <c r="T3791" s="11">
        <f t="shared" si="299"/>
        <v>29</v>
      </c>
    </row>
    <row r="3792" spans="1:20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295"/>
        <v>42696.708599537036</v>
      </c>
      <c r="K3792">
        <v>1477238423</v>
      </c>
      <c r="L3792" s="14">
        <f t="shared" si="296"/>
        <v>42666.666932870372</v>
      </c>
      <c r="M3792" s="16">
        <f t="shared" si="297"/>
        <v>2016</v>
      </c>
      <c r="N3792" t="b">
        <v>0</v>
      </c>
      <c r="O3792">
        <v>0</v>
      </c>
      <c r="P3792" t="b">
        <v>0</v>
      </c>
      <c r="Q3792" t="s">
        <v>8273</v>
      </c>
      <c r="R3792" t="s">
        <v>8315</v>
      </c>
      <c r="S3792" s="11">
        <f t="shared" si="298"/>
        <v>0</v>
      </c>
      <c r="T3792" s="11">
        <f t="shared" si="299"/>
        <v>0</v>
      </c>
    </row>
    <row r="3793" spans="1:20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295"/>
        <v>41826.692037037035</v>
      </c>
      <c r="K3793">
        <v>1399480592</v>
      </c>
      <c r="L3793" s="14">
        <f t="shared" si="296"/>
        <v>41766.692037037035</v>
      </c>
      <c r="M3793" s="16">
        <f t="shared" si="297"/>
        <v>2014</v>
      </c>
      <c r="N3793" t="b">
        <v>0</v>
      </c>
      <c r="O3793">
        <v>0</v>
      </c>
      <c r="P3793" t="b">
        <v>0</v>
      </c>
      <c r="Q3793" t="s">
        <v>8273</v>
      </c>
      <c r="R3793" t="s">
        <v>8315</v>
      </c>
      <c r="S3793" s="11">
        <f t="shared" si="298"/>
        <v>0</v>
      </c>
      <c r="T3793" s="11">
        <f t="shared" si="299"/>
        <v>0</v>
      </c>
    </row>
    <row r="3794" spans="1:20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295"/>
        <v>42200.447013888886</v>
      </c>
      <c r="K3794">
        <v>1434365022</v>
      </c>
      <c r="L3794" s="14">
        <f t="shared" si="296"/>
        <v>42170.447013888886</v>
      </c>
      <c r="M3794" s="16">
        <f t="shared" si="297"/>
        <v>2015</v>
      </c>
      <c r="N3794" t="b">
        <v>0</v>
      </c>
      <c r="O3794">
        <v>2</v>
      </c>
      <c r="P3794" t="b">
        <v>0</v>
      </c>
      <c r="Q3794" t="s">
        <v>8273</v>
      </c>
      <c r="R3794" t="s">
        <v>8315</v>
      </c>
      <c r="S3794" s="11">
        <f t="shared" si="298"/>
        <v>0</v>
      </c>
      <c r="T3794" s="11">
        <f t="shared" si="299"/>
        <v>17.5</v>
      </c>
    </row>
    <row r="3795" spans="1:20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295"/>
        <v>41989.938993055555</v>
      </c>
      <c r="K3795">
        <v>1416954729</v>
      </c>
      <c r="L3795" s="14">
        <f t="shared" si="296"/>
        <v>41968.938993055555</v>
      </c>
      <c r="M3795" s="16">
        <f t="shared" si="297"/>
        <v>2014</v>
      </c>
      <c r="N3795" t="b">
        <v>0</v>
      </c>
      <c r="O3795">
        <v>24</v>
      </c>
      <c r="P3795" t="b">
        <v>0</v>
      </c>
      <c r="Q3795" t="s">
        <v>8273</v>
      </c>
      <c r="R3795" t="s">
        <v>8315</v>
      </c>
      <c r="S3795" s="11">
        <f t="shared" si="298"/>
        <v>60</v>
      </c>
      <c r="T3795" s="11">
        <f t="shared" si="299"/>
        <v>174</v>
      </c>
    </row>
    <row r="3796" spans="1:20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295"/>
        <v>42162.58048611111</v>
      </c>
      <c r="K3796">
        <v>1431093354</v>
      </c>
      <c r="L3796" s="14">
        <f t="shared" si="296"/>
        <v>42132.58048611111</v>
      </c>
      <c r="M3796" s="16">
        <f t="shared" si="297"/>
        <v>2015</v>
      </c>
      <c r="N3796" t="b">
        <v>0</v>
      </c>
      <c r="O3796">
        <v>1</v>
      </c>
      <c r="P3796" t="b">
        <v>0</v>
      </c>
      <c r="Q3796" t="s">
        <v>8273</v>
      </c>
      <c r="R3796" t="s">
        <v>8315</v>
      </c>
      <c r="S3796" s="11">
        <f t="shared" si="298"/>
        <v>1</v>
      </c>
      <c r="T3796" s="11">
        <f t="shared" si="299"/>
        <v>50</v>
      </c>
    </row>
    <row r="3797" spans="1:20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295"/>
        <v>42244.9375</v>
      </c>
      <c r="K3797">
        <v>1437042490</v>
      </c>
      <c r="L3797" s="14">
        <f t="shared" si="296"/>
        <v>42201.436226851853</v>
      </c>
      <c r="M3797" s="16">
        <f t="shared" si="297"/>
        <v>2015</v>
      </c>
      <c r="N3797" t="b">
        <v>0</v>
      </c>
      <c r="O3797">
        <v>2</v>
      </c>
      <c r="P3797" t="b">
        <v>0</v>
      </c>
      <c r="Q3797" t="s">
        <v>8273</v>
      </c>
      <c r="R3797" t="s">
        <v>8315</v>
      </c>
      <c r="S3797" s="11">
        <f t="shared" si="298"/>
        <v>2</v>
      </c>
      <c r="T3797" s="11">
        <f t="shared" si="299"/>
        <v>5</v>
      </c>
    </row>
    <row r="3798" spans="1:20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295"/>
        <v>42749.029583333337</v>
      </c>
      <c r="K3798">
        <v>1479170556</v>
      </c>
      <c r="L3798" s="14">
        <f t="shared" si="296"/>
        <v>42689.029583333337</v>
      </c>
      <c r="M3798" s="16">
        <f t="shared" si="297"/>
        <v>2016</v>
      </c>
      <c r="N3798" t="b">
        <v>0</v>
      </c>
      <c r="O3798">
        <v>1</v>
      </c>
      <c r="P3798" t="b">
        <v>0</v>
      </c>
      <c r="Q3798" t="s">
        <v>8273</v>
      </c>
      <c r="R3798" t="s">
        <v>8315</v>
      </c>
      <c r="S3798" s="11">
        <f t="shared" si="298"/>
        <v>0</v>
      </c>
      <c r="T3798" s="11">
        <f t="shared" si="299"/>
        <v>1</v>
      </c>
    </row>
    <row r="3799" spans="1:20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295"/>
        <v>42114.881539351853</v>
      </c>
      <c r="K3799">
        <v>1426972165</v>
      </c>
      <c r="L3799" s="14">
        <f t="shared" si="296"/>
        <v>42084.881539351853</v>
      </c>
      <c r="M3799" s="16">
        <f t="shared" si="297"/>
        <v>2015</v>
      </c>
      <c r="N3799" t="b">
        <v>0</v>
      </c>
      <c r="O3799">
        <v>37</v>
      </c>
      <c r="P3799" t="b">
        <v>0</v>
      </c>
      <c r="Q3799" t="s">
        <v>8273</v>
      </c>
      <c r="R3799" t="s">
        <v>8315</v>
      </c>
      <c r="S3799" s="11">
        <f t="shared" si="298"/>
        <v>90</v>
      </c>
      <c r="T3799" s="11">
        <f t="shared" si="299"/>
        <v>145.41</v>
      </c>
    </row>
    <row r="3800" spans="1:20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295"/>
        <v>41861.722777777781</v>
      </c>
      <c r="K3800">
        <v>1405099248</v>
      </c>
      <c r="L3800" s="14">
        <f t="shared" si="296"/>
        <v>41831.722777777781</v>
      </c>
      <c r="M3800" s="16">
        <f t="shared" si="297"/>
        <v>2014</v>
      </c>
      <c r="N3800" t="b">
        <v>0</v>
      </c>
      <c r="O3800">
        <v>5</v>
      </c>
      <c r="P3800" t="b">
        <v>0</v>
      </c>
      <c r="Q3800" t="s">
        <v>8273</v>
      </c>
      <c r="R3800" t="s">
        <v>8315</v>
      </c>
      <c r="S3800" s="11">
        <f t="shared" si="298"/>
        <v>1</v>
      </c>
      <c r="T3800" s="11">
        <f t="shared" si="299"/>
        <v>205</v>
      </c>
    </row>
    <row r="3801" spans="1:20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295"/>
        <v>42440.93105324074</v>
      </c>
      <c r="K3801">
        <v>1455142843</v>
      </c>
      <c r="L3801" s="14">
        <f t="shared" si="296"/>
        <v>42410.93105324074</v>
      </c>
      <c r="M3801" s="16">
        <f t="shared" si="297"/>
        <v>2016</v>
      </c>
      <c r="N3801" t="b">
        <v>0</v>
      </c>
      <c r="O3801">
        <v>4</v>
      </c>
      <c r="P3801" t="b">
        <v>0</v>
      </c>
      <c r="Q3801" t="s">
        <v>8273</v>
      </c>
      <c r="R3801" t="s">
        <v>8315</v>
      </c>
      <c r="S3801" s="11">
        <f t="shared" si="298"/>
        <v>4</v>
      </c>
      <c r="T3801" s="11">
        <f t="shared" si="299"/>
        <v>100.5</v>
      </c>
    </row>
    <row r="3802" spans="1:20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295"/>
        <v>42015.207638888889</v>
      </c>
      <c r="K3802">
        <v>1418146883</v>
      </c>
      <c r="L3802" s="14">
        <f t="shared" si="296"/>
        <v>41982.737071759257</v>
      </c>
      <c r="M3802" s="16">
        <f t="shared" si="297"/>
        <v>2014</v>
      </c>
      <c r="N3802" t="b">
        <v>0</v>
      </c>
      <c r="O3802">
        <v>16</v>
      </c>
      <c r="P3802" t="b">
        <v>0</v>
      </c>
      <c r="Q3802" t="s">
        <v>8273</v>
      </c>
      <c r="R3802" t="s">
        <v>8315</v>
      </c>
      <c r="S3802" s="11">
        <f t="shared" si="298"/>
        <v>4</v>
      </c>
      <c r="T3802" s="11">
        <f t="shared" si="299"/>
        <v>55.06</v>
      </c>
    </row>
    <row r="3803" spans="1:20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295"/>
        <v>42006.676111111112</v>
      </c>
      <c r="K3803">
        <v>1417536816</v>
      </c>
      <c r="L3803" s="14">
        <f t="shared" si="296"/>
        <v>41975.676111111112</v>
      </c>
      <c r="M3803" s="16">
        <f t="shared" si="297"/>
        <v>2014</v>
      </c>
      <c r="N3803" t="b">
        <v>0</v>
      </c>
      <c r="O3803">
        <v>9</v>
      </c>
      <c r="P3803" t="b">
        <v>0</v>
      </c>
      <c r="Q3803" t="s">
        <v>8273</v>
      </c>
      <c r="R3803" t="s">
        <v>8315</v>
      </c>
      <c r="S3803" s="11">
        <f t="shared" si="298"/>
        <v>9</v>
      </c>
      <c r="T3803" s="11">
        <f t="shared" si="299"/>
        <v>47.33</v>
      </c>
    </row>
    <row r="3804" spans="1:20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295"/>
        <v>42299.126226851848</v>
      </c>
      <c r="K3804">
        <v>1442890906</v>
      </c>
      <c r="L3804" s="14">
        <f t="shared" si="296"/>
        <v>42269.126226851848</v>
      </c>
      <c r="M3804" s="16">
        <f t="shared" si="297"/>
        <v>2015</v>
      </c>
      <c r="N3804" t="b">
        <v>0</v>
      </c>
      <c r="O3804">
        <v>0</v>
      </c>
      <c r="P3804" t="b">
        <v>0</v>
      </c>
      <c r="Q3804" t="s">
        <v>8273</v>
      </c>
      <c r="R3804" t="s">
        <v>8315</v>
      </c>
      <c r="S3804" s="11">
        <f t="shared" si="298"/>
        <v>0</v>
      </c>
      <c r="T3804" s="11">
        <f t="shared" si="299"/>
        <v>0</v>
      </c>
    </row>
    <row r="3805" spans="1:20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295"/>
        <v>42433.971851851849</v>
      </c>
      <c r="K3805">
        <v>1454541568</v>
      </c>
      <c r="L3805" s="14">
        <f t="shared" si="296"/>
        <v>42403.971851851849</v>
      </c>
      <c r="M3805" s="16">
        <f t="shared" si="297"/>
        <v>2016</v>
      </c>
      <c r="N3805" t="b">
        <v>0</v>
      </c>
      <c r="O3805">
        <v>40</v>
      </c>
      <c r="P3805" t="b">
        <v>0</v>
      </c>
      <c r="Q3805" t="s">
        <v>8273</v>
      </c>
      <c r="R3805" t="s">
        <v>8315</v>
      </c>
      <c r="S3805" s="11">
        <f t="shared" si="298"/>
        <v>20</v>
      </c>
      <c r="T3805" s="11">
        <f t="shared" si="299"/>
        <v>58.95</v>
      </c>
    </row>
    <row r="3806" spans="1:20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295"/>
        <v>42582.291666666672</v>
      </c>
      <c r="K3806">
        <v>1465172024</v>
      </c>
      <c r="L3806" s="14">
        <f t="shared" si="296"/>
        <v>42527.00953703704</v>
      </c>
      <c r="M3806" s="16">
        <f t="shared" si="297"/>
        <v>2016</v>
      </c>
      <c r="N3806" t="b">
        <v>0</v>
      </c>
      <c r="O3806">
        <v>0</v>
      </c>
      <c r="P3806" t="b">
        <v>0</v>
      </c>
      <c r="Q3806" t="s">
        <v>8273</v>
      </c>
      <c r="R3806" t="s">
        <v>8315</v>
      </c>
      <c r="S3806" s="11">
        <f t="shared" si="298"/>
        <v>0</v>
      </c>
      <c r="T3806" s="11">
        <f t="shared" si="299"/>
        <v>0</v>
      </c>
    </row>
    <row r="3807" spans="1:20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295"/>
        <v>41909.887037037035</v>
      </c>
      <c r="K3807">
        <v>1406668640</v>
      </c>
      <c r="L3807" s="14">
        <f t="shared" si="296"/>
        <v>41849.887037037035</v>
      </c>
      <c r="M3807" s="16">
        <f t="shared" si="297"/>
        <v>2014</v>
      </c>
      <c r="N3807" t="b">
        <v>0</v>
      </c>
      <c r="O3807">
        <v>2</v>
      </c>
      <c r="P3807" t="b">
        <v>0</v>
      </c>
      <c r="Q3807" t="s">
        <v>8273</v>
      </c>
      <c r="R3807" t="s">
        <v>8315</v>
      </c>
      <c r="S3807" s="11">
        <f t="shared" si="298"/>
        <v>0</v>
      </c>
      <c r="T3807" s="11">
        <f t="shared" si="299"/>
        <v>1.5</v>
      </c>
    </row>
    <row r="3808" spans="1:20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295"/>
        <v>41819.259039351848</v>
      </c>
      <c r="K3808">
        <v>1402294381</v>
      </c>
      <c r="L3808" s="14">
        <f t="shared" si="296"/>
        <v>41799.259039351848</v>
      </c>
      <c r="M3808" s="16">
        <f t="shared" si="297"/>
        <v>2014</v>
      </c>
      <c r="N3808" t="b">
        <v>0</v>
      </c>
      <c r="O3808">
        <v>1</v>
      </c>
      <c r="P3808" t="b">
        <v>0</v>
      </c>
      <c r="Q3808" t="s">
        <v>8273</v>
      </c>
      <c r="R3808" t="s">
        <v>8315</v>
      </c>
      <c r="S3808" s="11">
        <f t="shared" si="298"/>
        <v>0</v>
      </c>
      <c r="T3808" s="11">
        <f t="shared" si="299"/>
        <v>5</v>
      </c>
    </row>
    <row r="3809" spans="1:20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295"/>
        <v>42097.909016203703</v>
      </c>
      <c r="K3809">
        <v>1427492939</v>
      </c>
      <c r="L3809" s="14">
        <f t="shared" si="296"/>
        <v>42090.909016203703</v>
      </c>
      <c r="M3809" s="16">
        <f t="shared" si="297"/>
        <v>2015</v>
      </c>
      <c r="N3809" t="b">
        <v>0</v>
      </c>
      <c r="O3809">
        <v>9</v>
      </c>
      <c r="P3809" t="b">
        <v>0</v>
      </c>
      <c r="Q3809" t="s">
        <v>8273</v>
      </c>
      <c r="R3809" t="s">
        <v>8315</v>
      </c>
      <c r="S3809" s="11">
        <f t="shared" si="298"/>
        <v>30</v>
      </c>
      <c r="T3809" s="11">
        <f t="shared" si="299"/>
        <v>50.56</v>
      </c>
    </row>
    <row r="3810" spans="1:20" ht="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295"/>
        <v>42119.412256944444</v>
      </c>
      <c r="K3810">
        <v>1424775219</v>
      </c>
      <c r="L3810" s="14">
        <f t="shared" si="296"/>
        <v>42059.453923611116</v>
      </c>
      <c r="M3810" s="16">
        <f t="shared" si="297"/>
        <v>2015</v>
      </c>
      <c r="N3810" t="b">
        <v>0</v>
      </c>
      <c r="O3810">
        <v>24</v>
      </c>
      <c r="P3810" t="b">
        <v>1</v>
      </c>
      <c r="Q3810" t="s">
        <v>8273</v>
      </c>
      <c r="R3810" t="s">
        <v>8274</v>
      </c>
      <c r="S3810" s="11">
        <f t="shared" si="298"/>
        <v>100</v>
      </c>
      <c r="T3810" s="11">
        <f t="shared" si="299"/>
        <v>41.67</v>
      </c>
    </row>
    <row r="3811" spans="1:20" ht="60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295"/>
        <v>41850.958333333336</v>
      </c>
      <c r="K3811">
        <v>1402403907</v>
      </c>
      <c r="L3811" s="14">
        <f t="shared" si="296"/>
        <v>41800.526701388888</v>
      </c>
      <c r="M3811" s="16">
        <f t="shared" si="297"/>
        <v>2014</v>
      </c>
      <c r="N3811" t="b">
        <v>0</v>
      </c>
      <c r="O3811">
        <v>38</v>
      </c>
      <c r="P3811" t="b">
        <v>1</v>
      </c>
      <c r="Q3811" t="s">
        <v>8273</v>
      </c>
      <c r="R3811" t="s">
        <v>8274</v>
      </c>
      <c r="S3811" s="11">
        <f t="shared" si="298"/>
        <v>101</v>
      </c>
      <c r="T3811" s="11">
        <f t="shared" si="299"/>
        <v>53.29</v>
      </c>
    </row>
    <row r="3812" spans="1:20" ht="60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295"/>
        <v>42084.807384259257</v>
      </c>
      <c r="K3812">
        <v>1424377358</v>
      </c>
      <c r="L3812" s="14">
        <f t="shared" si="296"/>
        <v>42054.849050925928</v>
      </c>
      <c r="M3812" s="16">
        <f t="shared" si="297"/>
        <v>2015</v>
      </c>
      <c r="N3812" t="b">
        <v>0</v>
      </c>
      <c r="O3812">
        <v>26</v>
      </c>
      <c r="P3812" t="b">
        <v>1</v>
      </c>
      <c r="Q3812" t="s">
        <v>8273</v>
      </c>
      <c r="R3812" t="s">
        <v>8274</v>
      </c>
      <c r="S3812" s="11">
        <f t="shared" si="298"/>
        <v>122</v>
      </c>
      <c r="T3812" s="11">
        <f t="shared" si="299"/>
        <v>70.23</v>
      </c>
    </row>
    <row r="3813" spans="1:20" ht="60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295"/>
        <v>42521.458333333328</v>
      </c>
      <c r="K3813">
        <v>1461769373</v>
      </c>
      <c r="L3813" s="14">
        <f t="shared" si="296"/>
        <v>42487.62700231481</v>
      </c>
      <c r="M3813" s="16">
        <f t="shared" si="297"/>
        <v>2016</v>
      </c>
      <c r="N3813" t="b">
        <v>0</v>
      </c>
      <c r="O3813">
        <v>19</v>
      </c>
      <c r="P3813" t="b">
        <v>1</v>
      </c>
      <c r="Q3813" t="s">
        <v>8273</v>
      </c>
      <c r="R3813" t="s">
        <v>8274</v>
      </c>
      <c r="S3813" s="11">
        <f t="shared" si="298"/>
        <v>330</v>
      </c>
      <c r="T3813" s="11">
        <f t="shared" si="299"/>
        <v>43.42</v>
      </c>
    </row>
    <row r="3814" spans="1:20" ht="60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295"/>
        <v>42156.165972222225</v>
      </c>
      <c r="K3814">
        <v>1429120908</v>
      </c>
      <c r="L3814" s="14">
        <f t="shared" si="296"/>
        <v>42109.751250000001</v>
      </c>
      <c r="M3814" s="16">
        <f t="shared" si="297"/>
        <v>2015</v>
      </c>
      <c r="N3814" t="b">
        <v>0</v>
      </c>
      <c r="O3814">
        <v>11</v>
      </c>
      <c r="P3814" t="b">
        <v>1</v>
      </c>
      <c r="Q3814" t="s">
        <v>8273</v>
      </c>
      <c r="R3814" t="s">
        <v>8274</v>
      </c>
      <c r="S3814" s="11">
        <f t="shared" si="298"/>
        <v>110</v>
      </c>
      <c r="T3814" s="11">
        <f t="shared" si="299"/>
        <v>199.18</v>
      </c>
    </row>
    <row r="3815" spans="1:20" ht="60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295"/>
        <v>42535.904861111107</v>
      </c>
      <c r="K3815">
        <v>1462603021</v>
      </c>
      <c r="L3815" s="14">
        <f t="shared" si="296"/>
        <v>42497.275706018518</v>
      </c>
      <c r="M3815" s="16">
        <f t="shared" si="297"/>
        <v>2016</v>
      </c>
      <c r="N3815" t="b">
        <v>0</v>
      </c>
      <c r="O3815">
        <v>27</v>
      </c>
      <c r="P3815" t="b">
        <v>1</v>
      </c>
      <c r="Q3815" t="s">
        <v>8273</v>
      </c>
      <c r="R3815" t="s">
        <v>8274</v>
      </c>
      <c r="S3815" s="11">
        <f t="shared" si="298"/>
        <v>101</v>
      </c>
      <c r="T3815" s="11">
        <f t="shared" si="299"/>
        <v>78.52</v>
      </c>
    </row>
    <row r="3816" spans="1:20" ht="60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295"/>
        <v>42095.165972222225</v>
      </c>
      <c r="K3816">
        <v>1424727712</v>
      </c>
      <c r="L3816" s="14">
        <f t="shared" si="296"/>
        <v>42058.904074074075</v>
      </c>
      <c r="M3816" s="16">
        <f t="shared" si="297"/>
        <v>2015</v>
      </c>
      <c r="N3816" t="b">
        <v>0</v>
      </c>
      <c r="O3816">
        <v>34</v>
      </c>
      <c r="P3816" t="b">
        <v>1</v>
      </c>
      <c r="Q3816" t="s">
        <v>8273</v>
      </c>
      <c r="R3816" t="s">
        <v>8274</v>
      </c>
      <c r="S3816" s="11">
        <f t="shared" si="298"/>
        <v>140</v>
      </c>
      <c r="T3816" s="11">
        <f t="shared" si="299"/>
        <v>61.82</v>
      </c>
    </row>
    <row r="3817" spans="1:20" ht="30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295"/>
        <v>42236.958333333328</v>
      </c>
      <c r="K3817">
        <v>1437545657</v>
      </c>
      <c r="L3817" s="14">
        <f t="shared" si="296"/>
        <v>42207.259918981479</v>
      </c>
      <c r="M3817" s="16">
        <f t="shared" si="297"/>
        <v>2015</v>
      </c>
      <c r="N3817" t="b">
        <v>0</v>
      </c>
      <c r="O3817">
        <v>20</v>
      </c>
      <c r="P3817" t="b">
        <v>1</v>
      </c>
      <c r="Q3817" t="s">
        <v>8273</v>
      </c>
      <c r="R3817" t="s">
        <v>8274</v>
      </c>
      <c r="S3817" s="11">
        <f t="shared" si="298"/>
        <v>100</v>
      </c>
      <c r="T3817" s="11">
        <f t="shared" si="299"/>
        <v>50</v>
      </c>
    </row>
    <row r="3818" spans="1:20" ht="60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295"/>
        <v>41837.690081018518</v>
      </c>
      <c r="K3818">
        <v>1403022823</v>
      </c>
      <c r="L3818" s="14">
        <f t="shared" si="296"/>
        <v>41807.690081018518</v>
      </c>
      <c r="M3818" s="16">
        <f t="shared" si="297"/>
        <v>2014</v>
      </c>
      <c r="N3818" t="b">
        <v>0</v>
      </c>
      <c r="O3818">
        <v>37</v>
      </c>
      <c r="P3818" t="b">
        <v>1</v>
      </c>
      <c r="Q3818" t="s">
        <v>8273</v>
      </c>
      <c r="R3818" t="s">
        <v>8274</v>
      </c>
      <c r="S3818" s="11">
        <f t="shared" si="298"/>
        <v>119</v>
      </c>
      <c r="T3818" s="11">
        <f t="shared" si="299"/>
        <v>48.34</v>
      </c>
    </row>
    <row r="3819" spans="1:20" ht="60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295"/>
        <v>42301.165972222225</v>
      </c>
      <c r="K3819">
        <v>1444236216</v>
      </c>
      <c r="L3819" s="14">
        <f t="shared" si="296"/>
        <v>42284.69694444444</v>
      </c>
      <c r="M3819" s="16">
        <f t="shared" si="297"/>
        <v>2015</v>
      </c>
      <c r="N3819" t="b">
        <v>0</v>
      </c>
      <c r="O3819">
        <v>20</v>
      </c>
      <c r="P3819" t="b">
        <v>1</v>
      </c>
      <c r="Q3819" t="s">
        <v>8273</v>
      </c>
      <c r="R3819" t="s">
        <v>8274</v>
      </c>
      <c r="S3819" s="11">
        <f t="shared" si="298"/>
        <v>107</v>
      </c>
      <c r="T3819" s="11">
        <f t="shared" si="299"/>
        <v>107.25</v>
      </c>
    </row>
    <row r="3820" spans="1:20" ht="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295"/>
        <v>42075.800717592589</v>
      </c>
      <c r="K3820">
        <v>1423599182</v>
      </c>
      <c r="L3820" s="14">
        <f t="shared" si="296"/>
        <v>42045.84238425926</v>
      </c>
      <c r="M3820" s="16">
        <f t="shared" si="297"/>
        <v>2015</v>
      </c>
      <c r="N3820" t="b">
        <v>0</v>
      </c>
      <c r="O3820">
        <v>10</v>
      </c>
      <c r="P3820" t="b">
        <v>1</v>
      </c>
      <c r="Q3820" t="s">
        <v>8273</v>
      </c>
      <c r="R3820" t="s">
        <v>8274</v>
      </c>
      <c r="S3820" s="11">
        <f t="shared" si="298"/>
        <v>228</v>
      </c>
      <c r="T3820" s="11">
        <f t="shared" si="299"/>
        <v>57</v>
      </c>
    </row>
    <row r="3821" spans="1:20" ht="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295"/>
        <v>42202.876388888893</v>
      </c>
      <c r="K3821">
        <v>1435554104</v>
      </c>
      <c r="L3821" s="14">
        <f t="shared" si="296"/>
        <v>42184.209537037037</v>
      </c>
      <c r="M3821" s="16">
        <f t="shared" si="297"/>
        <v>2015</v>
      </c>
      <c r="N3821" t="b">
        <v>0</v>
      </c>
      <c r="O3821">
        <v>26</v>
      </c>
      <c r="P3821" t="b">
        <v>1</v>
      </c>
      <c r="Q3821" t="s">
        <v>8273</v>
      </c>
      <c r="R3821" t="s">
        <v>8274</v>
      </c>
      <c r="S3821" s="11">
        <f t="shared" si="298"/>
        <v>106</v>
      </c>
      <c r="T3821" s="11">
        <f t="shared" si="299"/>
        <v>40.92</v>
      </c>
    </row>
    <row r="3822" spans="1:20" ht="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295"/>
        <v>42190.651817129634</v>
      </c>
      <c r="K3822">
        <v>1433518717</v>
      </c>
      <c r="L3822" s="14">
        <f t="shared" si="296"/>
        <v>42160.651817129634</v>
      </c>
      <c r="M3822" s="16">
        <f t="shared" si="297"/>
        <v>2015</v>
      </c>
      <c r="N3822" t="b">
        <v>0</v>
      </c>
      <c r="O3822">
        <v>20</v>
      </c>
      <c r="P3822" t="b">
        <v>1</v>
      </c>
      <c r="Q3822" t="s">
        <v>8273</v>
      </c>
      <c r="R3822" t="s">
        <v>8274</v>
      </c>
      <c r="S3822" s="11">
        <f t="shared" si="298"/>
        <v>143</v>
      </c>
      <c r="T3822" s="11">
        <f t="shared" si="299"/>
        <v>21.5</v>
      </c>
    </row>
    <row r="3823" spans="1:20" ht="60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295"/>
        <v>42373.180636574078</v>
      </c>
      <c r="K3823">
        <v>1449116407</v>
      </c>
      <c r="L3823" s="14">
        <f t="shared" si="296"/>
        <v>42341.180636574078</v>
      </c>
      <c r="M3823" s="16">
        <f t="shared" si="297"/>
        <v>2015</v>
      </c>
      <c r="N3823" t="b">
        <v>0</v>
      </c>
      <c r="O3823">
        <v>46</v>
      </c>
      <c r="P3823" t="b">
        <v>1</v>
      </c>
      <c r="Q3823" t="s">
        <v>8273</v>
      </c>
      <c r="R3823" t="s">
        <v>8274</v>
      </c>
      <c r="S3823" s="11">
        <f t="shared" si="298"/>
        <v>105</v>
      </c>
      <c r="T3823" s="11">
        <f t="shared" si="299"/>
        <v>79.540000000000006</v>
      </c>
    </row>
    <row r="3824" spans="1:20" ht="60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295"/>
        <v>42388.957638888889</v>
      </c>
      <c r="K3824">
        <v>1448136417</v>
      </c>
      <c r="L3824" s="14">
        <f t="shared" si="296"/>
        <v>42329.838159722218</v>
      </c>
      <c r="M3824" s="16">
        <f t="shared" si="297"/>
        <v>2015</v>
      </c>
      <c r="N3824" t="b">
        <v>0</v>
      </c>
      <c r="O3824">
        <v>76</v>
      </c>
      <c r="P3824" t="b">
        <v>1</v>
      </c>
      <c r="Q3824" t="s">
        <v>8273</v>
      </c>
      <c r="R3824" t="s">
        <v>8274</v>
      </c>
      <c r="S3824" s="11">
        <f t="shared" si="298"/>
        <v>110</v>
      </c>
      <c r="T3824" s="11">
        <f t="shared" si="299"/>
        <v>72.38</v>
      </c>
    </row>
    <row r="3825" spans="1:20" ht="60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295"/>
        <v>42205.165972222225</v>
      </c>
      <c r="K3825">
        <v>1434405044</v>
      </c>
      <c r="L3825" s="14">
        <f t="shared" si="296"/>
        <v>42170.910231481481</v>
      </c>
      <c r="M3825" s="16">
        <f t="shared" si="297"/>
        <v>2015</v>
      </c>
      <c r="N3825" t="b">
        <v>0</v>
      </c>
      <c r="O3825">
        <v>41</v>
      </c>
      <c r="P3825" t="b">
        <v>1</v>
      </c>
      <c r="Q3825" t="s">
        <v>8273</v>
      </c>
      <c r="R3825" t="s">
        <v>8274</v>
      </c>
      <c r="S3825" s="11">
        <f t="shared" si="298"/>
        <v>106</v>
      </c>
      <c r="T3825" s="11">
        <f t="shared" si="299"/>
        <v>64.63</v>
      </c>
    </row>
    <row r="3826" spans="1:20" ht="60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295"/>
        <v>42583.570138888885</v>
      </c>
      <c r="K3826">
        <v>1469026903</v>
      </c>
      <c r="L3826" s="14">
        <f t="shared" si="296"/>
        <v>42571.626192129625</v>
      </c>
      <c r="M3826" s="16">
        <f t="shared" si="297"/>
        <v>2016</v>
      </c>
      <c r="N3826" t="b">
        <v>0</v>
      </c>
      <c r="O3826">
        <v>7</v>
      </c>
      <c r="P3826" t="b">
        <v>1</v>
      </c>
      <c r="Q3826" t="s">
        <v>8273</v>
      </c>
      <c r="R3826" t="s">
        <v>8274</v>
      </c>
      <c r="S3826" s="11">
        <f t="shared" si="298"/>
        <v>108</v>
      </c>
      <c r="T3826" s="11">
        <f t="shared" si="299"/>
        <v>38.57</v>
      </c>
    </row>
    <row r="3827" spans="1:20" ht="60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295"/>
        <v>42172.069606481484</v>
      </c>
      <c r="K3827">
        <v>1432690814</v>
      </c>
      <c r="L3827" s="14">
        <f t="shared" si="296"/>
        <v>42151.069606481484</v>
      </c>
      <c r="M3827" s="16">
        <f t="shared" si="297"/>
        <v>2015</v>
      </c>
      <c r="N3827" t="b">
        <v>0</v>
      </c>
      <c r="O3827">
        <v>49</v>
      </c>
      <c r="P3827" t="b">
        <v>1</v>
      </c>
      <c r="Q3827" t="s">
        <v>8273</v>
      </c>
      <c r="R3827" t="s">
        <v>8274</v>
      </c>
      <c r="S3827" s="11">
        <f t="shared" si="298"/>
        <v>105</v>
      </c>
      <c r="T3827" s="11">
        <f t="shared" si="299"/>
        <v>107.57</v>
      </c>
    </row>
    <row r="3828" spans="1:20" ht="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295"/>
        <v>42131.423541666663</v>
      </c>
      <c r="K3828">
        <v>1428401394</v>
      </c>
      <c r="L3828" s="14">
        <f t="shared" si="296"/>
        <v>42101.423541666663</v>
      </c>
      <c r="M3828" s="16">
        <f t="shared" si="297"/>
        <v>2015</v>
      </c>
      <c r="N3828" t="b">
        <v>0</v>
      </c>
      <c r="O3828">
        <v>26</v>
      </c>
      <c r="P3828" t="b">
        <v>1</v>
      </c>
      <c r="Q3828" t="s">
        <v>8273</v>
      </c>
      <c r="R3828" t="s">
        <v>8274</v>
      </c>
      <c r="S3828" s="11">
        <f t="shared" si="298"/>
        <v>119</v>
      </c>
      <c r="T3828" s="11">
        <f t="shared" si="299"/>
        <v>27.5</v>
      </c>
    </row>
    <row r="3829" spans="1:20" ht="60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295"/>
        <v>42090</v>
      </c>
      <c r="K3829">
        <v>1422656201</v>
      </c>
      <c r="L3829" s="14">
        <f t="shared" si="296"/>
        <v>42034.928252314814</v>
      </c>
      <c r="M3829" s="16">
        <f t="shared" si="297"/>
        <v>2015</v>
      </c>
      <c r="N3829" t="b">
        <v>0</v>
      </c>
      <c r="O3829">
        <v>65</v>
      </c>
      <c r="P3829" t="b">
        <v>1</v>
      </c>
      <c r="Q3829" t="s">
        <v>8273</v>
      </c>
      <c r="R3829" t="s">
        <v>8274</v>
      </c>
      <c r="S3829" s="11">
        <f t="shared" si="298"/>
        <v>153</v>
      </c>
      <c r="T3829" s="11">
        <f t="shared" si="299"/>
        <v>70.459999999999994</v>
      </c>
    </row>
    <row r="3830" spans="1:20" ht="60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295"/>
        <v>42004.569293981483</v>
      </c>
      <c r="K3830">
        <v>1414845587</v>
      </c>
      <c r="L3830" s="14">
        <f t="shared" si="296"/>
        <v>41944.527627314819</v>
      </c>
      <c r="M3830" s="16">
        <f t="shared" si="297"/>
        <v>2014</v>
      </c>
      <c r="N3830" t="b">
        <v>0</v>
      </c>
      <c r="O3830">
        <v>28</v>
      </c>
      <c r="P3830" t="b">
        <v>1</v>
      </c>
      <c r="Q3830" t="s">
        <v>8273</v>
      </c>
      <c r="R3830" t="s">
        <v>8274</v>
      </c>
      <c r="S3830" s="11">
        <f t="shared" si="298"/>
        <v>100</v>
      </c>
      <c r="T3830" s="11">
        <f t="shared" si="299"/>
        <v>178.57</v>
      </c>
    </row>
    <row r="3831" spans="1:20" ht="60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295"/>
        <v>42613.865405092598</v>
      </c>
      <c r="K3831">
        <v>1470948371</v>
      </c>
      <c r="L3831" s="14">
        <f t="shared" si="296"/>
        <v>42593.865405092598</v>
      </c>
      <c r="M3831" s="16">
        <f t="shared" si="297"/>
        <v>2016</v>
      </c>
      <c r="N3831" t="b">
        <v>0</v>
      </c>
      <c r="O3831">
        <v>8</v>
      </c>
      <c r="P3831" t="b">
        <v>1</v>
      </c>
      <c r="Q3831" t="s">
        <v>8273</v>
      </c>
      <c r="R3831" t="s">
        <v>8274</v>
      </c>
      <c r="S3831" s="11">
        <f t="shared" si="298"/>
        <v>100</v>
      </c>
      <c r="T3831" s="11">
        <f t="shared" si="299"/>
        <v>62.63</v>
      </c>
    </row>
    <row r="3832" spans="1:20" ht="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295"/>
        <v>42517.740868055553</v>
      </c>
      <c r="K3832">
        <v>1463161611</v>
      </c>
      <c r="L3832" s="14">
        <f t="shared" si="296"/>
        <v>42503.740868055553</v>
      </c>
      <c r="M3832" s="16">
        <f t="shared" si="297"/>
        <v>2016</v>
      </c>
      <c r="N3832" t="b">
        <v>0</v>
      </c>
      <c r="O3832">
        <v>3</v>
      </c>
      <c r="P3832" t="b">
        <v>1</v>
      </c>
      <c r="Q3832" t="s">
        <v>8273</v>
      </c>
      <c r="R3832" t="s">
        <v>8274</v>
      </c>
      <c r="S3832" s="11">
        <f t="shared" si="298"/>
        <v>225</v>
      </c>
      <c r="T3832" s="11">
        <f t="shared" si="299"/>
        <v>75</v>
      </c>
    </row>
    <row r="3833" spans="1:20" ht="60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295"/>
        <v>41948.890567129631</v>
      </c>
      <c r="K3833">
        <v>1413404545</v>
      </c>
      <c r="L3833" s="14">
        <f t="shared" si="296"/>
        <v>41927.848900462966</v>
      </c>
      <c r="M3833" s="16">
        <f t="shared" si="297"/>
        <v>2014</v>
      </c>
      <c r="N3833" t="b">
        <v>0</v>
      </c>
      <c r="O3833">
        <v>9</v>
      </c>
      <c r="P3833" t="b">
        <v>1</v>
      </c>
      <c r="Q3833" t="s">
        <v>8273</v>
      </c>
      <c r="R3833" t="s">
        <v>8274</v>
      </c>
      <c r="S3833" s="11">
        <f t="shared" si="298"/>
        <v>106</v>
      </c>
      <c r="T3833" s="11">
        <f t="shared" si="299"/>
        <v>58.9</v>
      </c>
    </row>
    <row r="3834" spans="1:20" ht="60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295"/>
        <v>42420.114988425921</v>
      </c>
      <c r="K3834">
        <v>1452048335</v>
      </c>
      <c r="L3834" s="14">
        <f t="shared" si="296"/>
        <v>42375.114988425921</v>
      </c>
      <c r="M3834" s="16">
        <f t="shared" si="297"/>
        <v>2016</v>
      </c>
      <c r="N3834" t="b">
        <v>0</v>
      </c>
      <c r="O3834">
        <v>9</v>
      </c>
      <c r="P3834" t="b">
        <v>1</v>
      </c>
      <c r="Q3834" t="s">
        <v>8273</v>
      </c>
      <c r="R3834" t="s">
        <v>8274</v>
      </c>
      <c r="S3834" s="11">
        <f t="shared" si="298"/>
        <v>105</v>
      </c>
      <c r="T3834" s="11">
        <f t="shared" si="299"/>
        <v>139.56</v>
      </c>
    </row>
    <row r="3835" spans="1:20" ht="60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295"/>
        <v>41974.797916666663</v>
      </c>
      <c r="K3835">
        <v>1416516972</v>
      </c>
      <c r="L3835" s="14">
        <f t="shared" si="296"/>
        <v>41963.872361111105</v>
      </c>
      <c r="M3835" s="16">
        <f t="shared" si="297"/>
        <v>2014</v>
      </c>
      <c r="N3835" t="b">
        <v>0</v>
      </c>
      <c r="O3835">
        <v>20</v>
      </c>
      <c r="P3835" t="b">
        <v>1</v>
      </c>
      <c r="Q3835" t="s">
        <v>8273</v>
      </c>
      <c r="R3835" t="s">
        <v>8274</v>
      </c>
      <c r="S3835" s="11">
        <f t="shared" si="298"/>
        <v>117</v>
      </c>
      <c r="T3835" s="11">
        <f t="shared" si="299"/>
        <v>70</v>
      </c>
    </row>
    <row r="3836" spans="1:20" ht="60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295"/>
        <v>42173.445219907408</v>
      </c>
      <c r="K3836">
        <v>1432032067</v>
      </c>
      <c r="L3836" s="14">
        <f t="shared" si="296"/>
        <v>42143.445219907408</v>
      </c>
      <c r="M3836" s="16">
        <f t="shared" si="297"/>
        <v>2015</v>
      </c>
      <c r="N3836" t="b">
        <v>0</v>
      </c>
      <c r="O3836">
        <v>57</v>
      </c>
      <c r="P3836" t="b">
        <v>1</v>
      </c>
      <c r="Q3836" t="s">
        <v>8273</v>
      </c>
      <c r="R3836" t="s">
        <v>8274</v>
      </c>
      <c r="S3836" s="11">
        <f t="shared" si="298"/>
        <v>109</v>
      </c>
      <c r="T3836" s="11">
        <f t="shared" si="299"/>
        <v>57.39</v>
      </c>
    </row>
    <row r="3837" spans="1:20" ht="60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295"/>
        <v>42481.94222222222</v>
      </c>
      <c r="K3837">
        <v>1459463808</v>
      </c>
      <c r="L3837" s="14">
        <f t="shared" si="296"/>
        <v>42460.94222222222</v>
      </c>
      <c r="M3837" s="16">
        <f t="shared" si="297"/>
        <v>2016</v>
      </c>
      <c r="N3837" t="b">
        <v>0</v>
      </c>
      <c r="O3837">
        <v>8</v>
      </c>
      <c r="P3837" t="b">
        <v>1</v>
      </c>
      <c r="Q3837" t="s">
        <v>8273</v>
      </c>
      <c r="R3837" t="s">
        <v>8274</v>
      </c>
      <c r="S3837" s="11">
        <f t="shared" si="298"/>
        <v>160</v>
      </c>
      <c r="T3837" s="11">
        <f t="shared" si="299"/>
        <v>40</v>
      </c>
    </row>
    <row r="3838" spans="1:20" ht="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295"/>
        <v>42585.172916666663</v>
      </c>
      <c r="K3838">
        <v>1467497652</v>
      </c>
      <c r="L3838" s="14">
        <f t="shared" si="296"/>
        <v>42553.926527777774</v>
      </c>
      <c r="M3838" s="16">
        <f t="shared" si="297"/>
        <v>2016</v>
      </c>
      <c r="N3838" t="b">
        <v>0</v>
      </c>
      <c r="O3838">
        <v>14</v>
      </c>
      <c r="P3838" t="b">
        <v>1</v>
      </c>
      <c r="Q3838" t="s">
        <v>8273</v>
      </c>
      <c r="R3838" t="s">
        <v>8274</v>
      </c>
      <c r="S3838" s="11">
        <f t="shared" si="298"/>
        <v>113</v>
      </c>
      <c r="T3838" s="11">
        <f t="shared" si="299"/>
        <v>64.290000000000006</v>
      </c>
    </row>
    <row r="3839" spans="1:20" ht="30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295"/>
        <v>42188.765717592592</v>
      </c>
      <c r="K3839">
        <v>1432837358</v>
      </c>
      <c r="L3839" s="14">
        <f t="shared" si="296"/>
        <v>42152.765717592592</v>
      </c>
      <c r="M3839" s="16">
        <f t="shared" si="297"/>
        <v>2015</v>
      </c>
      <c r="N3839" t="b">
        <v>0</v>
      </c>
      <c r="O3839">
        <v>17</v>
      </c>
      <c r="P3839" t="b">
        <v>1</v>
      </c>
      <c r="Q3839" t="s">
        <v>8273</v>
      </c>
      <c r="R3839" t="s">
        <v>8274</v>
      </c>
      <c r="S3839" s="11">
        <f t="shared" si="298"/>
        <v>102</v>
      </c>
      <c r="T3839" s="11">
        <f t="shared" si="299"/>
        <v>120.12</v>
      </c>
    </row>
    <row r="3840" spans="1:20" ht="60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295"/>
        <v>42146.710752314815</v>
      </c>
      <c r="K3840">
        <v>1429722209</v>
      </c>
      <c r="L3840" s="14">
        <f t="shared" si="296"/>
        <v>42116.710752314815</v>
      </c>
      <c r="M3840" s="16">
        <f t="shared" si="297"/>
        <v>2015</v>
      </c>
      <c r="N3840" t="b">
        <v>0</v>
      </c>
      <c r="O3840">
        <v>100</v>
      </c>
      <c r="P3840" t="b">
        <v>1</v>
      </c>
      <c r="Q3840" t="s">
        <v>8273</v>
      </c>
      <c r="R3840" t="s">
        <v>8274</v>
      </c>
      <c r="S3840" s="11">
        <f t="shared" si="298"/>
        <v>101</v>
      </c>
      <c r="T3840" s="11">
        <f t="shared" si="299"/>
        <v>1008.24</v>
      </c>
    </row>
    <row r="3841" spans="1:20" ht="60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295"/>
        <v>42215.142638888887</v>
      </c>
      <c r="K3841">
        <v>1433042724</v>
      </c>
      <c r="L3841" s="14">
        <f t="shared" si="296"/>
        <v>42155.142638888887</v>
      </c>
      <c r="M3841" s="16">
        <f t="shared" si="297"/>
        <v>2015</v>
      </c>
      <c r="N3841" t="b">
        <v>0</v>
      </c>
      <c r="O3841">
        <v>32</v>
      </c>
      <c r="P3841" t="b">
        <v>1</v>
      </c>
      <c r="Q3841" t="s">
        <v>8273</v>
      </c>
      <c r="R3841" t="s">
        <v>8274</v>
      </c>
      <c r="S3841" s="11">
        <f t="shared" si="298"/>
        <v>101</v>
      </c>
      <c r="T3841" s="11">
        <f t="shared" si="299"/>
        <v>63.28</v>
      </c>
    </row>
    <row r="3842" spans="1:20" ht="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ref="J3842:J3905" si="300">(((I3842/60)/60)/24)+DATE(1970,1,1)</f>
        <v>42457.660057870366</v>
      </c>
      <c r="K3842">
        <v>1457023829</v>
      </c>
      <c r="L3842" s="14">
        <f t="shared" ref="L3842:L3905" si="301">(((K3842/60)/60)/24)+DATE(1970,1,1)</f>
        <v>42432.701724537037</v>
      </c>
      <c r="M3842" s="16">
        <f t="shared" ref="M3842:M3905" si="302">YEAR(L3842)</f>
        <v>2016</v>
      </c>
      <c r="N3842" t="b">
        <v>0</v>
      </c>
      <c r="O3842">
        <v>3</v>
      </c>
      <c r="P3842" t="b">
        <v>1</v>
      </c>
      <c r="Q3842" t="s">
        <v>8273</v>
      </c>
      <c r="R3842" t="s">
        <v>8274</v>
      </c>
      <c r="S3842" s="11">
        <f t="shared" ref="S3842:S3905" si="303">ROUND(E3842/D3842*100,0)</f>
        <v>6500</v>
      </c>
      <c r="T3842" s="11">
        <f t="shared" ref="T3842:T3905" si="304">IFERROR(ROUND(E3842/O3842,2),0)</f>
        <v>21.67</v>
      </c>
    </row>
    <row r="3843" spans="1:20" ht="60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si="300"/>
        <v>41840.785729166666</v>
      </c>
      <c r="K3843">
        <v>1400698287</v>
      </c>
      <c r="L3843" s="14">
        <f t="shared" si="301"/>
        <v>41780.785729166666</v>
      </c>
      <c r="M3843" s="16">
        <f t="shared" si="302"/>
        <v>2014</v>
      </c>
      <c r="N3843" t="b">
        <v>1</v>
      </c>
      <c r="O3843">
        <v>34</v>
      </c>
      <c r="P3843" t="b">
        <v>0</v>
      </c>
      <c r="Q3843" t="s">
        <v>8273</v>
      </c>
      <c r="R3843" t="s">
        <v>8274</v>
      </c>
      <c r="S3843" s="11">
        <f t="shared" si="303"/>
        <v>9</v>
      </c>
      <c r="T3843" s="11">
        <f t="shared" si="304"/>
        <v>25.65</v>
      </c>
    </row>
    <row r="3844" spans="1:20" ht="60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300"/>
        <v>41770.493657407409</v>
      </c>
      <c r="K3844">
        <v>1397217052</v>
      </c>
      <c r="L3844" s="14">
        <f t="shared" si="301"/>
        <v>41740.493657407409</v>
      </c>
      <c r="M3844" s="16">
        <f t="shared" si="302"/>
        <v>2014</v>
      </c>
      <c r="N3844" t="b">
        <v>1</v>
      </c>
      <c r="O3844">
        <v>23</v>
      </c>
      <c r="P3844" t="b">
        <v>0</v>
      </c>
      <c r="Q3844" t="s">
        <v>8273</v>
      </c>
      <c r="R3844" t="s">
        <v>8274</v>
      </c>
      <c r="S3844" s="11">
        <f t="shared" si="303"/>
        <v>22</v>
      </c>
      <c r="T3844" s="11">
        <f t="shared" si="304"/>
        <v>47.7</v>
      </c>
    </row>
    <row r="3845" spans="1:20" ht="60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300"/>
        <v>41791.072500000002</v>
      </c>
      <c r="K3845">
        <v>1399427064</v>
      </c>
      <c r="L3845" s="14">
        <f t="shared" si="301"/>
        <v>41766.072500000002</v>
      </c>
      <c r="M3845" s="16">
        <f t="shared" si="302"/>
        <v>2014</v>
      </c>
      <c r="N3845" t="b">
        <v>1</v>
      </c>
      <c r="O3845">
        <v>19</v>
      </c>
      <c r="P3845" t="b">
        <v>0</v>
      </c>
      <c r="Q3845" t="s">
        <v>8273</v>
      </c>
      <c r="R3845" t="s">
        <v>8274</v>
      </c>
      <c r="S3845" s="11">
        <f t="shared" si="303"/>
        <v>21</v>
      </c>
      <c r="T3845" s="11">
        <f t="shared" si="304"/>
        <v>56.05</v>
      </c>
    </row>
    <row r="3846" spans="1:20" ht="60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300"/>
        <v>41793.290972222225</v>
      </c>
      <c r="K3846">
        <v>1399474134</v>
      </c>
      <c r="L3846" s="14">
        <f t="shared" si="301"/>
        <v>41766.617291666669</v>
      </c>
      <c r="M3846" s="16">
        <f t="shared" si="302"/>
        <v>2014</v>
      </c>
      <c r="N3846" t="b">
        <v>1</v>
      </c>
      <c r="O3846">
        <v>50</v>
      </c>
      <c r="P3846" t="b">
        <v>0</v>
      </c>
      <c r="Q3846" t="s">
        <v>8273</v>
      </c>
      <c r="R3846" t="s">
        <v>8274</v>
      </c>
      <c r="S3846" s="11">
        <f t="shared" si="303"/>
        <v>41</v>
      </c>
      <c r="T3846" s="11">
        <f t="shared" si="304"/>
        <v>81.319999999999993</v>
      </c>
    </row>
    <row r="3847" spans="1:20" ht="60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300"/>
        <v>42278.627013888887</v>
      </c>
      <c r="K3847">
        <v>1441119774</v>
      </c>
      <c r="L3847" s="14">
        <f t="shared" si="301"/>
        <v>42248.627013888887</v>
      </c>
      <c r="M3847" s="16">
        <f t="shared" si="302"/>
        <v>2015</v>
      </c>
      <c r="N3847" t="b">
        <v>1</v>
      </c>
      <c r="O3847">
        <v>12</v>
      </c>
      <c r="P3847" t="b">
        <v>0</v>
      </c>
      <c r="Q3847" t="s">
        <v>8273</v>
      </c>
      <c r="R3847" t="s">
        <v>8274</v>
      </c>
      <c r="S3847" s="11">
        <f t="shared" si="303"/>
        <v>2</v>
      </c>
      <c r="T3847" s="11">
        <f t="shared" si="304"/>
        <v>70.17</v>
      </c>
    </row>
    <row r="3848" spans="1:20" ht="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300"/>
        <v>41916.290972222225</v>
      </c>
      <c r="K3848">
        <v>1409721542</v>
      </c>
      <c r="L3848" s="14">
        <f t="shared" si="301"/>
        <v>41885.221550925926</v>
      </c>
      <c r="M3848" s="16">
        <f t="shared" si="302"/>
        <v>2014</v>
      </c>
      <c r="N3848" t="b">
        <v>1</v>
      </c>
      <c r="O3848">
        <v>8</v>
      </c>
      <c r="P3848" t="b">
        <v>0</v>
      </c>
      <c r="Q3848" t="s">
        <v>8273</v>
      </c>
      <c r="R3848" t="s">
        <v>8274</v>
      </c>
      <c r="S3848" s="11">
        <f t="shared" si="303"/>
        <v>3</v>
      </c>
      <c r="T3848" s="11">
        <f t="shared" si="304"/>
        <v>23.63</v>
      </c>
    </row>
    <row r="3849" spans="1:20" ht="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300"/>
        <v>42204.224432870367</v>
      </c>
      <c r="K3849">
        <v>1433395391</v>
      </c>
      <c r="L3849" s="14">
        <f t="shared" si="301"/>
        <v>42159.224432870367</v>
      </c>
      <c r="M3849" s="16">
        <f t="shared" si="302"/>
        <v>2015</v>
      </c>
      <c r="N3849" t="b">
        <v>1</v>
      </c>
      <c r="O3849">
        <v>9</v>
      </c>
      <c r="P3849" t="b">
        <v>0</v>
      </c>
      <c r="Q3849" t="s">
        <v>8273</v>
      </c>
      <c r="R3849" t="s">
        <v>8274</v>
      </c>
      <c r="S3849" s="11">
        <f t="shared" si="303"/>
        <v>16</v>
      </c>
      <c r="T3849" s="11">
        <f t="shared" si="304"/>
        <v>188.56</v>
      </c>
    </row>
    <row r="3850" spans="1:20" ht="60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300"/>
        <v>42295.817002314812</v>
      </c>
      <c r="K3850">
        <v>1442604989</v>
      </c>
      <c r="L3850" s="14">
        <f t="shared" si="301"/>
        <v>42265.817002314812</v>
      </c>
      <c r="M3850" s="16">
        <f t="shared" si="302"/>
        <v>2015</v>
      </c>
      <c r="N3850" t="b">
        <v>1</v>
      </c>
      <c r="O3850">
        <v>43</v>
      </c>
      <c r="P3850" t="b">
        <v>0</v>
      </c>
      <c r="Q3850" t="s">
        <v>8273</v>
      </c>
      <c r="R3850" t="s">
        <v>8274</v>
      </c>
      <c r="S3850" s="11">
        <f t="shared" si="303"/>
        <v>16</v>
      </c>
      <c r="T3850" s="11">
        <f t="shared" si="304"/>
        <v>49.51</v>
      </c>
    </row>
    <row r="3851" spans="1:20" ht="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300"/>
        <v>42166.767175925925</v>
      </c>
      <c r="K3851">
        <v>1431455084</v>
      </c>
      <c r="L3851" s="14">
        <f t="shared" si="301"/>
        <v>42136.767175925925</v>
      </c>
      <c r="M3851" s="16">
        <f t="shared" si="302"/>
        <v>2015</v>
      </c>
      <c r="N3851" t="b">
        <v>1</v>
      </c>
      <c r="O3851">
        <v>28</v>
      </c>
      <c r="P3851" t="b">
        <v>0</v>
      </c>
      <c r="Q3851" t="s">
        <v>8273</v>
      </c>
      <c r="R3851" t="s">
        <v>8274</v>
      </c>
      <c r="S3851" s="11">
        <f t="shared" si="303"/>
        <v>7</v>
      </c>
      <c r="T3851" s="11">
        <f t="shared" si="304"/>
        <v>75.459999999999994</v>
      </c>
    </row>
    <row r="3852" spans="1:20" ht="30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300"/>
        <v>42005.124340277776</v>
      </c>
      <c r="K3852">
        <v>1417489143</v>
      </c>
      <c r="L3852" s="14">
        <f t="shared" si="301"/>
        <v>41975.124340277776</v>
      </c>
      <c r="M3852" s="16">
        <f t="shared" si="302"/>
        <v>2014</v>
      </c>
      <c r="N3852" t="b">
        <v>1</v>
      </c>
      <c r="O3852">
        <v>4</v>
      </c>
      <c r="P3852" t="b">
        <v>0</v>
      </c>
      <c r="Q3852" t="s">
        <v>8273</v>
      </c>
      <c r="R3852" t="s">
        <v>8274</v>
      </c>
      <c r="S3852" s="11">
        <f t="shared" si="303"/>
        <v>4</v>
      </c>
      <c r="T3852" s="11">
        <f t="shared" si="304"/>
        <v>9.5</v>
      </c>
    </row>
    <row r="3853" spans="1:20" ht="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300"/>
        <v>42202.439571759256</v>
      </c>
      <c r="K3853">
        <v>1434537179</v>
      </c>
      <c r="L3853" s="14">
        <f t="shared" si="301"/>
        <v>42172.439571759256</v>
      </c>
      <c r="M3853" s="16">
        <f t="shared" si="302"/>
        <v>2015</v>
      </c>
      <c r="N3853" t="b">
        <v>1</v>
      </c>
      <c r="O3853">
        <v>24</v>
      </c>
      <c r="P3853" t="b">
        <v>0</v>
      </c>
      <c r="Q3853" t="s">
        <v>8273</v>
      </c>
      <c r="R3853" t="s">
        <v>8274</v>
      </c>
      <c r="S3853" s="11">
        <f t="shared" si="303"/>
        <v>34</v>
      </c>
      <c r="T3853" s="11">
        <f t="shared" si="304"/>
        <v>35.5</v>
      </c>
    </row>
    <row r="3854" spans="1:20" ht="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300"/>
        <v>42090.149027777778</v>
      </c>
      <c r="K3854">
        <v>1425270876</v>
      </c>
      <c r="L3854" s="14">
        <f t="shared" si="301"/>
        <v>42065.190694444449</v>
      </c>
      <c r="M3854" s="16">
        <f t="shared" si="302"/>
        <v>2015</v>
      </c>
      <c r="N3854" t="b">
        <v>0</v>
      </c>
      <c r="O3854">
        <v>2</v>
      </c>
      <c r="P3854" t="b">
        <v>0</v>
      </c>
      <c r="Q3854" t="s">
        <v>8273</v>
      </c>
      <c r="R3854" t="s">
        <v>8274</v>
      </c>
      <c r="S3854" s="11">
        <f t="shared" si="303"/>
        <v>0</v>
      </c>
      <c r="T3854" s="11">
        <f t="shared" si="304"/>
        <v>10</v>
      </c>
    </row>
    <row r="3855" spans="1:20" ht="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300"/>
        <v>41883.84002314815</v>
      </c>
      <c r="K3855">
        <v>1406578178</v>
      </c>
      <c r="L3855" s="14">
        <f t="shared" si="301"/>
        <v>41848.84002314815</v>
      </c>
      <c r="M3855" s="16">
        <f t="shared" si="302"/>
        <v>2014</v>
      </c>
      <c r="N3855" t="b">
        <v>0</v>
      </c>
      <c r="O3855">
        <v>2</v>
      </c>
      <c r="P3855" t="b">
        <v>0</v>
      </c>
      <c r="Q3855" t="s">
        <v>8273</v>
      </c>
      <c r="R3855" t="s">
        <v>8274</v>
      </c>
      <c r="S3855" s="11">
        <f t="shared" si="303"/>
        <v>0</v>
      </c>
      <c r="T3855" s="11">
        <f t="shared" si="304"/>
        <v>13</v>
      </c>
    </row>
    <row r="3856" spans="1:20" ht="30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300"/>
        <v>42133.884930555556</v>
      </c>
      <c r="K3856">
        <v>1428614058</v>
      </c>
      <c r="L3856" s="14">
        <f t="shared" si="301"/>
        <v>42103.884930555556</v>
      </c>
      <c r="M3856" s="16">
        <f t="shared" si="302"/>
        <v>2015</v>
      </c>
      <c r="N3856" t="b">
        <v>0</v>
      </c>
      <c r="O3856">
        <v>20</v>
      </c>
      <c r="P3856" t="b">
        <v>0</v>
      </c>
      <c r="Q3856" t="s">
        <v>8273</v>
      </c>
      <c r="R3856" t="s">
        <v>8274</v>
      </c>
      <c r="S3856" s="11">
        <f t="shared" si="303"/>
        <v>16</v>
      </c>
      <c r="T3856" s="11">
        <f t="shared" si="304"/>
        <v>89.4</v>
      </c>
    </row>
    <row r="3857" spans="1:20" ht="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300"/>
        <v>42089.929062499999</v>
      </c>
      <c r="K3857">
        <v>1424819871</v>
      </c>
      <c r="L3857" s="14">
        <f t="shared" si="301"/>
        <v>42059.970729166671</v>
      </c>
      <c r="M3857" s="16">
        <f t="shared" si="302"/>
        <v>2015</v>
      </c>
      <c r="N3857" t="b">
        <v>0</v>
      </c>
      <c r="O3857">
        <v>1</v>
      </c>
      <c r="P3857" t="b">
        <v>0</v>
      </c>
      <c r="Q3857" t="s">
        <v>8273</v>
      </c>
      <c r="R3857" t="s">
        <v>8274</v>
      </c>
      <c r="S3857" s="11">
        <f t="shared" si="303"/>
        <v>3</v>
      </c>
      <c r="T3857" s="11">
        <f t="shared" si="304"/>
        <v>25</v>
      </c>
    </row>
    <row r="3858" spans="1:20" ht="60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300"/>
        <v>42071.701423611114</v>
      </c>
      <c r="K3858">
        <v>1423245003</v>
      </c>
      <c r="L3858" s="14">
        <f t="shared" si="301"/>
        <v>42041.743090277778</v>
      </c>
      <c r="M3858" s="16">
        <f t="shared" si="302"/>
        <v>2015</v>
      </c>
      <c r="N3858" t="b">
        <v>0</v>
      </c>
      <c r="O3858">
        <v>1</v>
      </c>
      <c r="P3858" t="b">
        <v>0</v>
      </c>
      <c r="Q3858" t="s">
        <v>8273</v>
      </c>
      <c r="R3858" t="s">
        <v>8274</v>
      </c>
      <c r="S3858" s="11">
        <f t="shared" si="303"/>
        <v>0</v>
      </c>
      <c r="T3858" s="11">
        <f t="shared" si="304"/>
        <v>1</v>
      </c>
    </row>
    <row r="3859" spans="1:20" ht="60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300"/>
        <v>41852.716666666667</v>
      </c>
      <c r="K3859">
        <v>1404927690</v>
      </c>
      <c r="L3859" s="14">
        <f t="shared" si="301"/>
        <v>41829.73715277778</v>
      </c>
      <c r="M3859" s="16">
        <f t="shared" si="302"/>
        <v>2014</v>
      </c>
      <c r="N3859" t="b">
        <v>0</v>
      </c>
      <c r="O3859">
        <v>4</v>
      </c>
      <c r="P3859" t="b">
        <v>0</v>
      </c>
      <c r="Q3859" t="s">
        <v>8273</v>
      </c>
      <c r="R3859" t="s">
        <v>8274</v>
      </c>
      <c r="S3859" s="11">
        <f t="shared" si="303"/>
        <v>5</v>
      </c>
      <c r="T3859" s="11">
        <f t="shared" si="304"/>
        <v>65</v>
      </c>
    </row>
    <row r="3860" spans="1:20" ht="60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300"/>
        <v>42146.875</v>
      </c>
      <c r="K3860">
        <v>1430734844</v>
      </c>
      <c r="L3860" s="14">
        <f t="shared" si="301"/>
        <v>42128.431064814817</v>
      </c>
      <c r="M3860" s="16">
        <f t="shared" si="302"/>
        <v>2015</v>
      </c>
      <c r="N3860" t="b">
        <v>0</v>
      </c>
      <c r="O3860">
        <v>1</v>
      </c>
      <c r="P3860" t="b">
        <v>0</v>
      </c>
      <c r="Q3860" t="s">
        <v>8273</v>
      </c>
      <c r="R3860" t="s">
        <v>8274</v>
      </c>
      <c r="S3860" s="11">
        <f t="shared" si="303"/>
        <v>2</v>
      </c>
      <c r="T3860" s="11">
        <f t="shared" si="304"/>
        <v>10</v>
      </c>
    </row>
    <row r="3861" spans="1:20" ht="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300"/>
        <v>41815.875</v>
      </c>
      <c r="K3861">
        <v>1401485207</v>
      </c>
      <c r="L3861" s="14">
        <f t="shared" si="301"/>
        <v>41789.893599537041</v>
      </c>
      <c r="M3861" s="16">
        <f t="shared" si="302"/>
        <v>2014</v>
      </c>
      <c r="N3861" t="b">
        <v>0</v>
      </c>
      <c r="O3861">
        <v>1</v>
      </c>
      <c r="P3861" t="b">
        <v>0</v>
      </c>
      <c r="Q3861" t="s">
        <v>8273</v>
      </c>
      <c r="R3861" t="s">
        <v>8274</v>
      </c>
      <c r="S3861" s="11">
        <f t="shared" si="303"/>
        <v>0</v>
      </c>
      <c r="T3861" s="11">
        <f t="shared" si="304"/>
        <v>1</v>
      </c>
    </row>
    <row r="3862" spans="1:20" ht="60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300"/>
        <v>41863.660995370366</v>
      </c>
      <c r="K3862">
        <v>1405266710</v>
      </c>
      <c r="L3862" s="14">
        <f t="shared" si="301"/>
        <v>41833.660995370366</v>
      </c>
      <c r="M3862" s="16">
        <f t="shared" si="302"/>
        <v>2014</v>
      </c>
      <c r="N3862" t="b">
        <v>0</v>
      </c>
      <c r="O3862">
        <v>13</v>
      </c>
      <c r="P3862" t="b">
        <v>0</v>
      </c>
      <c r="Q3862" t="s">
        <v>8273</v>
      </c>
      <c r="R3862" t="s">
        <v>8274</v>
      </c>
      <c r="S3862" s="11">
        <f t="shared" si="303"/>
        <v>18</v>
      </c>
      <c r="T3862" s="11">
        <f t="shared" si="304"/>
        <v>81.540000000000006</v>
      </c>
    </row>
    <row r="3863" spans="1:20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300"/>
        <v>41955.907638888893</v>
      </c>
      <c r="K3863">
        <v>1412258977</v>
      </c>
      <c r="L3863" s="14">
        <f t="shared" si="301"/>
        <v>41914.590011574073</v>
      </c>
      <c r="M3863" s="16">
        <f t="shared" si="302"/>
        <v>2014</v>
      </c>
      <c r="N3863" t="b">
        <v>0</v>
      </c>
      <c r="O3863">
        <v>1</v>
      </c>
      <c r="P3863" t="b">
        <v>0</v>
      </c>
      <c r="Q3863" t="s">
        <v>8273</v>
      </c>
      <c r="R3863" t="s">
        <v>8274</v>
      </c>
      <c r="S3863" s="11">
        <f t="shared" si="303"/>
        <v>5</v>
      </c>
      <c r="T3863" s="11">
        <f t="shared" si="304"/>
        <v>100</v>
      </c>
    </row>
    <row r="3864" spans="1:20" ht="30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300"/>
        <v>42625.707638888889</v>
      </c>
      <c r="K3864">
        <v>1472451356</v>
      </c>
      <c r="L3864" s="14">
        <f t="shared" si="301"/>
        <v>42611.261064814811</v>
      </c>
      <c r="M3864" s="16">
        <f t="shared" si="302"/>
        <v>2016</v>
      </c>
      <c r="N3864" t="b">
        <v>0</v>
      </c>
      <c r="O3864">
        <v>1</v>
      </c>
      <c r="P3864" t="b">
        <v>0</v>
      </c>
      <c r="Q3864" t="s">
        <v>8273</v>
      </c>
      <c r="R3864" t="s">
        <v>8274</v>
      </c>
      <c r="S3864" s="11">
        <f t="shared" si="303"/>
        <v>0</v>
      </c>
      <c r="T3864" s="11">
        <f t="shared" si="304"/>
        <v>1</v>
      </c>
    </row>
    <row r="3865" spans="1:20" ht="60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300"/>
        <v>42313.674826388888</v>
      </c>
      <c r="K3865">
        <v>1441552305</v>
      </c>
      <c r="L3865" s="14">
        <f t="shared" si="301"/>
        <v>42253.633159722223</v>
      </c>
      <c r="M3865" s="16">
        <f t="shared" si="302"/>
        <v>2015</v>
      </c>
      <c r="N3865" t="b">
        <v>0</v>
      </c>
      <c r="O3865">
        <v>0</v>
      </c>
      <c r="P3865" t="b">
        <v>0</v>
      </c>
      <c r="Q3865" t="s">
        <v>8273</v>
      </c>
      <c r="R3865" t="s">
        <v>8274</v>
      </c>
      <c r="S3865" s="11">
        <f t="shared" si="303"/>
        <v>0</v>
      </c>
      <c r="T3865" s="11">
        <f t="shared" si="304"/>
        <v>0</v>
      </c>
    </row>
    <row r="3866" spans="1:20" ht="60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300"/>
        <v>42325.933495370366</v>
      </c>
      <c r="K3866">
        <v>1445203454</v>
      </c>
      <c r="L3866" s="14">
        <f t="shared" si="301"/>
        <v>42295.891828703709</v>
      </c>
      <c r="M3866" s="16">
        <f t="shared" si="302"/>
        <v>2015</v>
      </c>
      <c r="N3866" t="b">
        <v>0</v>
      </c>
      <c r="O3866">
        <v>3</v>
      </c>
      <c r="P3866" t="b">
        <v>0</v>
      </c>
      <c r="Q3866" t="s">
        <v>8273</v>
      </c>
      <c r="R3866" t="s">
        <v>8274</v>
      </c>
      <c r="S3866" s="11">
        <f t="shared" si="303"/>
        <v>1</v>
      </c>
      <c r="T3866" s="11">
        <f t="shared" si="304"/>
        <v>20</v>
      </c>
    </row>
    <row r="3867" spans="1:20" ht="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300"/>
        <v>41881.229166666664</v>
      </c>
      <c r="K3867">
        <v>1405957098</v>
      </c>
      <c r="L3867" s="14">
        <f t="shared" si="301"/>
        <v>41841.651597222226</v>
      </c>
      <c r="M3867" s="16">
        <f t="shared" si="302"/>
        <v>2014</v>
      </c>
      <c r="N3867" t="b">
        <v>0</v>
      </c>
      <c r="O3867">
        <v>14</v>
      </c>
      <c r="P3867" t="b">
        <v>0</v>
      </c>
      <c r="Q3867" t="s">
        <v>8273</v>
      </c>
      <c r="R3867" t="s">
        <v>8274</v>
      </c>
      <c r="S3867" s="11">
        <f t="shared" si="303"/>
        <v>27</v>
      </c>
      <c r="T3867" s="11">
        <f t="shared" si="304"/>
        <v>46.43</v>
      </c>
    </row>
    <row r="3868" spans="1:20" ht="30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300"/>
        <v>42452.145138888889</v>
      </c>
      <c r="K3868">
        <v>1454453021</v>
      </c>
      <c r="L3868" s="14">
        <f t="shared" si="301"/>
        <v>42402.947002314817</v>
      </c>
      <c r="M3868" s="16">
        <f t="shared" si="302"/>
        <v>2016</v>
      </c>
      <c r="N3868" t="b">
        <v>0</v>
      </c>
      <c r="O3868">
        <v>2</v>
      </c>
      <c r="P3868" t="b">
        <v>0</v>
      </c>
      <c r="Q3868" t="s">
        <v>8273</v>
      </c>
      <c r="R3868" t="s">
        <v>8274</v>
      </c>
      <c r="S3868" s="11">
        <f t="shared" si="303"/>
        <v>1</v>
      </c>
      <c r="T3868" s="11">
        <f t="shared" si="304"/>
        <v>5.5</v>
      </c>
    </row>
    <row r="3869" spans="1:20" ht="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300"/>
        <v>42539.814108796301</v>
      </c>
      <c r="K3869">
        <v>1463686339</v>
      </c>
      <c r="L3869" s="14">
        <f t="shared" si="301"/>
        <v>42509.814108796301</v>
      </c>
      <c r="M3869" s="16">
        <f t="shared" si="302"/>
        <v>2016</v>
      </c>
      <c r="N3869" t="b">
        <v>0</v>
      </c>
      <c r="O3869">
        <v>5</v>
      </c>
      <c r="P3869" t="b">
        <v>0</v>
      </c>
      <c r="Q3869" t="s">
        <v>8273</v>
      </c>
      <c r="R3869" t="s">
        <v>8274</v>
      </c>
      <c r="S3869" s="11">
        <f t="shared" si="303"/>
        <v>13</v>
      </c>
      <c r="T3869" s="11">
        <f t="shared" si="304"/>
        <v>50.2</v>
      </c>
    </row>
    <row r="3870" spans="1:20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300"/>
        <v>41890.659780092588</v>
      </c>
      <c r="K3870">
        <v>1408031405</v>
      </c>
      <c r="L3870" s="14">
        <f t="shared" si="301"/>
        <v>41865.659780092588</v>
      </c>
      <c r="M3870" s="16">
        <f t="shared" si="302"/>
        <v>2014</v>
      </c>
      <c r="N3870" t="b">
        <v>0</v>
      </c>
      <c r="O3870">
        <v>1</v>
      </c>
      <c r="P3870" t="b">
        <v>0</v>
      </c>
      <c r="Q3870" t="s">
        <v>8273</v>
      </c>
      <c r="R3870" t="s">
        <v>8315</v>
      </c>
      <c r="S3870" s="11">
        <f t="shared" si="303"/>
        <v>0</v>
      </c>
      <c r="T3870" s="11">
        <f t="shared" si="304"/>
        <v>10</v>
      </c>
    </row>
    <row r="3871" spans="1:20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300"/>
        <v>42077.132638888885</v>
      </c>
      <c r="K3871">
        <v>1423761792</v>
      </c>
      <c r="L3871" s="14">
        <f t="shared" si="301"/>
        <v>42047.724444444444</v>
      </c>
      <c r="M3871" s="16">
        <f t="shared" si="302"/>
        <v>2015</v>
      </c>
      <c r="N3871" t="b">
        <v>0</v>
      </c>
      <c r="O3871">
        <v>15</v>
      </c>
      <c r="P3871" t="b">
        <v>0</v>
      </c>
      <c r="Q3871" t="s">
        <v>8273</v>
      </c>
      <c r="R3871" t="s">
        <v>8315</v>
      </c>
      <c r="S3871" s="11">
        <f t="shared" si="303"/>
        <v>3</v>
      </c>
      <c r="T3871" s="11">
        <f t="shared" si="304"/>
        <v>30.13</v>
      </c>
    </row>
    <row r="3872" spans="1:20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300"/>
        <v>41823.17219907407</v>
      </c>
      <c r="K3872">
        <v>1401768478</v>
      </c>
      <c r="L3872" s="14">
        <f t="shared" si="301"/>
        <v>41793.17219907407</v>
      </c>
      <c r="M3872" s="16">
        <f t="shared" si="302"/>
        <v>2014</v>
      </c>
      <c r="N3872" t="b">
        <v>0</v>
      </c>
      <c r="O3872">
        <v>10</v>
      </c>
      <c r="P3872" t="b">
        <v>0</v>
      </c>
      <c r="Q3872" t="s">
        <v>8273</v>
      </c>
      <c r="R3872" t="s">
        <v>8315</v>
      </c>
      <c r="S3872" s="11">
        <f t="shared" si="303"/>
        <v>15</v>
      </c>
      <c r="T3872" s="11">
        <f t="shared" si="304"/>
        <v>150</v>
      </c>
    </row>
    <row r="3873" spans="1:20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300"/>
        <v>42823.739004629635</v>
      </c>
      <c r="K3873">
        <v>1485629050</v>
      </c>
      <c r="L3873" s="14">
        <f t="shared" si="301"/>
        <v>42763.780671296292</v>
      </c>
      <c r="M3873" s="16">
        <f t="shared" si="302"/>
        <v>2017</v>
      </c>
      <c r="N3873" t="b">
        <v>0</v>
      </c>
      <c r="O3873">
        <v>3</v>
      </c>
      <c r="P3873" t="b">
        <v>0</v>
      </c>
      <c r="Q3873" t="s">
        <v>8273</v>
      </c>
      <c r="R3873" t="s">
        <v>8315</v>
      </c>
      <c r="S3873" s="11">
        <f t="shared" si="303"/>
        <v>3</v>
      </c>
      <c r="T3873" s="11">
        <f t="shared" si="304"/>
        <v>13.33</v>
      </c>
    </row>
    <row r="3874" spans="1:20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300"/>
        <v>42230.145787037036</v>
      </c>
      <c r="K3874">
        <v>1435202996</v>
      </c>
      <c r="L3874" s="14">
        <f t="shared" si="301"/>
        <v>42180.145787037036</v>
      </c>
      <c r="M3874" s="16">
        <f t="shared" si="302"/>
        <v>2015</v>
      </c>
      <c r="N3874" t="b">
        <v>0</v>
      </c>
      <c r="O3874">
        <v>0</v>
      </c>
      <c r="P3874" t="b">
        <v>0</v>
      </c>
      <c r="Q3874" t="s">
        <v>8273</v>
      </c>
      <c r="R3874" t="s">
        <v>8315</v>
      </c>
      <c r="S3874" s="11">
        <f t="shared" si="303"/>
        <v>0</v>
      </c>
      <c r="T3874" s="11">
        <f t="shared" si="304"/>
        <v>0</v>
      </c>
    </row>
    <row r="3875" spans="1:20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300"/>
        <v>42285.696006944447</v>
      </c>
      <c r="K3875">
        <v>1441730535</v>
      </c>
      <c r="L3875" s="14">
        <f t="shared" si="301"/>
        <v>42255.696006944447</v>
      </c>
      <c r="M3875" s="16">
        <f t="shared" si="302"/>
        <v>2015</v>
      </c>
      <c r="N3875" t="b">
        <v>0</v>
      </c>
      <c r="O3875">
        <v>0</v>
      </c>
      <c r="P3875" t="b">
        <v>0</v>
      </c>
      <c r="Q3875" t="s">
        <v>8273</v>
      </c>
      <c r="R3875" t="s">
        <v>8315</v>
      </c>
      <c r="S3875" s="11">
        <f t="shared" si="303"/>
        <v>0</v>
      </c>
      <c r="T3875" s="11">
        <f t="shared" si="304"/>
        <v>0</v>
      </c>
    </row>
    <row r="3876" spans="1:20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300"/>
        <v>42028.041666666672</v>
      </c>
      <c r="K3876">
        <v>1420244622</v>
      </c>
      <c r="L3876" s="14">
        <f t="shared" si="301"/>
        <v>42007.016458333332</v>
      </c>
      <c r="M3876" s="16">
        <f t="shared" si="302"/>
        <v>2015</v>
      </c>
      <c r="N3876" t="b">
        <v>0</v>
      </c>
      <c r="O3876">
        <v>0</v>
      </c>
      <c r="P3876" t="b">
        <v>0</v>
      </c>
      <c r="Q3876" t="s">
        <v>8273</v>
      </c>
      <c r="R3876" t="s">
        <v>8315</v>
      </c>
      <c r="S3876" s="11">
        <f t="shared" si="303"/>
        <v>0</v>
      </c>
      <c r="T3876" s="11">
        <f t="shared" si="304"/>
        <v>0</v>
      </c>
    </row>
    <row r="3877" spans="1:20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300"/>
        <v>42616.416666666672</v>
      </c>
      <c r="K3877">
        <v>1472804365</v>
      </c>
      <c r="L3877" s="14">
        <f t="shared" si="301"/>
        <v>42615.346817129626</v>
      </c>
      <c r="M3877" s="16">
        <f t="shared" si="302"/>
        <v>2016</v>
      </c>
      <c r="N3877" t="b">
        <v>0</v>
      </c>
      <c r="O3877">
        <v>0</v>
      </c>
      <c r="P3877" t="b">
        <v>0</v>
      </c>
      <c r="Q3877" t="s">
        <v>8273</v>
      </c>
      <c r="R3877" t="s">
        <v>8315</v>
      </c>
      <c r="S3877" s="11">
        <f t="shared" si="303"/>
        <v>0</v>
      </c>
      <c r="T3877" s="11">
        <f t="shared" si="304"/>
        <v>0</v>
      </c>
    </row>
    <row r="3878" spans="1:20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300"/>
        <v>42402.624166666668</v>
      </c>
      <c r="K3878">
        <v>1451833128</v>
      </c>
      <c r="L3878" s="14">
        <f t="shared" si="301"/>
        <v>42372.624166666668</v>
      </c>
      <c r="M3878" s="16">
        <f t="shared" si="302"/>
        <v>2016</v>
      </c>
      <c r="N3878" t="b">
        <v>0</v>
      </c>
      <c r="O3878">
        <v>46</v>
      </c>
      <c r="P3878" t="b">
        <v>0</v>
      </c>
      <c r="Q3878" t="s">
        <v>8273</v>
      </c>
      <c r="R3878" t="s">
        <v>8315</v>
      </c>
      <c r="S3878" s="11">
        <f t="shared" si="303"/>
        <v>53</v>
      </c>
      <c r="T3878" s="11">
        <f t="shared" si="304"/>
        <v>44.76</v>
      </c>
    </row>
    <row r="3879" spans="1:20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300"/>
        <v>42712.67768518519</v>
      </c>
      <c r="K3879">
        <v>1478621752</v>
      </c>
      <c r="L3879" s="14">
        <f t="shared" si="301"/>
        <v>42682.67768518519</v>
      </c>
      <c r="M3879" s="16">
        <f t="shared" si="302"/>
        <v>2016</v>
      </c>
      <c r="N3879" t="b">
        <v>0</v>
      </c>
      <c r="O3879">
        <v>14</v>
      </c>
      <c r="P3879" t="b">
        <v>0</v>
      </c>
      <c r="Q3879" t="s">
        <v>8273</v>
      </c>
      <c r="R3879" t="s">
        <v>8315</v>
      </c>
      <c r="S3879" s="11">
        <f t="shared" si="303"/>
        <v>5</v>
      </c>
      <c r="T3879" s="11">
        <f t="shared" si="304"/>
        <v>88.64</v>
      </c>
    </row>
    <row r="3880" spans="1:20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300"/>
        <v>42185.165972222225</v>
      </c>
      <c r="K3880">
        <v>1433014746</v>
      </c>
      <c r="L3880" s="14">
        <f t="shared" si="301"/>
        <v>42154.818819444445</v>
      </c>
      <c r="M3880" s="16">
        <f t="shared" si="302"/>
        <v>2015</v>
      </c>
      <c r="N3880" t="b">
        <v>0</v>
      </c>
      <c r="O3880">
        <v>1</v>
      </c>
      <c r="P3880" t="b">
        <v>0</v>
      </c>
      <c r="Q3880" t="s">
        <v>8273</v>
      </c>
      <c r="R3880" t="s">
        <v>8315</v>
      </c>
      <c r="S3880" s="11">
        <f t="shared" si="303"/>
        <v>0</v>
      </c>
      <c r="T3880" s="11">
        <f t="shared" si="304"/>
        <v>10</v>
      </c>
    </row>
    <row r="3881" spans="1:20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300"/>
        <v>42029.861064814817</v>
      </c>
      <c r="K3881">
        <v>1419626396</v>
      </c>
      <c r="L3881" s="14">
        <f t="shared" si="301"/>
        <v>41999.861064814817</v>
      </c>
      <c r="M3881" s="16">
        <f t="shared" si="302"/>
        <v>2014</v>
      </c>
      <c r="N3881" t="b">
        <v>0</v>
      </c>
      <c r="O3881">
        <v>0</v>
      </c>
      <c r="P3881" t="b">
        <v>0</v>
      </c>
      <c r="Q3881" t="s">
        <v>8273</v>
      </c>
      <c r="R3881" t="s">
        <v>8315</v>
      </c>
      <c r="S3881" s="11">
        <f t="shared" si="303"/>
        <v>0</v>
      </c>
      <c r="T3881" s="11">
        <f t="shared" si="304"/>
        <v>0</v>
      </c>
    </row>
    <row r="3882" spans="1:20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300"/>
        <v>41850.958333333336</v>
      </c>
      <c r="K3882">
        <v>1403724820</v>
      </c>
      <c r="L3882" s="14">
        <f t="shared" si="301"/>
        <v>41815.815046296295</v>
      </c>
      <c r="M3882" s="16">
        <f t="shared" si="302"/>
        <v>2014</v>
      </c>
      <c r="N3882" t="b">
        <v>0</v>
      </c>
      <c r="O3882">
        <v>17</v>
      </c>
      <c r="P3882" t="b">
        <v>0</v>
      </c>
      <c r="Q3882" t="s">
        <v>8273</v>
      </c>
      <c r="R3882" t="s">
        <v>8315</v>
      </c>
      <c r="S3882" s="11">
        <f t="shared" si="303"/>
        <v>13</v>
      </c>
      <c r="T3882" s="11">
        <f t="shared" si="304"/>
        <v>57.65</v>
      </c>
    </row>
    <row r="3883" spans="1:20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300"/>
        <v>42786.018506944441</v>
      </c>
      <c r="K3883">
        <v>1484958399</v>
      </c>
      <c r="L3883" s="14">
        <f t="shared" si="301"/>
        <v>42756.018506944441</v>
      </c>
      <c r="M3883" s="16">
        <f t="shared" si="302"/>
        <v>2017</v>
      </c>
      <c r="N3883" t="b">
        <v>0</v>
      </c>
      <c r="O3883">
        <v>1</v>
      </c>
      <c r="P3883" t="b">
        <v>0</v>
      </c>
      <c r="Q3883" t="s">
        <v>8273</v>
      </c>
      <c r="R3883" t="s">
        <v>8315</v>
      </c>
      <c r="S3883" s="11">
        <f t="shared" si="303"/>
        <v>5</v>
      </c>
      <c r="T3883" s="11">
        <f t="shared" si="304"/>
        <v>25</v>
      </c>
    </row>
    <row r="3884" spans="1:20" ht="60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300"/>
        <v>42400.960416666669</v>
      </c>
      <c r="K3884">
        <v>1451950570</v>
      </c>
      <c r="L3884" s="14">
        <f t="shared" si="301"/>
        <v>42373.983449074076</v>
      </c>
      <c r="M3884" s="16">
        <f t="shared" si="302"/>
        <v>2016</v>
      </c>
      <c r="N3884" t="b">
        <v>0</v>
      </c>
      <c r="O3884">
        <v>0</v>
      </c>
      <c r="P3884" t="b">
        <v>0</v>
      </c>
      <c r="Q3884" t="s">
        <v>8273</v>
      </c>
      <c r="R3884" t="s">
        <v>8315</v>
      </c>
      <c r="S3884" s="11">
        <f t="shared" si="303"/>
        <v>0</v>
      </c>
      <c r="T3884" s="11">
        <f t="shared" si="304"/>
        <v>0</v>
      </c>
    </row>
    <row r="3885" spans="1:20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300"/>
        <v>41884.602650462963</v>
      </c>
      <c r="K3885">
        <v>1407076069</v>
      </c>
      <c r="L3885" s="14">
        <f t="shared" si="301"/>
        <v>41854.602650462963</v>
      </c>
      <c r="M3885" s="16">
        <f t="shared" si="302"/>
        <v>2014</v>
      </c>
      <c r="N3885" t="b">
        <v>0</v>
      </c>
      <c r="O3885">
        <v>0</v>
      </c>
      <c r="P3885" t="b">
        <v>0</v>
      </c>
      <c r="Q3885" t="s">
        <v>8273</v>
      </c>
      <c r="R3885" t="s">
        <v>8315</v>
      </c>
      <c r="S3885" s="11">
        <f t="shared" si="303"/>
        <v>0</v>
      </c>
      <c r="T3885" s="11">
        <f t="shared" si="304"/>
        <v>0</v>
      </c>
    </row>
    <row r="3886" spans="1:20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300"/>
        <v>42090.749907407408</v>
      </c>
      <c r="K3886">
        <v>1425322792</v>
      </c>
      <c r="L3886" s="14">
        <f t="shared" si="301"/>
        <v>42065.791574074072</v>
      </c>
      <c r="M3886" s="16">
        <f t="shared" si="302"/>
        <v>2015</v>
      </c>
      <c r="N3886" t="b">
        <v>0</v>
      </c>
      <c r="O3886">
        <v>0</v>
      </c>
      <c r="P3886" t="b">
        <v>0</v>
      </c>
      <c r="Q3886" t="s">
        <v>8273</v>
      </c>
      <c r="R3886" t="s">
        <v>8315</v>
      </c>
      <c r="S3886" s="11">
        <f t="shared" si="303"/>
        <v>0</v>
      </c>
      <c r="T3886" s="11">
        <f t="shared" si="304"/>
        <v>0</v>
      </c>
    </row>
    <row r="3887" spans="1:20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300"/>
        <v>42499.951284722221</v>
      </c>
      <c r="K3887">
        <v>1460242191</v>
      </c>
      <c r="L3887" s="14">
        <f t="shared" si="301"/>
        <v>42469.951284722221</v>
      </c>
      <c r="M3887" s="16">
        <f t="shared" si="302"/>
        <v>2016</v>
      </c>
      <c r="N3887" t="b">
        <v>0</v>
      </c>
      <c r="O3887">
        <v>0</v>
      </c>
      <c r="P3887" t="b">
        <v>0</v>
      </c>
      <c r="Q3887" t="s">
        <v>8273</v>
      </c>
      <c r="R3887" t="s">
        <v>8315</v>
      </c>
      <c r="S3887" s="11">
        <f t="shared" si="303"/>
        <v>0</v>
      </c>
      <c r="T3887" s="11">
        <f t="shared" si="304"/>
        <v>0</v>
      </c>
    </row>
    <row r="3888" spans="1:20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300"/>
        <v>41984.228032407409</v>
      </c>
      <c r="K3888">
        <v>1415683702</v>
      </c>
      <c r="L3888" s="14">
        <f t="shared" si="301"/>
        <v>41954.228032407409</v>
      </c>
      <c r="M3888" s="16">
        <f t="shared" si="302"/>
        <v>2014</v>
      </c>
      <c r="N3888" t="b">
        <v>0</v>
      </c>
      <c r="O3888">
        <v>0</v>
      </c>
      <c r="P3888" t="b">
        <v>0</v>
      </c>
      <c r="Q3888" t="s">
        <v>8273</v>
      </c>
      <c r="R3888" t="s">
        <v>8315</v>
      </c>
      <c r="S3888" s="11">
        <f t="shared" si="303"/>
        <v>0</v>
      </c>
      <c r="T3888" s="11">
        <f t="shared" si="304"/>
        <v>0</v>
      </c>
    </row>
    <row r="3889" spans="1:20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300"/>
        <v>42125.916666666672</v>
      </c>
      <c r="K3889">
        <v>1426538129</v>
      </c>
      <c r="L3889" s="14">
        <f t="shared" si="301"/>
        <v>42079.857974537037</v>
      </c>
      <c r="M3889" s="16">
        <f t="shared" si="302"/>
        <v>2015</v>
      </c>
      <c r="N3889" t="b">
        <v>0</v>
      </c>
      <c r="O3889">
        <v>2</v>
      </c>
      <c r="P3889" t="b">
        <v>0</v>
      </c>
      <c r="Q3889" t="s">
        <v>8273</v>
      </c>
      <c r="R3889" t="s">
        <v>8315</v>
      </c>
      <c r="S3889" s="11">
        <f t="shared" si="303"/>
        <v>2</v>
      </c>
      <c r="T3889" s="11">
        <f t="shared" si="304"/>
        <v>17.5</v>
      </c>
    </row>
    <row r="3890" spans="1:20" ht="60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300"/>
        <v>42792.545810185184</v>
      </c>
      <c r="K3890">
        <v>1485522358</v>
      </c>
      <c r="L3890" s="14">
        <f t="shared" si="301"/>
        <v>42762.545810185184</v>
      </c>
      <c r="M3890" s="16">
        <f t="shared" si="302"/>
        <v>2017</v>
      </c>
      <c r="N3890" t="b">
        <v>0</v>
      </c>
      <c r="O3890">
        <v>14</v>
      </c>
      <c r="P3890" t="b">
        <v>0</v>
      </c>
      <c r="Q3890" t="s">
        <v>8273</v>
      </c>
      <c r="R3890" t="s">
        <v>8274</v>
      </c>
      <c r="S3890" s="11">
        <f t="shared" si="303"/>
        <v>27</v>
      </c>
      <c r="T3890" s="11">
        <f t="shared" si="304"/>
        <v>38.71</v>
      </c>
    </row>
    <row r="3891" spans="1:20" ht="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300"/>
        <v>42008.976388888885</v>
      </c>
      <c r="K3891">
        <v>1417651630</v>
      </c>
      <c r="L3891" s="14">
        <f t="shared" si="301"/>
        <v>41977.004976851851</v>
      </c>
      <c r="M3891" s="16">
        <f t="shared" si="302"/>
        <v>2014</v>
      </c>
      <c r="N3891" t="b">
        <v>0</v>
      </c>
      <c r="O3891">
        <v>9</v>
      </c>
      <c r="P3891" t="b">
        <v>0</v>
      </c>
      <c r="Q3891" t="s">
        <v>8273</v>
      </c>
      <c r="R3891" t="s">
        <v>8274</v>
      </c>
      <c r="S3891" s="11">
        <f t="shared" si="303"/>
        <v>1</v>
      </c>
      <c r="T3891" s="11">
        <f t="shared" si="304"/>
        <v>13.11</v>
      </c>
    </row>
    <row r="3892" spans="1:20" ht="60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300"/>
        <v>42231.758611111116</v>
      </c>
      <c r="K3892">
        <v>1434478344</v>
      </c>
      <c r="L3892" s="14">
        <f t="shared" si="301"/>
        <v>42171.758611111116</v>
      </c>
      <c r="M3892" s="16">
        <f t="shared" si="302"/>
        <v>2015</v>
      </c>
      <c r="N3892" t="b">
        <v>0</v>
      </c>
      <c r="O3892">
        <v>8</v>
      </c>
      <c r="P3892" t="b">
        <v>0</v>
      </c>
      <c r="Q3892" t="s">
        <v>8273</v>
      </c>
      <c r="R3892" t="s">
        <v>8274</v>
      </c>
      <c r="S3892" s="11">
        <f t="shared" si="303"/>
        <v>17</v>
      </c>
      <c r="T3892" s="11">
        <f t="shared" si="304"/>
        <v>315.5</v>
      </c>
    </row>
    <row r="3893" spans="1:20" ht="30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300"/>
        <v>42086.207638888889</v>
      </c>
      <c r="K3893">
        <v>1424488244</v>
      </c>
      <c r="L3893" s="14">
        <f t="shared" si="301"/>
        <v>42056.1324537037</v>
      </c>
      <c r="M3893" s="16">
        <f t="shared" si="302"/>
        <v>2015</v>
      </c>
      <c r="N3893" t="b">
        <v>0</v>
      </c>
      <c r="O3893">
        <v>7</v>
      </c>
      <c r="P3893" t="b">
        <v>0</v>
      </c>
      <c r="Q3893" t="s">
        <v>8273</v>
      </c>
      <c r="R3893" t="s">
        <v>8274</v>
      </c>
      <c r="S3893" s="11">
        <f t="shared" si="303"/>
        <v>33</v>
      </c>
      <c r="T3893" s="11">
        <f t="shared" si="304"/>
        <v>37.14</v>
      </c>
    </row>
    <row r="3894" spans="1:20" ht="60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300"/>
        <v>41875.291666666664</v>
      </c>
      <c r="K3894">
        <v>1408203557</v>
      </c>
      <c r="L3894" s="14">
        <f t="shared" si="301"/>
        <v>41867.652280092596</v>
      </c>
      <c r="M3894" s="16">
        <f t="shared" si="302"/>
        <v>2014</v>
      </c>
      <c r="N3894" t="b">
        <v>0</v>
      </c>
      <c r="O3894">
        <v>0</v>
      </c>
      <c r="P3894" t="b">
        <v>0</v>
      </c>
      <c r="Q3894" t="s">
        <v>8273</v>
      </c>
      <c r="R3894" t="s">
        <v>8274</v>
      </c>
      <c r="S3894" s="11">
        <f t="shared" si="303"/>
        <v>0</v>
      </c>
      <c r="T3894" s="11">
        <f t="shared" si="304"/>
        <v>0</v>
      </c>
    </row>
    <row r="3895" spans="1:20" ht="60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300"/>
        <v>41821.25</v>
      </c>
      <c r="K3895">
        <v>1400600840</v>
      </c>
      <c r="L3895" s="14">
        <f t="shared" si="301"/>
        <v>41779.657870370371</v>
      </c>
      <c r="M3895" s="16">
        <f t="shared" si="302"/>
        <v>2014</v>
      </c>
      <c r="N3895" t="b">
        <v>0</v>
      </c>
      <c r="O3895">
        <v>84</v>
      </c>
      <c r="P3895" t="b">
        <v>0</v>
      </c>
      <c r="Q3895" t="s">
        <v>8273</v>
      </c>
      <c r="R3895" t="s">
        <v>8274</v>
      </c>
      <c r="S3895" s="11">
        <f t="shared" si="303"/>
        <v>22</v>
      </c>
      <c r="T3895" s="11">
        <f t="shared" si="304"/>
        <v>128.27000000000001</v>
      </c>
    </row>
    <row r="3896" spans="1:20" ht="60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300"/>
        <v>42710.207638888889</v>
      </c>
      <c r="K3896">
        <v>1478386812</v>
      </c>
      <c r="L3896" s="14">
        <f t="shared" si="301"/>
        <v>42679.958472222221</v>
      </c>
      <c r="M3896" s="16">
        <f t="shared" si="302"/>
        <v>2016</v>
      </c>
      <c r="N3896" t="b">
        <v>0</v>
      </c>
      <c r="O3896">
        <v>11</v>
      </c>
      <c r="P3896" t="b">
        <v>0</v>
      </c>
      <c r="Q3896" t="s">
        <v>8273</v>
      </c>
      <c r="R3896" t="s">
        <v>8274</v>
      </c>
      <c r="S3896" s="11">
        <f t="shared" si="303"/>
        <v>3</v>
      </c>
      <c r="T3896" s="11">
        <f t="shared" si="304"/>
        <v>47.27</v>
      </c>
    </row>
    <row r="3897" spans="1:20" ht="60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300"/>
        <v>42063.250208333338</v>
      </c>
      <c r="K3897">
        <v>1422424818</v>
      </c>
      <c r="L3897" s="14">
        <f t="shared" si="301"/>
        <v>42032.250208333338</v>
      </c>
      <c r="M3897" s="16">
        <f t="shared" si="302"/>
        <v>2015</v>
      </c>
      <c r="N3897" t="b">
        <v>0</v>
      </c>
      <c r="O3897">
        <v>1</v>
      </c>
      <c r="P3897" t="b">
        <v>0</v>
      </c>
      <c r="Q3897" t="s">
        <v>8273</v>
      </c>
      <c r="R3897" t="s">
        <v>8274</v>
      </c>
      <c r="S3897" s="11">
        <f t="shared" si="303"/>
        <v>5</v>
      </c>
      <c r="T3897" s="11">
        <f t="shared" si="304"/>
        <v>50</v>
      </c>
    </row>
    <row r="3898" spans="1:20" ht="60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300"/>
        <v>41807.191875000004</v>
      </c>
      <c r="K3898">
        <v>1401770178</v>
      </c>
      <c r="L3898" s="14">
        <f t="shared" si="301"/>
        <v>41793.191875000004</v>
      </c>
      <c r="M3898" s="16">
        <f t="shared" si="302"/>
        <v>2014</v>
      </c>
      <c r="N3898" t="b">
        <v>0</v>
      </c>
      <c r="O3898">
        <v>4</v>
      </c>
      <c r="P3898" t="b">
        <v>0</v>
      </c>
      <c r="Q3898" t="s">
        <v>8273</v>
      </c>
      <c r="R3898" t="s">
        <v>8274</v>
      </c>
      <c r="S3898" s="11">
        <f t="shared" si="303"/>
        <v>11</v>
      </c>
      <c r="T3898" s="11">
        <f t="shared" si="304"/>
        <v>42.5</v>
      </c>
    </row>
    <row r="3899" spans="1:20" ht="60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300"/>
        <v>42012.87364583333</v>
      </c>
      <c r="K3899">
        <v>1418158683</v>
      </c>
      <c r="L3899" s="14">
        <f t="shared" si="301"/>
        <v>41982.87364583333</v>
      </c>
      <c r="M3899" s="16">
        <f t="shared" si="302"/>
        <v>2014</v>
      </c>
      <c r="N3899" t="b">
        <v>0</v>
      </c>
      <c r="O3899">
        <v>10</v>
      </c>
      <c r="P3899" t="b">
        <v>0</v>
      </c>
      <c r="Q3899" t="s">
        <v>8273</v>
      </c>
      <c r="R3899" t="s">
        <v>8274</v>
      </c>
      <c r="S3899" s="11">
        <f t="shared" si="303"/>
        <v>18</v>
      </c>
      <c r="T3899" s="11">
        <f t="shared" si="304"/>
        <v>44</v>
      </c>
    </row>
    <row r="3900" spans="1:20" ht="60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300"/>
        <v>42233.666666666672</v>
      </c>
      <c r="K3900">
        <v>1436355270</v>
      </c>
      <c r="L3900" s="14">
        <f t="shared" si="301"/>
        <v>42193.482291666667</v>
      </c>
      <c r="M3900" s="16">
        <f t="shared" si="302"/>
        <v>2015</v>
      </c>
      <c r="N3900" t="b">
        <v>0</v>
      </c>
      <c r="O3900">
        <v>16</v>
      </c>
      <c r="P3900" t="b">
        <v>0</v>
      </c>
      <c r="Q3900" t="s">
        <v>8273</v>
      </c>
      <c r="R3900" t="s">
        <v>8274</v>
      </c>
      <c r="S3900" s="11">
        <f t="shared" si="303"/>
        <v>33</v>
      </c>
      <c r="T3900" s="11">
        <f t="shared" si="304"/>
        <v>50.88</v>
      </c>
    </row>
    <row r="3901" spans="1:20" ht="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300"/>
        <v>41863.775011574071</v>
      </c>
      <c r="K3901">
        <v>1406140561</v>
      </c>
      <c r="L3901" s="14">
        <f t="shared" si="301"/>
        <v>41843.775011574071</v>
      </c>
      <c r="M3901" s="16">
        <f t="shared" si="302"/>
        <v>2014</v>
      </c>
      <c r="N3901" t="b">
        <v>0</v>
      </c>
      <c r="O3901">
        <v>2</v>
      </c>
      <c r="P3901" t="b">
        <v>0</v>
      </c>
      <c r="Q3901" t="s">
        <v>8273</v>
      </c>
      <c r="R3901" t="s">
        <v>8274</v>
      </c>
      <c r="S3901" s="11">
        <f t="shared" si="303"/>
        <v>1</v>
      </c>
      <c r="T3901" s="11">
        <f t="shared" si="304"/>
        <v>62.5</v>
      </c>
    </row>
    <row r="3902" spans="1:20" ht="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300"/>
        <v>42166.092488425929</v>
      </c>
      <c r="K3902">
        <v>1431396791</v>
      </c>
      <c r="L3902" s="14">
        <f t="shared" si="301"/>
        <v>42136.092488425929</v>
      </c>
      <c r="M3902" s="16">
        <f t="shared" si="302"/>
        <v>2015</v>
      </c>
      <c r="N3902" t="b">
        <v>0</v>
      </c>
      <c r="O3902">
        <v>5</v>
      </c>
      <c r="P3902" t="b">
        <v>0</v>
      </c>
      <c r="Q3902" t="s">
        <v>8273</v>
      </c>
      <c r="R3902" t="s">
        <v>8274</v>
      </c>
      <c r="S3902" s="11">
        <f t="shared" si="303"/>
        <v>5</v>
      </c>
      <c r="T3902" s="11">
        <f t="shared" si="304"/>
        <v>27</v>
      </c>
    </row>
    <row r="3903" spans="1:20" ht="60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300"/>
        <v>42357.826377314821</v>
      </c>
      <c r="K3903">
        <v>1447098599</v>
      </c>
      <c r="L3903" s="14">
        <f t="shared" si="301"/>
        <v>42317.826377314821</v>
      </c>
      <c r="M3903" s="16">
        <f t="shared" si="302"/>
        <v>2015</v>
      </c>
      <c r="N3903" t="b">
        <v>0</v>
      </c>
      <c r="O3903">
        <v>1</v>
      </c>
      <c r="P3903" t="b">
        <v>0</v>
      </c>
      <c r="Q3903" t="s">
        <v>8273</v>
      </c>
      <c r="R3903" t="s">
        <v>8274</v>
      </c>
      <c r="S3903" s="11">
        <f t="shared" si="303"/>
        <v>1</v>
      </c>
      <c r="T3903" s="11">
        <f t="shared" si="304"/>
        <v>25</v>
      </c>
    </row>
    <row r="3904" spans="1:20" ht="60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300"/>
        <v>42688.509745370371</v>
      </c>
      <c r="K3904">
        <v>1476962042</v>
      </c>
      <c r="L3904" s="14">
        <f t="shared" si="301"/>
        <v>42663.468078703707</v>
      </c>
      <c r="M3904" s="16">
        <f t="shared" si="302"/>
        <v>2016</v>
      </c>
      <c r="N3904" t="b">
        <v>0</v>
      </c>
      <c r="O3904">
        <v>31</v>
      </c>
      <c r="P3904" t="b">
        <v>0</v>
      </c>
      <c r="Q3904" t="s">
        <v>8273</v>
      </c>
      <c r="R3904" t="s">
        <v>8274</v>
      </c>
      <c r="S3904" s="11">
        <f t="shared" si="303"/>
        <v>49</v>
      </c>
      <c r="T3904" s="11">
        <f t="shared" si="304"/>
        <v>47.26</v>
      </c>
    </row>
    <row r="3905" spans="1:20" ht="60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300"/>
        <v>42230.818055555559</v>
      </c>
      <c r="K3905">
        <v>1435709765</v>
      </c>
      <c r="L3905" s="14">
        <f t="shared" si="301"/>
        <v>42186.01116898148</v>
      </c>
      <c r="M3905" s="16">
        <f t="shared" si="302"/>
        <v>2015</v>
      </c>
      <c r="N3905" t="b">
        <v>0</v>
      </c>
      <c r="O3905">
        <v>0</v>
      </c>
      <c r="P3905" t="b">
        <v>0</v>
      </c>
      <c r="Q3905" t="s">
        <v>8273</v>
      </c>
      <c r="R3905" t="s">
        <v>8274</v>
      </c>
      <c r="S3905" s="11">
        <f t="shared" si="303"/>
        <v>0</v>
      </c>
      <c r="T3905" s="11">
        <f t="shared" si="304"/>
        <v>0</v>
      </c>
    </row>
    <row r="3906" spans="1:20" ht="30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ref="J3906:J3969" si="305">(((I3906/60)/60)/24)+DATE(1970,1,1)</f>
        <v>42109.211111111115</v>
      </c>
      <c r="K3906">
        <v>1427866200</v>
      </c>
      <c r="L3906" s="14">
        <f t="shared" ref="L3906:L3969" si="306">(((K3906/60)/60)/24)+DATE(1970,1,1)</f>
        <v>42095.229166666672</v>
      </c>
      <c r="M3906" s="16">
        <f t="shared" ref="M3906:M3969" si="307">YEAR(L3906)</f>
        <v>2015</v>
      </c>
      <c r="N3906" t="b">
        <v>0</v>
      </c>
      <c r="O3906">
        <v>2</v>
      </c>
      <c r="P3906" t="b">
        <v>0</v>
      </c>
      <c r="Q3906" t="s">
        <v>8273</v>
      </c>
      <c r="R3906" t="s">
        <v>8274</v>
      </c>
      <c r="S3906" s="11">
        <f t="shared" ref="S3906:S3969" si="308">ROUND(E3906/D3906*100,0)</f>
        <v>0</v>
      </c>
      <c r="T3906" s="11">
        <f t="shared" ref="T3906:T3969" si="309">IFERROR(ROUND(E3906/O3906,2),0)</f>
        <v>1.5</v>
      </c>
    </row>
    <row r="3907" spans="1:20" ht="60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si="305"/>
        <v>42166.958333333328</v>
      </c>
      <c r="K3907">
        <v>1430405903</v>
      </c>
      <c r="L3907" s="14">
        <f t="shared" si="306"/>
        <v>42124.623877314814</v>
      </c>
      <c r="M3907" s="16">
        <f t="shared" si="307"/>
        <v>2015</v>
      </c>
      <c r="N3907" t="b">
        <v>0</v>
      </c>
      <c r="O3907">
        <v>7</v>
      </c>
      <c r="P3907" t="b">
        <v>0</v>
      </c>
      <c r="Q3907" t="s">
        <v>8273</v>
      </c>
      <c r="R3907" t="s">
        <v>8274</v>
      </c>
      <c r="S3907" s="11">
        <f t="shared" si="308"/>
        <v>12</v>
      </c>
      <c r="T3907" s="11">
        <f t="shared" si="309"/>
        <v>24.71</v>
      </c>
    </row>
    <row r="3908" spans="1:20" ht="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305"/>
        <v>42181.559027777781</v>
      </c>
      <c r="K3908">
        <v>1432072893</v>
      </c>
      <c r="L3908" s="14">
        <f t="shared" si="306"/>
        <v>42143.917743055557</v>
      </c>
      <c r="M3908" s="16">
        <f t="shared" si="307"/>
        <v>2015</v>
      </c>
      <c r="N3908" t="b">
        <v>0</v>
      </c>
      <c r="O3908">
        <v>16</v>
      </c>
      <c r="P3908" t="b">
        <v>0</v>
      </c>
      <c r="Q3908" t="s">
        <v>8273</v>
      </c>
      <c r="R3908" t="s">
        <v>8274</v>
      </c>
      <c r="S3908" s="11">
        <f t="shared" si="308"/>
        <v>67</v>
      </c>
      <c r="T3908" s="11">
        <f t="shared" si="309"/>
        <v>63.13</v>
      </c>
    </row>
    <row r="3909" spans="1:20" ht="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305"/>
        <v>41938.838888888888</v>
      </c>
      <c r="K3909">
        <v>1411587606</v>
      </c>
      <c r="L3909" s="14">
        <f t="shared" si="306"/>
        <v>41906.819513888891</v>
      </c>
      <c r="M3909" s="16">
        <f t="shared" si="307"/>
        <v>2014</v>
      </c>
      <c r="N3909" t="b">
        <v>0</v>
      </c>
      <c r="O3909">
        <v>4</v>
      </c>
      <c r="P3909" t="b">
        <v>0</v>
      </c>
      <c r="Q3909" t="s">
        <v>8273</v>
      </c>
      <c r="R3909" t="s">
        <v>8274</v>
      </c>
      <c r="S3909" s="11">
        <f t="shared" si="308"/>
        <v>15</v>
      </c>
      <c r="T3909" s="11">
        <f t="shared" si="309"/>
        <v>38.25</v>
      </c>
    </row>
    <row r="3910" spans="1:20" ht="60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305"/>
        <v>41849.135370370372</v>
      </c>
      <c r="K3910">
        <v>1405307696</v>
      </c>
      <c r="L3910" s="14">
        <f t="shared" si="306"/>
        <v>41834.135370370372</v>
      </c>
      <c r="M3910" s="16">
        <f t="shared" si="307"/>
        <v>2014</v>
      </c>
      <c r="N3910" t="b">
        <v>0</v>
      </c>
      <c r="O3910">
        <v>4</v>
      </c>
      <c r="P3910" t="b">
        <v>0</v>
      </c>
      <c r="Q3910" t="s">
        <v>8273</v>
      </c>
      <c r="R3910" t="s">
        <v>8274</v>
      </c>
      <c r="S3910" s="11">
        <f t="shared" si="308"/>
        <v>9</v>
      </c>
      <c r="T3910" s="11">
        <f t="shared" si="309"/>
        <v>16.25</v>
      </c>
    </row>
    <row r="3911" spans="1:20" ht="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305"/>
        <v>41893.359282407408</v>
      </c>
      <c r="K3911">
        <v>1407832642</v>
      </c>
      <c r="L3911" s="14">
        <f t="shared" si="306"/>
        <v>41863.359282407408</v>
      </c>
      <c r="M3911" s="16">
        <f t="shared" si="307"/>
        <v>2014</v>
      </c>
      <c r="N3911" t="b">
        <v>0</v>
      </c>
      <c r="O3911">
        <v>4</v>
      </c>
      <c r="P3911" t="b">
        <v>0</v>
      </c>
      <c r="Q3911" t="s">
        <v>8273</v>
      </c>
      <c r="R3911" t="s">
        <v>8274</v>
      </c>
      <c r="S3911" s="11">
        <f t="shared" si="308"/>
        <v>0</v>
      </c>
      <c r="T3911" s="11">
        <f t="shared" si="309"/>
        <v>33.75</v>
      </c>
    </row>
    <row r="3912" spans="1:20" ht="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305"/>
        <v>42254.756909722222</v>
      </c>
      <c r="K3912">
        <v>1439057397</v>
      </c>
      <c r="L3912" s="14">
        <f t="shared" si="306"/>
        <v>42224.756909722222</v>
      </c>
      <c r="M3912" s="16">
        <f t="shared" si="307"/>
        <v>2015</v>
      </c>
      <c r="N3912" t="b">
        <v>0</v>
      </c>
      <c r="O3912">
        <v>3</v>
      </c>
      <c r="P3912" t="b">
        <v>0</v>
      </c>
      <c r="Q3912" t="s">
        <v>8273</v>
      </c>
      <c r="R3912" t="s">
        <v>8274</v>
      </c>
      <c r="S3912" s="11">
        <f t="shared" si="308"/>
        <v>3</v>
      </c>
      <c r="T3912" s="11">
        <f t="shared" si="309"/>
        <v>61.67</v>
      </c>
    </row>
    <row r="3913" spans="1:20" ht="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305"/>
        <v>41969.853900462964</v>
      </c>
      <c r="K3913">
        <v>1414438177</v>
      </c>
      <c r="L3913" s="14">
        <f t="shared" si="306"/>
        <v>41939.8122337963</v>
      </c>
      <c r="M3913" s="16">
        <f t="shared" si="307"/>
        <v>2014</v>
      </c>
      <c r="N3913" t="b">
        <v>0</v>
      </c>
      <c r="O3913">
        <v>36</v>
      </c>
      <c r="P3913" t="b">
        <v>0</v>
      </c>
      <c r="Q3913" t="s">
        <v>8273</v>
      </c>
      <c r="R3913" t="s">
        <v>8274</v>
      </c>
      <c r="S3913" s="11">
        <f t="shared" si="308"/>
        <v>37</v>
      </c>
      <c r="T3913" s="11">
        <f t="shared" si="309"/>
        <v>83.14</v>
      </c>
    </row>
    <row r="3914" spans="1:20" ht="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305"/>
        <v>42119.190972222219</v>
      </c>
      <c r="K3914">
        <v>1424759330</v>
      </c>
      <c r="L3914" s="14">
        <f t="shared" si="306"/>
        <v>42059.270023148143</v>
      </c>
      <c r="M3914" s="16">
        <f t="shared" si="307"/>
        <v>2015</v>
      </c>
      <c r="N3914" t="b">
        <v>0</v>
      </c>
      <c r="O3914">
        <v>1</v>
      </c>
      <c r="P3914" t="b">
        <v>0</v>
      </c>
      <c r="Q3914" t="s">
        <v>8273</v>
      </c>
      <c r="R3914" t="s">
        <v>8274</v>
      </c>
      <c r="S3914" s="11">
        <f t="shared" si="308"/>
        <v>0</v>
      </c>
      <c r="T3914" s="11">
        <f t="shared" si="309"/>
        <v>1</v>
      </c>
    </row>
    <row r="3915" spans="1:20" ht="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305"/>
        <v>42338.252881944441</v>
      </c>
      <c r="K3915">
        <v>1446267849</v>
      </c>
      <c r="L3915" s="14">
        <f t="shared" si="306"/>
        <v>42308.211215277777</v>
      </c>
      <c r="M3915" s="16">
        <f t="shared" si="307"/>
        <v>2015</v>
      </c>
      <c r="N3915" t="b">
        <v>0</v>
      </c>
      <c r="O3915">
        <v>7</v>
      </c>
      <c r="P3915" t="b">
        <v>0</v>
      </c>
      <c r="Q3915" t="s">
        <v>8273</v>
      </c>
      <c r="R3915" t="s">
        <v>8274</v>
      </c>
      <c r="S3915" s="11">
        <f t="shared" si="308"/>
        <v>10</v>
      </c>
      <c r="T3915" s="11">
        <f t="shared" si="309"/>
        <v>142.86000000000001</v>
      </c>
    </row>
    <row r="3916" spans="1:20" ht="60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305"/>
        <v>42134.957638888889</v>
      </c>
      <c r="K3916">
        <v>1429558756</v>
      </c>
      <c r="L3916" s="14">
        <f t="shared" si="306"/>
        <v>42114.818935185183</v>
      </c>
      <c r="M3916" s="16">
        <f t="shared" si="307"/>
        <v>2015</v>
      </c>
      <c r="N3916" t="b">
        <v>0</v>
      </c>
      <c r="O3916">
        <v>27</v>
      </c>
      <c r="P3916" t="b">
        <v>0</v>
      </c>
      <c r="Q3916" t="s">
        <v>8273</v>
      </c>
      <c r="R3916" t="s">
        <v>8274</v>
      </c>
      <c r="S3916" s="11">
        <f t="shared" si="308"/>
        <v>36</v>
      </c>
      <c r="T3916" s="11">
        <f t="shared" si="309"/>
        <v>33.67</v>
      </c>
    </row>
    <row r="3917" spans="1:20" ht="60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305"/>
        <v>42522.98505787037</v>
      </c>
      <c r="K3917">
        <v>1462232309</v>
      </c>
      <c r="L3917" s="14">
        <f t="shared" si="306"/>
        <v>42492.98505787037</v>
      </c>
      <c r="M3917" s="16">
        <f t="shared" si="307"/>
        <v>2016</v>
      </c>
      <c r="N3917" t="b">
        <v>0</v>
      </c>
      <c r="O3917">
        <v>1</v>
      </c>
      <c r="P3917" t="b">
        <v>0</v>
      </c>
      <c r="Q3917" t="s">
        <v>8273</v>
      </c>
      <c r="R3917" t="s">
        <v>8274</v>
      </c>
      <c r="S3917" s="11">
        <f t="shared" si="308"/>
        <v>0</v>
      </c>
      <c r="T3917" s="11">
        <f t="shared" si="309"/>
        <v>5</v>
      </c>
    </row>
    <row r="3918" spans="1:20" ht="60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305"/>
        <v>42524.471666666665</v>
      </c>
      <c r="K3918">
        <v>1462360752</v>
      </c>
      <c r="L3918" s="14">
        <f t="shared" si="306"/>
        <v>42494.471666666665</v>
      </c>
      <c r="M3918" s="16">
        <f t="shared" si="307"/>
        <v>2016</v>
      </c>
      <c r="N3918" t="b">
        <v>0</v>
      </c>
      <c r="O3918">
        <v>0</v>
      </c>
      <c r="P3918" t="b">
        <v>0</v>
      </c>
      <c r="Q3918" t="s">
        <v>8273</v>
      </c>
      <c r="R3918" t="s">
        <v>8274</v>
      </c>
      <c r="S3918" s="11">
        <f t="shared" si="308"/>
        <v>0</v>
      </c>
      <c r="T3918" s="11">
        <f t="shared" si="309"/>
        <v>0</v>
      </c>
    </row>
    <row r="3919" spans="1:20" ht="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305"/>
        <v>41893.527326388888</v>
      </c>
      <c r="K3919">
        <v>1407847161</v>
      </c>
      <c r="L3919" s="14">
        <f t="shared" si="306"/>
        <v>41863.527326388888</v>
      </c>
      <c r="M3919" s="16">
        <f t="shared" si="307"/>
        <v>2014</v>
      </c>
      <c r="N3919" t="b">
        <v>0</v>
      </c>
      <c r="O3919">
        <v>1</v>
      </c>
      <c r="P3919" t="b">
        <v>0</v>
      </c>
      <c r="Q3919" t="s">
        <v>8273</v>
      </c>
      <c r="R3919" t="s">
        <v>8274</v>
      </c>
      <c r="S3919" s="11">
        <f t="shared" si="308"/>
        <v>0</v>
      </c>
      <c r="T3919" s="11">
        <f t="shared" si="309"/>
        <v>10</v>
      </c>
    </row>
    <row r="3920" spans="1:20" ht="60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305"/>
        <v>41855.666666666664</v>
      </c>
      <c r="K3920">
        <v>1406131023</v>
      </c>
      <c r="L3920" s="14">
        <f t="shared" si="306"/>
        <v>41843.664618055554</v>
      </c>
      <c r="M3920" s="16">
        <f t="shared" si="307"/>
        <v>2014</v>
      </c>
      <c r="N3920" t="b">
        <v>0</v>
      </c>
      <c r="O3920">
        <v>3</v>
      </c>
      <c r="P3920" t="b">
        <v>0</v>
      </c>
      <c r="Q3920" t="s">
        <v>8273</v>
      </c>
      <c r="R3920" t="s">
        <v>8274</v>
      </c>
      <c r="S3920" s="11">
        <f t="shared" si="308"/>
        <v>0</v>
      </c>
      <c r="T3920" s="11">
        <f t="shared" si="309"/>
        <v>40</v>
      </c>
    </row>
    <row r="3921" spans="1:20" ht="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305"/>
        <v>42387</v>
      </c>
      <c r="K3921">
        <v>1450628773</v>
      </c>
      <c r="L3921" s="14">
        <f t="shared" si="306"/>
        <v>42358.684872685189</v>
      </c>
      <c r="M3921" s="16">
        <f t="shared" si="307"/>
        <v>2015</v>
      </c>
      <c r="N3921" t="b">
        <v>0</v>
      </c>
      <c r="O3921">
        <v>3</v>
      </c>
      <c r="P3921" t="b">
        <v>0</v>
      </c>
      <c r="Q3921" t="s">
        <v>8273</v>
      </c>
      <c r="R3921" t="s">
        <v>8274</v>
      </c>
      <c r="S3921" s="11">
        <f t="shared" si="308"/>
        <v>2</v>
      </c>
      <c r="T3921" s="11">
        <f t="shared" si="309"/>
        <v>30</v>
      </c>
    </row>
    <row r="3922" spans="1:20" ht="60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305"/>
        <v>42687.428935185191</v>
      </c>
      <c r="K3922">
        <v>1476436660</v>
      </c>
      <c r="L3922" s="14">
        <f t="shared" si="306"/>
        <v>42657.38726851852</v>
      </c>
      <c r="M3922" s="16">
        <f t="shared" si="307"/>
        <v>2016</v>
      </c>
      <c r="N3922" t="b">
        <v>0</v>
      </c>
      <c r="O3922">
        <v>3</v>
      </c>
      <c r="P3922" t="b">
        <v>0</v>
      </c>
      <c r="Q3922" t="s">
        <v>8273</v>
      </c>
      <c r="R3922" t="s">
        <v>8274</v>
      </c>
      <c r="S3922" s="11">
        <f t="shared" si="308"/>
        <v>5</v>
      </c>
      <c r="T3922" s="11">
        <f t="shared" si="309"/>
        <v>45</v>
      </c>
    </row>
    <row r="3923" spans="1:20" ht="60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305"/>
        <v>41938.75</v>
      </c>
      <c r="K3923">
        <v>1413291655</v>
      </c>
      <c r="L3923" s="14">
        <f t="shared" si="306"/>
        <v>41926.542303240742</v>
      </c>
      <c r="M3923" s="16">
        <f t="shared" si="307"/>
        <v>2014</v>
      </c>
      <c r="N3923" t="b">
        <v>0</v>
      </c>
      <c r="O3923">
        <v>0</v>
      </c>
      <c r="P3923" t="b">
        <v>0</v>
      </c>
      <c r="Q3923" t="s">
        <v>8273</v>
      </c>
      <c r="R3923" t="s">
        <v>8274</v>
      </c>
      <c r="S3923" s="11">
        <f t="shared" si="308"/>
        <v>0</v>
      </c>
      <c r="T3923" s="11">
        <f t="shared" si="309"/>
        <v>0</v>
      </c>
    </row>
    <row r="3924" spans="1:20" ht="60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305"/>
        <v>42065.958333333328</v>
      </c>
      <c r="K3924">
        <v>1421432810</v>
      </c>
      <c r="L3924" s="14">
        <f t="shared" si="306"/>
        <v>42020.768634259264</v>
      </c>
      <c r="M3924" s="16">
        <f t="shared" si="307"/>
        <v>2015</v>
      </c>
      <c r="N3924" t="b">
        <v>0</v>
      </c>
      <c r="O3924">
        <v>6</v>
      </c>
      <c r="P3924" t="b">
        <v>0</v>
      </c>
      <c r="Q3924" t="s">
        <v>8273</v>
      </c>
      <c r="R3924" t="s">
        <v>8274</v>
      </c>
      <c r="S3924" s="11">
        <f t="shared" si="308"/>
        <v>8</v>
      </c>
      <c r="T3924" s="11">
        <f t="shared" si="309"/>
        <v>10.17</v>
      </c>
    </row>
    <row r="3925" spans="1:20" ht="60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305"/>
        <v>42103.979988425926</v>
      </c>
      <c r="K3925">
        <v>1426203071</v>
      </c>
      <c r="L3925" s="14">
        <f t="shared" si="306"/>
        <v>42075.979988425926</v>
      </c>
      <c r="M3925" s="16">
        <f t="shared" si="307"/>
        <v>2015</v>
      </c>
      <c r="N3925" t="b">
        <v>0</v>
      </c>
      <c r="O3925">
        <v>17</v>
      </c>
      <c r="P3925" t="b">
        <v>0</v>
      </c>
      <c r="Q3925" t="s">
        <v>8273</v>
      </c>
      <c r="R3925" t="s">
        <v>8274</v>
      </c>
      <c r="S3925" s="11">
        <f t="shared" si="308"/>
        <v>12</v>
      </c>
      <c r="T3925" s="11">
        <f t="shared" si="309"/>
        <v>81.41</v>
      </c>
    </row>
    <row r="3926" spans="1:20" ht="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305"/>
        <v>41816.959745370368</v>
      </c>
      <c r="K3926">
        <v>1401231722</v>
      </c>
      <c r="L3926" s="14">
        <f t="shared" si="306"/>
        <v>41786.959745370368</v>
      </c>
      <c r="M3926" s="16">
        <f t="shared" si="307"/>
        <v>2014</v>
      </c>
      <c r="N3926" t="b">
        <v>0</v>
      </c>
      <c r="O3926">
        <v>40</v>
      </c>
      <c r="P3926" t="b">
        <v>0</v>
      </c>
      <c r="Q3926" t="s">
        <v>8273</v>
      </c>
      <c r="R3926" t="s">
        <v>8274</v>
      </c>
      <c r="S3926" s="11">
        <f t="shared" si="308"/>
        <v>15</v>
      </c>
      <c r="T3926" s="11">
        <f t="shared" si="309"/>
        <v>57.25</v>
      </c>
    </row>
    <row r="3927" spans="1:20" ht="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305"/>
        <v>41850.870821759258</v>
      </c>
      <c r="K3927">
        <v>1404161639</v>
      </c>
      <c r="L3927" s="14">
        <f t="shared" si="306"/>
        <v>41820.870821759258</v>
      </c>
      <c r="M3927" s="16">
        <f t="shared" si="307"/>
        <v>2014</v>
      </c>
      <c r="N3927" t="b">
        <v>0</v>
      </c>
      <c r="O3927">
        <v>3</v>
      </c>
      <c r="P3927" t="b">
        <v>0</v>
      </c>
      <c r="Q3927" t="s">
        <v>8273</v>
      </c>
      <c r="R3927" t="s">
        <v>8274</v>
      </c>
      <c r="S3927" s="11">
        <f t="shared" si="308"/>
        <v>10</v>
      </c>
      <c r="T3927" s="11">
        <f t="shared" si="309"/>
        <v>5</v>
      </c>
    </row>
    <row r="3928" spans="1:20" ht="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305"/>
        <v>42000.085046296299</v>
      </c>
      <c r="K3928">
        <v>1417053748</v>
      </c>
      <c r="L3928" s="14">
        <f t="shared" si="306"/>
        <v>41970.085046296299</v>
      </c>
      <c r="M3928" s="16">
        <f t="shared" si="307"/>
        <v>2014</v>
      </c>
      <c r="N3928" t="b">
        <v>0</v>
      </c>
      <c r="O3928">
        <v>1</v>
      </c>
      <c r="P3928" t="b">
        <v>0</v>
      </c>
      <c r="Q3928" t="s">
        <v>8273</v>
      </c>
      <c r="R3928" t="s">
        <v>8274</v>
      </c>
      <c r="S3928" s="11">
        <f t="shared" si="308"/>
        <v>0</v>
      </c>
      <c r="T3928" s="11">
        <f t="shared" si="309"/>
        <v>15</v>
      </c>
    </row>
    <row r="3929" spans="1:20" ht="60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305"/>
        <v>41860.267407407409</v>
      </c>
      <c r="K3929">
        <v>1404973504</v>
      </c>
      <c r="L3929" s="14">
        <f t="shared" si="306"/>
        <v>41830.267407407409</v>
      </c>
      <c r="M3929" s="16">
        <f t="shared" si="307"/>
        <v>2014</v>
      </c>
      <c r="N3929" t="b">
        <v>0</v>
      </c>
      <c r="O3929">
        <v>2</v>
      </c>
      <c r="P3929" t="b">
        <v>0</v>
      </c>
      <c r="Q3929" t="s">
        <v>8273</v>
      </c>
      <c r="R3929" t="s">
        <v>8274</v>
      </c>
      <c r="S3929" s="11">
        <f t="shared" si="308"/>
        <v>1</v>
      </c>
      <c r="T3929" s="11">
        <f t="shared" si="309"/>
        <v>12.5</v>
      </c>
    </row>
    <row r="3930" spans="1:20" ht="60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305"/>
        <v>42293.207638888889</v>
      </c>
      <c r="K3930">
        <v>1442593427</v>
      </c>
      <c r="L3930" s="14">
        <f t="shared" si="306"/>
        <v>42265.683182870373</v>
      </c>
      <c r="M3930" s="16">
        <f t="shared" si="307"/>
        <v>2015</v>
      </c>
      <c r="N3930" t="b">
        <v>0</v>
      </c>
      <c r="O3930">
        <v>7</v>
      </c>
      <c r="P3930" t="b">
        <v>0</v>
      </c>
      <c r="Q3930" t="s">
        <v>8273</v>
      </c>
      <c r="R3930" t="s">
        <v>8274</v>
      </c>
      <c r="S3930" s="11">
        <f t="shared" si="308"/>
        <v>13</v>
      </c>
      <c r="T3930" s="11">
        <f t="shared" si="309"/>
        <v>93</v>
      </c>
    </row>
    <row r="3931" spans="1:20" ht="60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305"/>
        <v>42631.827141203699</v>
      </c>
      <c r="K3931">
        <v>1471636265</v>
      </c>
      <c r="L3931" s="14">
        <f t="shared" si="306"/>
        <v>42601.827141203699</v>
      </c>
      <c r="M3931" s="16">
        <f t="shared" si="307"/>
        <v>2016</v>
      </c>
      <c r="N3931" t="b">
        <v>0</v>
      </c>
      <c r="O3931">
        <v>14</v>
      </c>
      <c r="P3931" t="b">
        <v>0</v>
      </c>
      <c r="Q3931" t="s">
        <v>8273</v>
      </c>
      <c r="R3931" t="s">
        <v>8274</v>
      </c>
      <c r="S3931" s="11">
        <f t="shared" si="308"/>
        <v>2</v>
      </c>
      <c r="T3931" s="11">
        <f t="shared" si="309"/>
        <v>32.36</v>
      </c>
    </row>
    <row r="3932" spans="1:20" ht="60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305"/>
        <v>42461.25</v>
      </c>
      <c r="K3932">
        <v>1457078868</v>
      </c>
      <c r="L3932" s="14">
        <f t="shared" si="306"/>
        <v>42433.338749999995</v>
      </c>
      <c r="M3932" s="16">
        <f t="shared" si="307"/>
        <v>2016</v>
      </c>
      <c r="N3932" t="b">
        <v>0</v>
      </c>
      <c r="O3932">
        <v>0</v>
      </c>
      <c r="P3932" t="b">
        <v>0</v>
      </c>
      <c r="Q3932" t="s">
        <v>8273</v>
      </c>
      <c r="R3932" t="s">
        <v>8274</v>
      </c>
      <c r="S3932" s="11">
        <f t="shared" si="308"/>
        <v>0</v>
      </c>
      <c r="T3932" s="11">
        <f t="shared" si="309"/>
        <v>0</v>
      </c>
    </row>
    <row r="3933" spans="1:20" ht="60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305"/>
        <v>42253.151701388888</v>
      </c>
      <c r="K3933">
        <v>1439350707</v>
      </c>
      <c r="L3933" s="14">
        <f t="shared" si="306"/>
        <v>42228.151701388888</v>
      </c>
      <c r="M3933" s="16">
        <f t="shared" si="307"/>
        <v>2015</v>
      </c>
      <c r="N3933" t="b">
        <v>0</v>
      </c>
      <c r="O3933">
        <v>0</v>
      </c>
      <c r="P3933" t="b">
        <v>0</v>
      </c>
      <c r="Q3933" t="s">
        <v>8273</v>
      </c>
      <c r="R3933" t="s">
        <v>8274</v>
      </c>
      <c r="S3933" s="11">
        <f t="shared" si="308"/>
        <v>0</v>
      </c>
      <c r="T3933" s="11">
        <f t="shared" si="309"/>
        <v>0</v>
      </c>
    </row>
    <row r="3934" spans="1:20" ht="60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305"/>
        <v>42445.126898148148</v>
      </c>
      <c r="K3934">
        <v>1455508964</v>
      </c>
      <c r="L3934" s="14">
        <f t="shared" si="306"/>
        <v>42415.168564814812</v>
      </c>
      <c r="M3934" s="16">
        <f t="shared" si="307"/>
        <v>2016</v>
      </c>
      <c r="N3934" t="b">
        <v>0</v>
      </c>
      <c r="O3934">
        <v>1</v>
      </c>
      <c r="P3934" t="b">
        <v>0</v>
      </c>
      <c r="Q3934" t="s">
        <v>8273</v>
      </c>
      <c r="R3934" t="s">
        <v>8274</v>
      </c>
      <c r="S3934" s="11">
        <f t="shared" si="308"/>
        <v>0</v>
      </c>
      <c r="T3934" s="11">
        <f t="shared" si="309"/>
        <v>1</v>
      </c>
    </row>
    <row r="3935" spans="1:20" ht="60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305"/>
        <v>42568.029861111107</v>
      </c>
      <c r="K3935">
        <v>1466205262</v>
      </c>
      <c r="L3935" s="14">
        <f t="shared" si="306"/>
        <v>42538.968310185184</v>
      </c>
      <c r="M3935" s="16">
        <f t="shared" si="307"/>
        <v>2016</v>
      </c>
      <c r="N3935" t="b">
        <v>0</v>
      </c>
      <c r="O3935">
        <v>12</v>
      </c>
      <c r="P3935" t="b">
        <v>0</v>
      </c>
      <c r="Q3935" t="s">
        <v>8273</v>
      </c>
      <c r="R3935" t="s">
        <v>8274</v>
      </c>
      <c r="S3935" s="11">
        <f t="shared" si="308"/>
        <v>16</v>
      </c>
      <c r="T3935" s="11">
        <f t="shared" si="309"/>
        <v>91.83</v>
      </c>
    </row>
    <row r="3936" spans="1:20" ht="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305"/>
        <v>42278.541666666672</v>
      </c>
      <c r="K3936">
        <v>1439827639</v>
      </c>
      <c r="L3936" s="14">
        <f t="shared" si="306"/>
        <v>42233.671747685185</v>
      </c>
      <c r="M3936" s="16">
        <f t="shared" si="307"/>
        <v>2015</v>
      </c>
      <c r="N3936" t="b">
        <v>0</v>
      </c>
      <c r="O3936">
        <v>12</v>
      </c>
      <c r="P3936" t="b">
        <v>0</v>
      </c>
      <c r="Q3936" t="s">
        <v>8273</v>
      </c>
      <c r="R3936" t="s">
        <v>8274</v>
      </c>
      <c r="S3936" s="11">
        <f t="shared" si="308"/>
        <v>11</v>
      </c>
      <c r="T3936" s="11">
        <f t="shared" si="309"/>
        <v>45.83</v>
      </c>
    </row>
    <row r="3937" spans="1:20" ht="60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305"/>
        <v>42281.656782407401</v>
      </c>
      <c r="K3937">
        <v>1438789546</v>
      </c>
      <c r="L3937" s="14">
        <f t="shared" si="306"/>
        <v>42221.656782407401</v>
      </c>
      <c r="M3937" s="16">
        <f t="shared" si="307"/>
        <v>2015</v>
      </c>
      <c r="N3937" t="b">
        <v>0</v>
      </c>
      <c r="O3937">
        <v>23</v>
      </c>
      <c r="P3937" t="b">
        <v>0</v>
      </c>
      <c r="Q3937" t="s">
        <v>8273</v>
      </c>
      <c r="R3937" t="s">
        <v>8274</v>
      </c>
      <c r="S3937" s="11">
        <f t="shared" si="308"/>
        <v>44</v>
      </c>
      <c r="T3937" s="11">
        <f t="shared" si="309"/>
        <v>57.17</v>
      </c>
    </row>
    <row r="3938" spans="1:20" ht="60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305"/>
        <v>42705.304629629631</v>
      </c>
      <c r="K3938">
        <v>1477981120</v>
      </c>
      <c r="L3938" s="14">
        <f t="shared" si="306"/>
        <v>42675.262962962966</v>
      </c>
      <c r="M3938" s="16">
        <f t="shared" si="307"/>
        <v>2016</v>
      </c>
      <c r="N3938" t="b">
        <v>0</v>
      </c>
      <c r="O3938">
        <v>0</v>
      </c>
      <c r="P3938" t="b">
        <v>0</v>
      </c>
      <c r="Q3938" t="s">
        <v>8273</v>
      </c>
      <c r="R3938" t="s">
        <v>8274</v>
      </c>
      <c r="S3938" s="11">
        <f t="shared" si="308"/>
        <v>0</v>
      </c>
      <c r="T3938" s="11">
        <f t="shared" si="309"/>
        <v>0</v>
      </c>
    </row>
    <row r="3939" spans="1:20" ht="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305"/>
        <v>42562.631481481483</v>
      </c>
      <c r="K3939">
        <v>1465830560</v>
      </c>
      <c r="L3939" s="14">
        <f t="shared" si="306"/>
        <v>42534.631481481483</v>
      </c>
      <c r="M3939" s="16">
        <f t="shared" si="307"/>
        <v>2016</v>
      </c>
      <c r="N3939" t="b">
        <v>0</v>
      </c>
      <c r="O3939">
        <v>10</v>
      </c>
      <c r="P3939" t="b">
        <v>0</v>
      </c>
      <c r="Q3939" t="s">
        <v>8273</v>
      </c>
      <c r="R3939" t="s">
        <v>8274</v>
      </c>
      <c r="S3939" s="11">
        <f t="shared" si="308"/>
        <v>86</v>
      </c>
      <c r="T3939" s="11">
        <f t="shared" si="309"/>
        <v>248.5</v>
      </c>
    </row>
    <row r="3940" spans="1:20" ht="60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305"/>
        <v>42182.905717592599</v>
      </c>
      <c r="K3940">
        <v>1432763054</v>
      </c>
      <c r="L3940" s="14">
        <f t="shared" si="306"/>
        <v>42151.905717592599</v>
      </c>
      <c r="M3940" s="16">
        <f t="shared" si="307"/>
        <v>2015</v>
      </c>
      <c r="N3940" t="b">
        <v>0</v>
      </c>
      <c r="O3940">
        <v>5</v>
      </c>
      <c r="P3940" t="b">
        <v>0</v>
      </c>
      <c r="Q3940" t="s">
        <v>8273</v>
      </c>
      <c r="R3940" t="s">
        <v>8274</v>
      </c>
      <c r="S3940" s="11">
        <f t="shared" si="308"/>
        <v>12</v>
      </c>
      <c r="T3940" s="11">
        <f t="shared" si="309"/>
        <v>79.400000000000006</v>
      </c>
    </row>
    <row r="3941" spans="1:20" ht="60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305"/>
        <v>41919.1875</v>
      </c>
      <c r="K3941">
        <v>1412328979</v>
      </c>
      <c r="L3941" s="14">
        <f t="shared" si="306"/>
        <v>41915.400219907409</v>
      </c>
      <c r="M3941" s="16">
        <f t="shared" si="307"/>
        <v>2014</v>
      </c>
      <c r="N3941" t="b">
        <v>0</v>
      </c>
      <c r="O3941">
        <v>1</v>
      </c>
      <c r="P3941" t="b">
        <v>0</v>
      </c>
      <c r="Q3941" t="s">
        <v>8273</v>
      </c>
      <c r="R3941" t="s">
        <v>8274</v>
      </c>
      <c r="S3941" s="11">
        <f t="shared" si="308"/>
        <v>0</v>
      </c>
      <c r="T3941" s="11">
        <f t="shared" si="309"/>
        <v>5</v>
      </c>
    </row>
    <row r="3942" spans="1:20" ht="60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305"/>
        <v>42006.492488425924</v>
      </c>
      <c r="K3942">
        <v>1416311351</v>
      </c>
      <c r="L3942" s="14">
        <f t="shared" si="306"/>
        <v>41961.492488425924</v>
      </c>
      <c r="M3942" s="16">
        <f t="shared" si="307"/>
        <v>2014</v>
      </c>
      <c r="N3942" t="b">
        <v>0</v>
      </c>
      <c r="O3942">
        <v>2</v>
      </c>
      <c r="P3942" t="b">
        <v>0</v>
      </c>
      <c r="Q3942" t="s">
        <v>8273</v>
      </c>
      <c r="R3942" t="s">
        <v>8274</v>
      </c>
      <c r="S3942" s="11">
        <f t="shared" si="308"/>
        <v>0</v>
      </c>
      <c r="T3942" s="11">
        <f t="shared" si="309"/>
        <v>5.5</v>
      </c>
    </row>
    <row r="3943" spans="1:20" ht="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305"/>
        <v>41968.041666666672</v>
      </c>
      <c r="K3943">
        <v>1414505137</v>
      </c>
      <c r="L3943" s="14">
        <f t="shared" si="306"/>
        <v>41940.587233796294</v>
      </c>
      <c r="M3943" s="16">
        <f t="shared" si="307"/>
        <v>2014</v>
      </c>
      <c r="N3943" t="b">
        <v>0</v>
      </c>
      <c r="O3943">
        <v>2</v>
      </c>
      <c r="P3943" t="b">
        <v>0</v>
      </c>
      <c r="Q3943" t="s">
        <v>8273</v>
      </c>
      <c r="R3943" t="s">
        <v>8274</v>
      </c>
      <c r="S3943" s="11">
        <f t="shared" si="308"/>
        <v>1</v>
      </c>
      <c r="T3943" s="11">
        <f t="shared" si="309"/>
        <v>25</v>
      </c>
    </row>
    <row r="3944" spans="1:20" ht="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305"/>
        <v>42171.904097222221</v>
      </c>
      <c r="K3944">
        <v>1429306914</v>
      </c>
      <c r="L3944" s="14">
        <f t="shared" si="306"/>
        <v>42111.904097222221</v>
      </c>
      <c r="M3944" s="16">
        <f t="shared" si="307"/>
        <v>2015</v>
      </c>
      <c r="N3944" t="b">
        <v>0</v>
      </c>
      <c r="O3944">
        <v>0</v>
      </c>
      <c r="P3944" t="b">
        <v>0</v>
      </c>
      <c r="Q3944" t="s">
        <v>8273</v>
      </c>
      <c r="R3944" t="s">
        <v>8274</v>
      </c>
      <c r="S3944" s="11">
        <f t="shared" si="308"/>
        <v>0</v>
      </c>
      <c r="T3944" s="11">
        <f t="shared" si="309"/>
        <v>0</v>
      </c>
    </row>
    <row r="3945" spans="1:20" ht="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305"/>
        <v>42310.701388888891</v>
      </c>
      <c r="K3945">
        <v>1443811268</v>
      </c>
      <c r="L3945" s="14">
        <f t="shared" si="306"/>
        <v>42279.778564814813</v>
      </c>
      <c r="M3945" s="16">
        <f t="shared" si="307"/>
        <v>2015</v>
      </c>
      <c r="N3945" t="b">
        <v>0</v>
      </c>
      <c r="O3945">
        <v>13</v>
      </c>
      <c r="P3945" t="b">
        <v>0</v>
      </c>
      <c r="Q3945" t="s">
        <v>8273</v>
      </c>
      <c r="R3945" t="s">
        <v>8274</v>
      </c>
      <c r="S3945" s="11">
        <f t="shared" si="308"/>
        <v>36</v>
      </c>
      <c r="T3945" s="11">
        <f t="shared" si="309"/>
        <v>137.08000000000001</v>
      </c>
    </row>
    <row r="3946" spans="1:20" ht="60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305"/>
        <v>42243.662905092591</v>
      </c>
      <c r="K3946">
        <v>1438098875</v>
      </c>
      <c r="L3946" s="14">
        <f t="shared" si="306"/>
        <v>42213.662905092591</v>
      </c>
      <c r="M3946" s="16">
        <f t="shared" si="307"/>
        <v>2015</v>
      </c>
      <c r="N3946" t="b">
        <v>0</v>
      </c>
      <c r="O3946">
        <v>0</v>
      </c>
      <c r="P3946" t="b">
        <v>0</v>
      </c>
      <c r="Q3946" t="s">
        <v>8273</v>
      </c>
      <c r="R3946" t="s">
        <v>8274</v>
      </c>
      <c r="S3946" s="11">
        <f t="shared" si="308"/>
        <v>0</v>
      </c>
      <c r="T3946" s="11">
        <f t="shared" si="309"/>
        <v>0</v>
      </c>
    </row>
    <row r="3947" spans="1:20" ht="60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305"/>
        <v>42139.801712962959</v>
      </c>
      <c r="K3947">
        <v>1429125268</v>
      </c>
      <c r="L3947" s="14">
        <f t="shared" si="306"/>
        <v>42109.801712962959</v>
      </c>
      <c r="M3947" s="16">
        <f t="shared" si="307"/>
        <v>2015</v>
      </c>
      <c r="N3947" t="b">
        <v>0</v>
      </c>
      <c r="O3947">
        <v>1</v>
      </c>
      <c r="P3947" t="b">
        <v>0</v>
      </c>
      <c r="Q3947" t="s">
        <v>8273</v>
      </c>
      <c r="R3947" t="s">
        <v>8274</v>
      </c>
      <c r="S3947" s="11">
        <f t="shared" si="308"/>
        <v>0</v>
      </c>
      <c r="T3947" s="11">
        <f t="shared" si="309"/>
        <v>5</v>
      </c>
    </row>
    <row r="3948" spans="1:20" ht="30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305"/>
        <v>42063.333333333328</v>
      </c>
      <c r="K3948">
        <v>1422388822</v>
      </c>
      <c r="L3948" s="14">
        <f t="shared" si="306"/>
        <v>42031.833587962959</v>
      </c>
      <c r="M3948" s="16">
        <f t="shared" si="307"/>
        <v>2015</v>
      </c>
      <c r="N3948" t="b">
        <v>0</v>
      </c>
      <c r="O3948">
        <v>5</v>
      </c>
      <c r="P3948" t="b">
        <v>0</v>
      </c>
      <c r="Q3948" t="s">
        <v>8273</v>
      </c>
      <c r="R3948" t="s">
        <v>8274</v>
      </c>
      <c r="S3948" s="11">
        <f t="shared" si="308"/>
        <v>3</v>
      </c>
      <c r="T3948" s="11">
        <f t="shared" si="309"/>
        <v>39</v>
      </c>
    </row>
    <row r="3949" spans="1:20" ht="60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305"/>
        <v>42645.142870370371</v>
      </c>
      <c r="K3949">
        <v>1472786744</v>
      </c>
      <c r="L3949" s="14">
        <f t="shared" si="306"/>
        <v>42615.142870370371</v>
      </c>
      <c r="M3949" s="16">
        <f t="shared" si="307"/>
        <v>2016</v>
      </c>
      <c r="N3949" t="b">
        <v>0</v>
      </c>
      <c r="O3949">
        <v>2</v>
      </c>
      <c r="P3949" t="b">
        <v>0</v>
      </c>
      <c r="Q3949" t="s">
        <v>8273</v>
      </c>
      <c r="R3949" t="s">
        <v>8274</v>
      </c>
      <c r="S3949" s="11">
        <f t="shared" si="308"/>
        <v>3</v>
      </c>
      <c r="T3949" s="11">
        <f t="shared" si="309"/>
        <v>50.5</v>
      </c>
    </row>
    <row r="3950" spans="1:20" ht="60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305"/>
        <v>41889.325497685182</v>
      </c>
      <c r="K3950">
        <v>1404892123</v>
      </c>
      <c r="L3950" s="14">
        <f t="shared" si="306"/>
        <v>41829.325497685182</v>
      </c>
      <c r="M3950" s="16">
        <f t="shared" si="307"/>
        <v>2014</v>
      </c>
      <c r="N3950" t="b">
        <v>0</v>
      </c>
      <c r="O3950">
        <v>0</v>
      </c>
      <c r="P3950" t="b">
        <v>0</v>
      </c>
      <c r="Q3950" t="s">
        <v>8273</v>
      </c>
      <c r="R3950" t="s">
        <v>8274</v>
      </c>
      <c r="S3950" s="11">
        <f t="shared" si="308"/>
        <v>0</v>
      </c>
      <c r="T3950" s="11">
        <f t="shared" si="309"/>
        <v>0</v>
      </c>
    </row>
    <row r="3951" spans="1:20" ht="60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305"/>
        <v>42046.120613425926</v>
      </c>
      <c r="K3951">
        <v>1421031221</v>
      </c>
      <c r="L3951" s="14">
        <f t="shared" si="306"/>
        <v>42016.120613425926</v>
      </c>
      <c r="M3951" s="16">
        <f t="shared" si="307"/>
        <v>2015</v>
      </c>
      <c r="N3951" t="b">
        <v>0</v>
      </c>
      <c r="O3951">
        <v>32</v>
      </c>
      <c r="P3951" t="b">
        <v>0</v>
      </c>
      <c r="Q3951" t="s">
        <v>8273</v>
      </c>
      <c r="R3951" t="s">
        <v>8274</v>
      </c>
      <c r="S3951" s="11">
        <f t="shared" si="308"/>
        <v>16</v>
      </c>
      <c r="T3951" s="11">
        <f t="shared" si="309"/>
        <v>49.28</v>
      </c>
    </row>
    <row r="3952" spans="1:20" ht="60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305"/>
        <v>42468.774305555555</v>
      </c>
      <c r="K3952">
        <v>1457628680</v>
      </c>
      <c r="L3952" s="14">
        <f t="shared" si="306"/>
        <v>42439.702314814815</v>
      </c>
      <c r="M3952" s="16">
        <f t="shared" si="307"/>
        <v>2016</v>
      </c>
      <c r="N3952" t="b">
        <v>0</v>
      </c>
      <c r="O3952">
        <v>1</v>
      </c>
      <c r="P3952" t="b">
        <v>0</v>
      </c>
      <c r="Q3952" t="s">
        <v>8273</v>
      </c>
      <c r="R3952" t="s">
        <v>8274</v>
      </c>
      <c r="S3952" s="11">
        <f t="shared" si="308"/>
        <v>1</v>
      </c>
      <c r="T3952" s="11">
        <f t="shared" si="309"/>
        <v>25</v>
      </c>
    </row>
    <row r="3953" spans="1:20" ht="60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305"/>
        <v>42493.784050925926</v>
      </c>
      <c r="K3953">
        <v>1457120942</v>
      </c>
      <c r="L3953" s="14">
        <f t="shared" si="306"/>
        <v>42433.825717592597</v>
      </c>
      <c r="M3953" s="16">
        <f t="shared" si="307"/>
        <v>2016</v>
      </c>
      <c r="N3953" t="b">
        <v>0</v>
      </c>
      <c r="O3953">
        <v>1</v>
      </c>
      <c r="P3953" t="b">
        <v>0</v>
      </c>
      <c r="Q3953" t="s">
        <v>8273</v>
      </c>
      <c r="R3953" t="s">
        <v>8274</v>
      </c>
      <c r="S3953" s="11">
        <f t="shared" si="308"/>
        <v>0</v>
      </c>
      <c r="T3953" s="11">
        <f t="shared" si="309"/>
        <v>1</v>
      </c>
    </row>
    <row r="3954" spans="1:20" ht="60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305"/>
        <v>42303.790393518517</v>
      </c>
      <c r="K3954">
        <v>1440701890</v>
      </c>
      <c r="L3954" s="14">
        <f t="shared" si="306"/>
        <v>42243.790393518517</v>
      </c>
      <c r="M3954" s="16">
        <f t="shared" si="307"/>
        <v>2015</v>
      </c>
      <c r="N3954" t="b">
        <v>0</v>
      </c>
      <c r="O3954">
        <v>1</v>
      </c>
      <c r="P3954" t="b">
        <v>0</v>
      </c>
      <c r="Q3954" t="s">
        <v>8273</v>
      </c>
      <c r="R3954" t="s">
        <v>8274</v>
      </c>
      <c r="S3954" s="11">
        <f t="shared" si="308"/>
        <v>0</v>
      </c>
      <c r="T3954" s="11">
        <f t="shared" si="309"/>
        <v>25</v>
      </c>
    </row>
    <row r="3955" spans="1:20" ht="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305"/>
        <v>42580.978472222225</v>
      </c>
      <c r="K3955">
        <v>1467162586</v>
      </c>
      <c r="L3955" s="14">
        <f t="shared" si="306"/>
        <v>42550.048449074078</v>
      </c>
      <c r="M3955" s="16">
        <f t="shared" si="307"/>
        <v>2016</v>
      </c>
      <c r="N3955" t="b">
        <v>0</v>
      </c>
      <c r="O3955">
        <v>0</v>
      </c>
      <c r="P3955" t="b">
        <v>0</v>
      </c>
      <c r="Q3955" t="s">
        <v>8273</v>
      </c>
      <c r="R3955" t="s">
        <v>8274</v>
      </c>
      <c r="S3955" s="11">
        <f t="shared" si="308"/>
        <v>0</v>
      </c>
      <c r="T3955" s="11">
        <f t="shared" si="309"/>
        <v>0</v>
      </c>
    </row>
    <row r="3956" spans="1:20" ht="60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305"/>
        <v>41834.651203703703</v>
      </c>
      <c r="K3956">
        <v>1400168264</v>
      </c>
      <c r="L3956" s="14">
        <f t="shared" si="306"/>
        <v>41774.651203703703</v>
      </c>
      <c r="M3956" s="16">
        <f t="shared" si="307"/>
        <v>2014</v>
      </c>
      <c r="N3956" t="b">
        <v>0</v>
      </c>
      <c r="O3956">
        <v>0</v>
      </c>
      <c r="P3956" t="b">
        <v>0</v>
      </c>
      <c r="Q3956" t="s">
        <v>8273</v>
      </c>
      <c r="R3956" t="s">
        <v>8274</v>
      </c>
      <c r="S3956" s="11">
        <f t="shared" si="308"/>
        <v>0</v>
      </c>
      <c r="T3956" s="11">
        <f t="shared" si="309"/>
        <v>0</v>
      </c>
    </row>
    <row r="3957" spans="1:20" ht="60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305"/>
        <v>42336.890520833331</v>
      </c>
      <c r="K3957">
        <v>1446150141</v>
      </c>
      <c r="L3957" s="14">
        <f t="shared" si="306"/>
        <v>42306.848854166667</v>
      </c>
      <c r="M3957" s="16">
        <f t="shared" si="307"/>
        <v>2015</v>
      </c>
      <c r="N3957" t="b">
        <v>0</v>
      </c>
      <c r="O3957">
        <v>8</v>
      </c>
      <c r="P3957" t="b">
        <v>0</v>
      </c>
      <c r="Q3957" t="s">
        <v>8273</v>
      </c>
      <c r="R3957" t="s">
        <v>8274</v>
      </c>
      <c r="S3957" s="11">
        <f t="shared" si="308"/>
        <v>24</v>
      </c>
      <c r="T3957" s="11">
        <f t="shared" si="309"/>
        <v>53.13</v>
      </c>
    </row>
    <row r="3958" spans="1:20" ht="60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305"/>
        <v>42485.013888888891</v>
      </c>
      <c r="K3958">
        <v>1459203727</v>
      </c>
      <c r="L3958" s="14">
        <f t="shared" si="306"/>
        <v>42457.932025462964</v>
      </c>
      <c r="M3958" s="16">
        <f t="shared" si="307"/>
        <v>2016</v>
      </c>
      <c r="N3958" t="b">
        <v>0</v>
      </c>
      <c r="O3958">
        <v>0</v>
      </c>
      <c r="P3958" t="b">
        <v>0</v>
      </c>
      <c r="Q3958" t="s">
        <v>8273</v>
      </c>
      <c r="R3958" t="s">
        <v>8274</v>
      </c>
      <c r="S3958" s="11">
        <f t="shared" si="308"/>
        <v>0</v>
      </c>
      <c r="T3958" s="11">
        <f t="shared" si="309"/>
        <v>0</v>
      </c>
    </row>
    <row r="3959" spans="1:20" ht="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305"/>
        <v>42559.976319444439</v>
      </c>
      <c r="K3959">
        <v>1464045954</v>
      </c>
      <c r="L3959" s="14">
        <f t="shared" si="306"/>
        <v>42513.976319444439</v>
      </c>
      <c r="M3959" s="16">
        <f t="shared" si="307"/>
        <v>2016</v>
      </c>
      <c r="N3959" t="b">
        <v>0</v>
      </c>
      <c r="O3959">
        <v>1</v>
      </c>
      <c r="P3959" t="b">
        <v>0</v>
      </c>
      <c r="Q3959" t="s">
        <v>8273</v>
      </c>
      <c r="R3959" t="s">
        <v>8274</v>
      </c>
      <c r="S3959" s="11">
        <f t="shared" si="308"/>
        <v>0</v>
      </c>
      <c r="T3959" s="11">
        <f t="shared" si="309"/>
        <v>7</v>
      </c>
    </row>
    <row r="3960" spans="1:20" ht="60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305"/>
        <v>41853.583333333336</v>
      </c>
      <c r="K3960">
        <v>1403822912</v>
      </c>
      <c r="L3960" s="14">
        <f t="shared" si="306"/>
        <v>41816.950370370374</v>
      </c>
      <c r="M3960" s="16">
        <f t="shared" si="307"/>
        <v>2014</v>
      </c>
      <c r="N3960" t="b">
        <v>0</v>
      </c>
      <c r="O3960">
        <v>16</v>
      </c>
      <c r="P3960" t="b">
        <v>0</v>
      </c>
      <c r="Q3960" t="s">
        <v>8273</v>
      </c>
      <c r="R3960" t="s">
        <v>8274</v>
      </c>
      <c r="S3960" s="11">
        <f t="shared" si="308"/>
        <v>32</v>
      </c>
      <c r="T3960" s="11">
        <f t="shared" si="309"/>
        <v>40.06</v>
      </c>
    </row>
    <row r="3961" spans="1:20" ht="60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305"/>
        <v>41910.788842592592</v>
      </c>
      <c r="K3961">
        <v>1409338556</v>
      </c>
      <c r="L3961" s="14">
        <f t="shared" si="306"/>
        <v>41880.788842592592</v>
      </c>
      <c r="M3961" s="16">
        <f t="shared" si="307"/>
        <v>2014</v>
      </c>
      <c r="N3961" t="b">
        <v>0</v>
      </c>
      <c r="O3961">
        <v>12</v>
      </c>
      <c r="P3961" t="b">
        <v>0</v>
      </c>
      <c r="Q3961" t="s">
        <v>8273</v>
      </c>
      <c r="R3961" t="s">
        <v>8274</v>
      </c>
      <c r="S3961" s="11">
        <f t="shared" si="308"/>
        <v>24</v>
      </c>
      <c r="T3961" s="11">
        <f t="shared" si="309"/>
        <v>24.33</v>
      </c>
    </row>
    <row r="3962" spans="1:20" ht="60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305"/>
        <v>42372.845555555556</v>
      </c>
      <c r="K3962">
        <v>1449260256</v>
      </c>
      <c r="L3962" s="14">
        <f t="shared" si="306"/>
        <v>42342.845555555556</v>
      </c>
      <c r="M3962" s="16">
        <f t="shared" si="307"/>
        <v>2015</v>
      </c>
      <c r="N3962" t="b">
        <v>0</v>
      </c>
      <c r="O3962">
        <v>4</v>
      </c>
      <c r="P3962" t="b">
        <v>0</v>
      </c>
      <c r="Q3962" t="s">
        <v>8273</v>
      </c>
      <c r="R3962" t="s">
        <v>8274</v>
      </c>
      <c r="S3962" s="11">
        <f t="shared" si="308"/>
        <v>2</v>
      </c>
      <c r="T3962" s="11">
        <f t="shared" si="309"/>
        <v>11.25</v>
      </c>
    </row>
    <row r="3963" spans="1:20" ht="60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305"/>
        <v>41767.891319444447</v>
      </c>
      <c r="K3963">
        <v>1397683410</v>
      </c>
      <c r="L3963" s="14">
        <f t="shared" si="306"/>
        <v>41745.891319444447</v>
      </c>
      <c r="M3963" s="16">
        <f t="shared" si="307"/>
        <v>2014</v>
      </c>
      <c r="N3963" t="b">
        <v>0</v>
      </c>
      <c r="O3963">
        <v>2</v>
      </c>
      <c r="P3963" t="b">
        <v>0</v>
      </c>
      <c r="Q3963" t="s">
        <v>8273</v>
      </c>
      <c r="R3963" t="s">
        <v>8274</v>
      </c>
      <c r="S3963" s="11">
        <f t="shared" si="308"/>
        <v>0</v>
      </c>
      <c r="T3963" s="11">
        <f t="shared" si="309"/>
        <v>10.5</v>
      </c>
    </row>
    <row r="3964" spans="1:20" ht="60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305"/>
        <v>42336.621458333335</v>
      </c>
      <c r="K3964">
        <v>1446562494</v>
      </c>
      <c r="L3964" s="14">
        <f t="shared" si="306"/>
        <v>42311.621458333335</v>
      </c>
      <c r="M3964" s="16">
        <f t="shared" si="307"/>
        <v>2015</v>
      </c>
      <c r="N3964" t="b">
        <v>0</v>
      </c>
      <c r="O3964">
        <v>3</v>
      </c>
      <c r="P3964" t="b">
        <v>0</v>
      </c>
      <c r="Q3964" t="s">
        <v>8273</v>
      </c>
      <c r="R3964" t="s">
        <v>8274</v>
      </c>
      <c r="S3964" s="11">
        <f t="shared" si="308"/>
        <v>3</v>
      </c>
      <c r="T3964" s="11">
        <f t="shared" si="309"/>
        <v>15</v>
      </c>
    </row>
    <row r="3965" spans="1:20" ht="60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305"/>
        <v>42326.195798611108</v>
      </c>
      <c r="K3965">
        <v>1445226117</v>
      </c>
      <c r="L3965" s="14">
        <f t="shared" si="306"/>
        <v>42296.154131944444</v>
      </c>
      <c r="M3965" s="16">
        <f t="shared" si="307"/>
        <v>2015</v>
      </c>
      <c r="N3965" t="b">
        <v>0</v>
      </c>
      <c r="O3965">
        <v>0</v>
      </c>
      <c r="P3965" t="b">
        <v>0</v>
      </c>
      <c r="Q3965" t="s">
        <v>8273</v>
      </c>
      <c r="R3965" t="s">
        <v>8274</v>
      </c>
      <c r="S3965" s="11">
        <f t="shared" si="308"/>
        <v>0</v>
      </c>
      <c r="T3965" s="11">
        <f t="shared" si="309"/>
        <v>0</v>
      </c>
    </row>
    <row r="3966" spans="1:20" ht="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305"/>
        <v>42113.680393518516</v>
      </c>
      <c r="K3966">
        <v>1424279986</v>
      </c>
      <c r="L3966" s="14">
        <f t="shared" si="306"/>
        <v>42053.722060185188</v>
      </c>
      <c r="M3966" s="16">
        <f t="shared" si="307"/>
        <v>2015</v>
      </c>
      <c r="N3966" t="b">
        <v>0</v>
      </c>
      <c r="O3966">
        <v>3</v>
      </c>
      <c r="P3966" t="b">
        <v>0</v>
      </c>
      <c r="Q3966" t="s">
        <v>8273</v>
      </c>
      <c r="R3966" t="s">
        <v>8274</v>
      </c>
      <c r="S3966" s="11">
        <f t="shared" si="308"/>
        <v>6</v>
      </c>
      <c r="T3966" s="11">
        <f t="shared" si="309"/>
        <v>42</v>
      </c>
    </row>
    <row r="3967" spans="1:20" ht="60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305"/>
        <v>42474.194212962961</v>
      </c>
      <c r="K3967">
        <v>1455428380</v>
      </c>
      <c r="L3967" s="14">
        <f t="shared" si="306"/>
        <v>42414.235879629632</v>
      </c>
      <c r="M3967" s="16">
        <f t="shared" si="307"/>
        <v>2016</v>
      </c>
      <c r="N3967" t="b">
        <v>0</v>
      </c>
      <c r="O3967">
        <v>4</v>
      </c>
      <c r="P3967" t="b">
        <v>0</v>
      </c>
      <c r="Q3967" t="s">
        <v>8273</v>
      </c>
      <c r="R3967" t="s">
        <v>8274</v>
      </c>
      <c r="S3967" s="11">
        <f t="shared" si="308"/>
        <v>14</v>
      </c>
      <c r="T3967" s="11">
        <f t="shared" si="309"/>
        <v>71.25</v>
      </c>
    </row>
    <row r="3968" spans="1:20" ht="60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305"/>
        <v>41844.124305555553</v>
      </c>
      <c r="K3968">
        <v>1402506278</v>
      </c>
      <c r="L3968" s="14">
        <f t="shared" si="306"/>
        <v>41801.711550925924</v>
      </c>
      <c r="M3968" s="16">
        <f t="shared" si="307"/>
        <v>2014</v>
      </c>
      <c r="N3968" t="b">
        <v>0</v>
      </c>
      <c r="O3968">
        <v>2</v>
      </c>
      <c r="P3968" t="b">
        <v>0</v>
      </c>
      <c r="Q3968" t="s">
        <v>8273</v>
      </c>
      <c r="R3968" t="s">
        <v>8274</v>
      </c>
      <c r="S3968" s="11">
        <f t="shared" si="308"/>
        <v>1</v>
      </c>
      <c r="T3968" s="11">
        <f t="shared" si="309"/>
        <v>22.5</v>
      </c>
    </row>
    <row r="3969" spans="1:20" ht="60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305"/>
        <v>42800.290590277778</v>
      </c>
      <c r="K3969">
        <v>1486191507</v>
      </c>
      <c r="L3969" s="14">
        <f t="shared" si="306"/>
        <v>42770.290590277778</v>
      </c>
      <c r="M3969" s="16">
        <f t="shared" si="307"/>
        <v>2017</v>
      </c>
      <c r="N3969" t="b">
        <v>0</v>
      </c>
      <c r="O3969">
        <v>10</v>
      </c>
      <c r="P3969" t="b">
        <v>0</v>
      </c>
      <c r="Q3969" t="s">
        <v>8273</v>
      </c>
      <c r="R3969" t="s">
        <v>8274</v>
      </c>
      <c r="S3969" s="11">
        <f t="shared" si="308"/>
        <v>24</v>
      </c>
      <c r="T3969" s="11">
        <f t="shared" si="309"/>
        <v>41</v>
      </c>
    </row>
    <row r="3970" spans="1:20" ht="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ref="J3970:J4033" si="310">(((I3970/60)/60)/24)+DATE(1970,1,1)</f>
        <v>42512.815659722226</v>
      </c>
      <c r="K3970">
        <v>1458761673</v>
      </c>
      <c r="L3970" s="14">
        <f t="shared" ref="L3970:L4033" si="311">(((K3970/60)/60)/24)+DATE(1970,1,1)</f>
        <v>42452.815659722226</v>
      </c>
      <c r="M3970" s="16">
        <f t="shared" ref="M3970:M4033" si="312">YEAR(L3970)</f>
        <v>2016</v>
      </c>
      <c r="N3970" t="b">
        <v>0</v>
      </c>
      <c r="O3970">
        <v>11</v>
      </c>
      <c r="P3970" t="b">
        <v>0</v>
      </c>
      <c r="Q3970" t="s">
        <v>8273</v>
      </c>
      <c r="R3970" t="s">
        <v>8274</v>
      </c>
      <c r="S3970" s="11">
        <f t="shared" ref="S3970:S4033" si="313">ROUND(E3970/D3970*100,0)</f>
        <v>11</v>
      </c>
      <c r="T3970" s="11">
        <f t="shared" ref="T3970:T4033" si="314">IFERROR(ROUND(E3970/O3970,2),0)</f>
        <v>47.91</v>
      </c>
    </row>
    <row r="3971" spans="1:20" ht="60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si="310"/>
        <v>42611.163194444445</v>
      </c>
      <c r="K3971">
        <v>1471638646</v>
      </c>
      <c r="L3971" s="14">
        <f t="shared" si="311"/>
        <v>42601.854699074072</v>
      </c>
      <c r="M3971" s="16">
        <f t="shared" si="312"/>
        <v>2016</v>
      </c>
      <c r="N3971" t="b">
        <v>0</v>
      </c>
      <c r="O3971">
        <v>6</v>
      </c>
      <c r="P3971" t="b">
        <v>0</v>
      </c>
      <c r="Q3971" t="s">
        <v>8273</v>
      </c>
      <c r="R3971" t="s">
        <v>8274</v>
      </c>
      <c r="S3971" s="11">
        <f t="shared" si="313"/>
        <v>7</v>
      </c>
      <c r="T3971" s="11">
        <f t="shared" si="314"/>
        <v>35.17</v>
      </c>
    </row>
    <row r="3972" spans="1:20" ht="60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310"/>
        <v>42477.863553240735</v>
      </c>
      <c r="K3972">
        <v>1458333811</v>
      </c>
      <c r="L3972" s="14">
        <f t="shared" si="311"/>
        <v>42447.863553240735</v>
      </c>
      <c r="M3972" s="16">
        <f t="shared" si="312"/>
        <v>2016</v>
      </c>
      <c r="N3972" t="b">
        <v>0</v>
      </c>
      <c r="O3972">
        <v>2</v>
      </c>
      <c r="P3972" t="b">
        <v>0</v>
      </c>
      <c r="Q3972" t="s">
        <v>8273</v>
      </c>
      <c r="R3972" t="s">
        <v>8274</v>
      </c>
      <c r="S3972" s="11">
        <f t="shared" si="313"/>
        <v>0</v>
      </c>
      <c r="T3972" s="11">
        <f t="shared" si="314"/>
        <v>5.5</v>
      </c>
    </row>
    <row r="3973" spans="1:20" ht="60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310"/>
        <v>41841.536180555559</v>
      </c>
      <c r="K3973">
        <v>1403355126</v>
      </c>
      <c r="L3973" s="14">
        <f t="shared" si="311"/>
        <v>41811.536180555559</v>
      </c>
      <c r="M3973" s="16">
        <f t="shared" si="312"/>
        <v>2014</v>
      </c>
      <c r="N3973" t="b">
        <v>0</v>
      </c>
      <c r="O3973">
        <v>6</v>
      </c>
      <c r="P3973" t="b">
        <v>0</v>
      </c>
      <c r="Q3973" t="s">
        <v>8273</v>
      </c>
      <c r="R3973" t="s">
        <v>8274</v>
      </c>
      <c r="S3973" s="11">
        <f t="shared" si="313"/>
        <v>1</v>
      </c>
      <c r="T3973" s="11">
        <f t="shared" si="314"/>
        <v>22.67</v>
      </c>
    </row>
    <row r="3974" spans="1:20" ht="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310"/>
        <v>42041.067523148144</v>
      </c>
      <c r="K3974">
        <v>1418002634</v>
      </c>
      <c r="L3974" s="14">
        <f t="shared" si="311"/>
        <v>41981.067523148144</v>
      </c>
      <c r="M3974" s="16">
        <f t="shared" si="312"/>
        <v>2014</v>
      </c>
      <c r="N3974" t="b">
        <v>0</v>
      </c>
      <c r="O3974">
        <v>8</v>
      </c>
      <c r="P3974" t="b">
        <v>0</v>
      </c>
      <c r="Q3974" t="s">
        <v>8273</v>
      </c>
      <c r="R3974" t="s">
        <v>8274</v>
      </c>
      <c r="S3974" s="11">
        <f t="shared" si="313"/>
        <v>21</v>
      </c>
      <c r="T3974" s="11">
        <f t="shared" si="314"/>
        <v>26.38</v>
      </c>
    </row>
    <row r="3975" spans="1:20" ht="60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310"/>
        <v>42499.166666666672</v>
      </c>
      <c r="K3975">
        <v>1460219110</v>
      </c>
      <c r="L3975" s="14">
        <f t="shared" si="311"/>
        <v>42469.68414351852</v>
      </c>
      <c r="M3975" s="16">
        <f t="shared" si="312"/>
        <v>2016</v>
      </c>
      <c r="N3975" t="b">
        <v>0</v>
      </c>
      <c r="O3975">
        <v>37</v>
      </c>
      <c r="P3975" t="b">
        <v>0</v>
      </c>
      <c r="Q3975" t="s">
        <v>8273</v>
      </c>
      <c r="R3975" t="s">
        <v>8274</v>
      </c>
      <c r="S3975" s="11">
        <f t="shared" si="313"/>
        <v>78</v>
      </c>
      <c r="T3975" s="11">
        <f t="shared" si="314"/>
        <v>105.54</v>
      </c>
    </row>
    <row r="3976" spans="1:20" ht="60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310"/>
        <v>42523.546851851846</v>
      </c>
      <c r="K3976">
        <v>1462280848</v>
      </c>
      <c r="L3976" s="14">
        <f t="shared" si="311"/>
        <v>42493.546851851846</v>
      </c>
      <c r="M3976" s="16">
        <f t="shared" si="312"/>
        <v>2016</v>
      </c>
      <c r="N3976" t="b">
        <v>0</v>
      </c>
      <c r="O3976">
        <v>11</v>
      </c>
      <c r="P3976" t="b">
        <v>0</v>
      </c>
      <c r="Q3976" t="s">
        <v>8273</v>
      </c>
      <c r="R3976" t="s">
        <v>8274</v>
      </c>
      <c r="S3976" s="11">
        <f t="shared" si="313"/>
        <v>32</v>
      </c>
      <c r="T3976" s="11">
        <f t="shared" si="314"/>
        <v>29.09</v>
      </c>
    </row>
    <row r="3977" spans="1:20" ht="60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310"/>
        <v>42564.866875</v>
      </c>
      <c r="K3977">
        <v>1465850898</v>
      </c>
      <c r="L3977" s="14">
        <f t="shared" si="311"/>
        <v>42534.866875</v>
      </c>
      <c r="M3977" s="16">
        <f t="shared" si="312"/>
        <v>2016</v>
      </c>
      <c r="N3977" t="b">
        <v>0</v>
      </c>
      <c r="O3977">
        <v>0</v>
      </c>
      <c r="P3977" t="b">
        <v>0</v>
      </c>
      <c r="Q3977" t="s">
        <v>8273</v>
      </c>
      <c r="R3977" t="s">
        <v>8274</v>
      </c>
      <c r="S3977" s="11">
        <f t="shared" si="313"/>
        <v>0</v>
      </c>
      <c r="T3977" s="11">
        <f t="shared" si="314"/>
        <v>0</v>
      </c>
    </row>
    <row r="3978" spans="1:20" ht="60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310"/>
        <v>41852.291666666664</v>
      </c>
      <c r="K3978">
        <v>1405024561</v>
      </c>
      <c r="L3978" s="14">
        <f t="shared" si="311"/>
        <v>41830.858344907407</v>
      </c>
      <c r="M3978" s="16">
        <f t="shared" si="312"/>
        <v>2014</v>
      </c>
      <c r="N3978" t="b">
        <v>0</v>
      </c>
      <c r="O3978">
        <v>10</v>
      </c>
      <c r="P3978" t="b">
        <v>0</v>
      </c>
      <c r="Q3978" t="s">
        <v>8273</v>
      </c>
      <c r="R3978" t="s">
        <v>8274</v>
      </c>
      <c r="S3978" s="11">
        <f t="shared" si="313"/>
        <v>48</v>
      </c>
      <c r="T3978" s="11">
        <f t="shared" si="314"/>
        <v>62</v>
      </c>
    </row>
    <row r="3979" spans="1:20" ht="60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310"/>
        <v>42573.788564814815</v>
      </c>
      <c r="K3979">
        <v>1466621732</v>
      </c>
      <c r="L3979" s="14">
        <f t="shared" si="311"/>
        <v>42543.788564814815</v>
      </c>
      <c r="M3979" s="16">
        <f t="shared" si="312"/>
        <v>2016</v>
      </c>
      <c r="N3979" t="b">
        <v>0</v>
      </c>
      <c r="O3979">
        <v>6</v>
      </c>
      <c r="P3979" t="b">
        <v>0</v>
      </c>
      <c r="Q3979" t="s">
        <v>8273</v>
      </c>
      <c r="R3979" t="s">
        <v>8274</v>
      </c>
      <c r="S3979" s="11">
        <f t="shared" si="313"/>
        <v>1</v>
      </c>
      <c r="T3979" s="11">
        <f t="shared" si="314"/>
        <v>217.5</v>
      </c>
    </row>
    <row r="3980" spans="1:20" ht="60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310"/>
        <v>42035.642974537041</v>
      </c>
      <c r="K3980">
        <v>1417533953</v>
      </c>
      <c r="L3980" s="14">
        <f t="shared" si="311"/>
        <v>41975.642974537041</v>
      </c>
      <c r="M3980" s="16">
        <f t="shared" si="312"/>
        <v>2014</v>
      </c>
      <c r="N3980" t="b">
        <v>0</v>
      </c>
      <c r="O3980">
        <v>8</v>
      </c>
      <c r="P3980" t="b">
        <v>0</v>
      </c>
      <c r="Q3980" t="s">
        <v>8273</v>
      </c>
      <c r="R3980" t="s">
        <v>8274</v>
      </c>
      <c r="S3980" s="11">
        <f t="shared" si="313"/>
        <v>11</v>
      </c>
      <c r="T3980" s="11">
        <f t="shared" si="314"/>
        <v>26.75</v>
      </c>
    </row>
    <row r="3981" spans="1:20" ht="60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310"/>
        <v>42092.833333333328</v>
      </c>
      <c r="K3981">
        <v>1425678057</v>
      </c>
      <c r="L3981" s="14">
        <f t="shared" si="311"/>
        <v>42069.903437500005</v>
      </c>
      <c r="M3981" s="16">
        <f t="shared" si="312"/>
        <v>2015</v>
      </c>
      <c r="N3981" t="b">
        <v>0</v>
      </c>
      <c r="O3981">
        <v>6</v>
      </c>
      <c r="P3981" t="b">
        <v>0</v>
      </c>
      <c r="Q3981" t="s">
        <v>8273</v>
      </c>
      <c r="R3981" t="s">
        <v>8274</v>
      </c>
      <c r="S3981" s="11">
        <f t="shared" si="313"/>
        <v>2</v>
      </c>
      <c r="T3981" s="11">
        <f t="shared" si="314"/>
        <v>18.329999999999998</v>
      </c>
    </row>
    <row r="3982" spans="1:20" ht="60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310"/>
        <v>41825.598923611113</v>
      </c>
      <c r="K3982">
        <v>1401978147</v>
      </c>
      <c r="L3982" s="14">
        <f t="shared" si="311"/>
        <v>41795.598923611113</v>
      </c>
      <c r="M3982" s="16">
        <f t="shared" si="312"/>
        <v>2014</v>
      </c>
      <c r="N3982" t="b">
        <v>0</v>
      </c>
      <c r="O3982">
        <v>7</v>
      </c>
      <c r="P3982" t="b">
        <v>0</v>
      </c>
      <c r="Q3982" t="s">
        <v>8273</v>
      </c>
      <c r="R3982" t="s">
        <v>8274</v>
      </c>
      <c r="S3982" s="11">
        <f t="shared" si="313"/>
        <v>18</v>
      </c>
      <c r="T3982" s="11">
        <f t="shared" si="314"/>
        <v>64.290000000000006</v>
      </c>
    </row>
    <row r="3983" spans="1:20" ht="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310"/>
        <v>42568.179965277777</v>
      </c>
      <c r="K3983">
        <v>1463545149</v>
      </c>
      <c r="L3983" s="14">
        <f t="shared" si="311"/>
        <v>42508.179965277777</v>
      </c>
      <c r="M3983" s="16">
        <f t="shared" si="312"/>
        <v>2016</v>
      </c>
      <c r="N3983" t="b">
        <v>0</v>
      </c>
      <c r="O3983">
        <v>7</v>
      </c>
      <c r="P3983" t="b">
        <v>0</v>
      </c>
      <c r="Q3983" t="s">
        <v>8273</v>
      </c>
      <c r="R3983" t="s">
        <v>8274</v>
      </c>
      <c r="S3983" s="11">
        <f t="shared" si="313"/>
        <v>4</v>
      </c>
      <c r="T3983" s="11">
        <f t="shared" si="314"/>
        <v>175</v>
      </c>
    </row>
    <row r="3984" spans="1:20" ht="60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310"/>
        <v>42192.809953703705</v>
      </c>
      <c r="K3984">
        <v>1431113180</v>
      </c>
      <c r="L3984" s="14">
        <f t="shared" si="311"/>
        <v>42132.809953703705</v>
      </c>
      <c r="M3984" s="16">
        <f t="shared" si="312"/>
        <v>2015</v>
      </c>
      <c r="N3984" t="b">
        <v>0</v>
      </c>
      <c r="O3984">
        <v>5</v>
      </c>
      <c r="P3984" t="b">
        <v>0</v>
      </c>
      <c r="Q3984" t="s">
        <v>8273</v>
      </c>
      <c r="R3984" t="s">
        <v>8274</v>
      </c>
      <c r="S3984" s="11">
        <f t="shared" si="313"/>
        <v>20</v>
      </c>
      <c r="T3984" s="11">
        <f t="shared" si="314"/>
        <v>34</v>
      </c>
    </row>
    <row r="3985" spans="1:20" ht="60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310"/>
        <v>41779.290972222225</v>
      </c>
      <c r="K3985">
        <v>1397854356</v>
      </c>
      <c r="L3985" s="14">
        <f t="shared" si="311"/>
        <v>41747.86986111111</v>
      </c>
      <c r="M3985" s="16">
        <f t="shared" si="312"/>
        <v>2014</v>
      </c>
      <c r="N3985" t="b">
        <v>0</v>
      </c>
      <c r="O3985">
        <v>46</v>
      </c>
      <c r="P3985" t="b">
        <v>0</v>
      </c>
      <c r="Q3985" t="s">
        <v>8273</v>
      </c>
      <c r="R3985" t="s">
        <v>8274</v>
      </c>
      <c r="S3985" s="11">
        <f t="shared" si="313"/>
        <v>35</v>
      </c>
      <c r="T3985" s="11">
        <f t="shared" si="314"/>
        <v>84.28</v>
      </c>
    </row>
    <row r="3986" spans="1:20" ht="60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310"/>
        <v>41951</v>
      </c>
      <c r="K3986">
        <v>1412809644</v>
      </c>
      <c r="L3986" s="14">
        <f t="shared" si="311"/>
        <v>41920.963472222218</v>
      </c>
      <c r="M3986" s="16">
        <f t="shared" si="312"/>
        <v>2014</v>
      </c>
      <c r="N3986" t="b">
        <v>0</v>
      </c>
      <c r="O3986">
        <v>10</v>
      </c>
      <c r="P3986" t="b">
        <v>0</v>
      </c>
      <c r="Q3986" t="s">
        <v>8273</v>
      </c>
      <c r="R3986" t="s">
        <v>8274</v>
      </c>
      <c r="S3986" s="11">
        <f t="shared" si="313"/>
        <v>6</v>
      </c>
      <c r="T3986" s="11">
        <f t="shared" si="314"/>
        <v>9.5</v>
      </c>
    </row>
    <row r="3987" spans="1:20" ht="60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310"/>
        <v>42420.878472222219</v>
      </c>
      <c r="K3987">
        <v>1454173120</v>
      </c>
      <c r="L3987" s="14">
        <f t="shared" si="311"/>
        <v>42399.707407407404</v>
      </c>
      <c r="M3987" s="16">
        <f t="shared" si="312"/>
        <v>2016</v>
      </c>
      <c r="N3987" t="b">
        <v>0</v>
      </c>
      <c r="O3987">
        <v>19</v>
      </c>
      <c r="P3987" t="b">
        <v>0</v>
      </c>
      <c r="Q3987" t="s">
        <v>8273</v>
      </c>
      <c r="R3987" t="s">
        <v>8274</v>
      </c>
      <c r="S3987" s="11">
        <f t="shared" si="313"/>
        <v>32</v>
      </c>
      <c r="T3987" s="11">
        <f t="shared" si="314"/>
        <v>33.74</v>
      </c>
    </row>
    <row r="3988" spans="1:20" ht="60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310"/>
        <v>42496.544444444444</v>
      </c>
      <c r="K3988">
        <v>1460034594</v>
      </c>
      <c r="L3988" s="14">
        <f t="shared" si="311"/>
        <v>42467.548541666663</v>
      </c>
      <c r="M3988" s="16">
        <f t="shared" si="312"/>
        <v>2016</v>
      </c>
      <c r="N3988" t="b">
        <v>0</v>
      </c>
      <c r="O3988">
        <v>13</v>
      </c>
      <c r="P3988" t="b">
        <v>0</v>
      </c>
      <c r="Q3988" t="s">
        <v>8273</v>
      </c>
      <c r="R3988" t="s">
        <v>8274</v>
      </c>
      <c r="S3988" s="11">
        <f t="shared" si="313"/>
        <v>10</v>
      </c>
      <c r="T3988" s="11">
        <f t="shared" si="314"/>
        <v>37.54</v>
      </c>
    </row>
    <row r="3989" spans="1:20" ht="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310"/>
        <v>41775.92465277778</v>
      </c>
      <c r="K3989">
        <v>1399414290</v>
      </c>
      <c r="L3989" s="14">
        <f t="shared" si="311"/>
        <v>41765.92465277778</v>
      </c>
      <c r="M3989" s="16">
        <f t="shared" si="312"/>
        <v>2014</v>
      </c>
      <c r="N3989" t="b">
        <v>0</v>
      </c>
      <c r="O3989">
        <v>13</v>
      </c>
      <c r="P3989" t="b">
        <v>0</v>
      </c>
      <c r="Q3989" t="s">
        <v>8273</v>
      </c>
      <c r="R3989" t="s">
        <v>8274</v>
      </c>
      <c r="S3989" s="11">
        <f t="shared" si="313"/>
        <v>38</v>
      </c>
      <c r="T3989" s="11">
        <f t="shared" si="314"/>
        <v>11.62</v>
      </c>
    </row>
    <row r="3990" spans="1:20" ht="30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310"/>
        <v>42245.08116898148</v>
      </c>
      <c r="K3990">
        <v>1439517413</v>
      </c>
      <c r="L3990" s="14">
        <f t="shared" si="311"/>
        <v>42230.08116898148</v>
      </c>
      <c r="M3990" s="16">
        <f t="shared" si="312"/>
        <v>2015</v>
      </c>
      <c r="N3990" t="b">
        <v>0</v>
      </c>
      <c r="O3990">
        <v>4</v>
      </c>
      <c r="P3990" t="b">
        <v>0</v>
      </c>
      <c r="Q3990" t="s">
        <v>8273</v>
      </c>
      <c r="R3990" t="s">
        <v>8274</v>
      </c>
      <c r="S3990" s="11">
        <f t="shared" si="313"/>
        <v>2</v>
      </c>
      <c r="T3990" s="11">
        <f t="shared" si="314"/>
        <v>8</v>
      </c>
    </row>
    <row r="3991" spans="1:20" ht="60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310"/>
        <v>42316.791446759264</v>
      </c>
      <c r="K3991">
        <v>1444413581</v>
      </c>
      <c r="L3991" s="14">
        <f t="shared" si="311"/>
        <v>42286.749780092592</v>
      </c>
      <c r="M3991" s="16">
        <f t="shared" si="312"/>
        <v>2015</v>
      </c>
      <c r="N3991" t="b">
        <v>0</v>
      </c>
      <c r="O3991">
        <v>0</v>
      </c>
      <c r="P3991" t="b">
        <v>0</v>
      </c>
      <c r="Q3991" t="s">
        <v>8273</v>
      </c>
      <c r="R3991" t="s">
        <v>8274</v>
      </c>
      <c r="S3991" s="11">
        <f t="shared" si="313"/>
        <v>0</v>
      </c>
      <c r="T3991" s="11">
        <f t="shared" si="314"/>
        <v>0</v>
      </c>
    </row>
    <row r="3992" spans="1:20" ht="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310"/>
        <v>42431.672372685185</v>
      </c>
      <c r="K3992">
        <v>1454342893</v>
      </c>
      <c r="L3992" s="14">
        <f t="shared" si="311"/>
        <v>42401.672372685185</v>
      </c>
      <c r="M3992" s="16">
        <f t="shared" si="312"/>
        <v>2016</v>
      </c>
      <c r="N3992" t="b">
        <v>0</v>
      </c>
      <c r="O3992">
        <v>3</v>
      </c>
      <c r="P3992" t="b">
        <v>0</v>
      </c>
      <c r="Q3992" t="s">
        <v>8273</v>
      </c>
      <c r="R3992" t="s">
        <v>8274</v>
      </c>
      <c r="S3992" s="11">
        <f t="shared" si="313"/>
        <v>4</v>
      </c>
      <c r="T3992" s="11">
        <f t="shared" si="314"/>
        <v>23</v>
      </c>
    </row>
    <row r="3993" spans="1:20" ht="30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310"/>
        <v>42155.644467592589</v>
      </c>
      <c r="K3993">
        <v>1430494082</v>
      </c>
      <c r="L3993" s="14">
        <f t="shared" si="311"/>
        <v>42125.644467592589</v>
      </c>
      <c r="M3993" s="16">
        <f t="shared" si="312"/>
        <v>2015</v>
      </c>
      <c r="N3993" t="b">
        <v>0</v>
      </c>
      <c r="O3993">
        <v>1</v>
      </c>
      <c r="P3993" t="b">
        <v>0</v>
      </c>
      <c r="Q3993" t="s">
        <v>8273</v>
      </c>
      <c r="R3993" t="s">
        <v>8274</v>
      </c>
      <c r="S3993" s="11">
        <f t="shared" si="313"/>
        <v>20</v>
      </c>
      <c r="T3993" s="11">
        <f t="shared" si="314"/>
        <v>100</v>
      </c>
    </row>
    <row r="3994" spans="1:20" ht="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310"/>
        <v>42349.982164351852</v>
      </c>
      <c r="K3994">
        <v>1444689259</v>
      </c>
      <c r="L3994" s="14">
        <f t="shared" si="311"/>
        <v>42289.94049768518</v>
      </c>
      <c r="M3994" s="16">
        <f t="shared" si="312"/>
        <v>2015</v>
      </c>
      <c r="N3994" t="b">
        <v>0</v>
      </c>
      <c r="O3994">
        <v>9</v>
      </c>
      <c r="P3994" t="b">
        <v>0</v>
      </c>
      <c r="Q3994" t="s">
        <v>8273</v>
      </c>
      <c r="R3994" t="s">
        <v>8274</v>
      </c>
      <c r="S3994" s="11">
        <f t="shared" si="313"/>
        <v>5</v>
      </c>
      <c r="T3994" s="11">
        <f t="shared" si="314"/>
        <v>60.11</v>
      </c>
    </row>
    <row r="3995" spans="1:20" ht="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310"/>
        <v>42137.864722222221</v>
      </c>
      <c r="K3995">
        <v>1428957912</v>
      </c>
      <c r="L3995" s="14">
        <f t="shared" si="311"/>
        <v>42107.864722222221</v>
      </c>
      <c r="M3995" s="16">
        <f t="shared" si="312"/>
        <v>2015</v>
      </c>
      <c r="N3995" t="b">
        <v>0</v>
      </c>
      <c r="O3995">
        <v>1</v>
      </c>
      <c r="P3995" t="b">
        <v>0</v>
      </c>
      <c r="Q3995" t="s">
        <v>8273</v>
      </c>
      <c r="R3995" t="s">
        <v>8274</v>
      </c>
      <c r="S3995" s="11">
        <f t="shared" si="313"/>
        <v>0</v>
      </c>
      <c r="T3995" s="11">
        <f t="shared" si="314"/>
        <v>3</v>
      </c>
    </row>
    <row r="3996" spans="1:20" ht="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310"/>
        <v>41839.389930555553</v>
      </c>
      <c r="K3996">
        <v>1403169690</v>
      </c>
      <c r="L3996" s="14">
        <f t="shared" si="311"/>
        <v>41809.389930555553</v>
      </c>
      <c r="M3996" s="16">
        <f t="shared" si="312"/>
        <v>2014</v>
      </c>
      <c r="N3996" t="b">
        <v>0</v>
      </c>
      <c r="O3996">
        <v>1</v>
      </c>
      <c r="P3996" t="b">
        <v>0</v>
      </c>
      <c r="Q3996" t="s">
        <v>8273</v>
      </c>
      <c r="R3996" t="s">
        <v>8274</v>
      </c>
      <c r="S3996" s="11">
        <f t="shared" si="313"/>
        <v>0</v>
      </c>
      <c r="T3996" s="11">
        <f t="shared" si="314"/>
        <v>5</v>
      </c>
    </row>
    <row r="3997" spans="1:20" ht="60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310"/>
        <v>42049.477083333331</v>
      </c>
      <c r="K3997">
        <v>1421339077</v>
      </c>
      <c r="L3997" s="14">
        <f t="shared" si="311"/>
        <v>42019.683761574073</v>
      </c>
      <c r="M3997" s="16">
        <f t="shared" si="312"/>
        <v>2015</v>
      </c>
      <c r="N3997" t="b">
        <v>0</v>
      </c>
      <c r="O3997">
        <v>4</v>
      </c>
      <c r="P3997" t="b">
        <v>0</v>
      </c>
      <c r="Q3997" t="s">
        <v>8273</v>
      </c>
      <c r="R3997" t="s">
        <v>8274</v>
      </c>
      <c r="S3997" s="11">
        <f t="shared" si="313"/>
        <v>35</v>
      </c>
      <c r="T3997" s="11">
        <f t="shared" si="314"/>
        <v>17.5</v>
      </c>
    </row>
    <row r="3998" spans="1:20" ht="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310"/>
        <v>41963.669444444444</v>
      </c>
      <c r="K3998">
        <v>1415341464</v>
      </c>
      <c r="L3998" s="14">
        <f t="shared" si="311"/>
        <v>41950.26694444444</v>
      </c>
      <c r="M3998" s="16">
        <f t="shared" si="312"/>
        <v>2014</v>
      </c>
      <c r="N3998" t="b">
        <v>0</v>
      </c>
      <c r="O3998">
        <v>17</v>
      </c>
      <c r="P3998" t="b">
        <v>0</v>
      </c>
      <c r="Q3998" t="s">
        <v>8273</v>
      </c>
      <c r="R3998" t="s">
        <v>8274</v>
      </c>
      <c r="S3998" s="11">
        <f t="shared" si="313"/>
        <v>17</v>
      </c>
      <c r="T3998" s="11">
        <f t="shared" si="314"/>
        <v>29.24</v>
      </c>
    </row>
    <row r="3999" spans="1:20" ht="60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310"/>
        <v>42099.349780092598</v>
      </c>
      <c r="K3999">
        <v>1425633821</v>
      </c>
      <c r="L3999" s="14">
        <f t="shared" si="311"/>
        <v>42069.391446759255</v>
      </c>
      <c r="M3999" s="16">
        <f t="shared" si="312"/>
        <v>2015</v>
      </c>
      <c r="N3999" t="b">
        <v>0</v>
      </c>
      <c r="O3999">
        <v>0</v>
      </c>
      <c r="P3999" t="b">
        <v>0</v>
      </c>
      <c r="Q3999" t="s">
        <v>8273</v>
      </c>
      <c r="R3999" t="s">
        <v>8274</v>
      </c>
      <c r="S3999" s="11">
        <f t="shared" si="313"/>
        <v>0</v>
      </c>
      <c r="T3999" s="11">
        <f t="shared" si="314"/>
        <v>0</v>
      </c>
    </row>
    <row r="4000" spans="1:20" ht="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310"/>
        <v>42091.921597222223</v>
      </c>
      <c r="K4000">
        <v>1424992026</v>
      </c>
      <c r="L4000" s="14">
        <f t="shared" si="311"/>
        <v>42061.963263888887</v>
      </c>
      <c r="M4000" s="16">
        <f t="shared" si="312"/>
        <v>2015</v>
      </c>
      <c r="N4000" t="b">
        <v>0</v>
      </c>
      <c r="O4000">
        <v>12</v>
      </c>
      <c r="P4000" t="b">
        <v>0</v>
      </c>
      <c r="Q4000" t="s">
        <v>8273</v>
      </c>
      <c r="R4000" t="s">
        <v>8274</v>
      </c>
      <c r="S4000" s="11">
        <f t="shared" si="313"/>
        <v>57</v>
      </c>
      <c r="T4000" s="11">
        <f t="shared" si="314"/>
        <v>59.58</v>
      </c>
    </row>
    <row r="4001" spans="1:20" ht="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310"/>
        <v>41882.827650462961</v>
      </c>
      <c r="K4001">
        <v>1406058798</v>
      </c>
      <c r="L4001" s="14">
        <f t="shared" si="311"/>
        <v>41842.828680555554</v>
      </c>
      <c r="M4001" s="16">
        <f t="shared" si="312"/>
        <v>2014</v>
      </c>
      <c r="N4001" t="b">
        <v>0</v>
      </c>
      <c r="O4001">
        <v>14</v>
      </c>
      <c r="P4001" t="b">
        <v>0</v>
      </c>
      <c r="Q4001" t="s">
        <v>8273</v>
      </c>
      <c r="R4001" t="s">
        <v>8274</v>
      </c>
      <c r="S4001" s="11">
        <f t="shared" si="313"/>
        <v>17</v>
      </c>
      <c r="T4001" s="11">
        <f t="shared" si="314"/>
        <v>82.57</v>
      </c>
    </row>
    <row r="4002" spans="1:20" ht="30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310"/>
        <v>42497.603680555556</v>
      </c>
      <c r="K4002">
        <v>1457450958</v>
      </c>
      <c r="L4002" s="14">
        <f t="shared" si="311"/>
        <v>42437.64534722222</v>
      </c>
      <c r="M4002" s="16">
        <f t="shared" si="312"/>
        <v>2016</v>
      </c>
      <c r="N4002" t="b">
        <v>0</v>
      </c>
      <c r="O4002">
        <v>1</v>
      </c>
      <c r="P4002" t="b">
        <v>0</v>
      </c>
      <c r="Q4002" t="s">
        <v>8273</v>
      </c>
      <c r="R4002" t="s">
        <v>8274</v>
      </c>
      <c r="S4002" s="11">
        <f t="shared" si="313"/>
        <v>0</v>
      </c>
      <c r="T4002" s="11">
        <f t="shared" si="314"/>
        <v>10</v>
      </c>
    </row>
    <row r="4003" spans="1:20" ht="60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310"/>
        <v>42795.791666666672</v>
      </c>
      <c r="K4003">
        <v>1486681708</v>
      </c>
      <c r="L4003" s="14">
        <f t="shared" si="311"/>
        <v>42775.964212962965</v>
      </c>
      <c r="M4003" s="16">
        <f t="shared" si="312"/>
        <v>2017</v>
      </c>
      <c r="N4003" t="b">
        <v>0</v>
      </c>
      <c r="O4003">
        <v>14</v>
      </c>
      <c r="P4003" t="b">
        <v>0</v>
      </c>
      <c r="Q4003" t="s">
        <v>8273</v>
      </c>
      <c r="R4003" t="s">
        <v>8274</v>
      </c>
      <c r="S4003" s="11">
        <f t="shared" si="313"/>
        <v>38</v>
      </c>
      <c r="T4003" s="11">
        <f t="shared" si="314"/>
        <v>32.36</v>
      </c>
    </row>
    <row r="4004" spans="1:20" ht="60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310"/>
        <v>41909.043530092589</v>
      </c>
      <c r="K4004">
        <v>1409187761</v>
      </c>
      <c r="L4004" s="14">
        <f t="shared" si="311"/>
        <v>41879.043530092589</v>
      </c>
      <c r="M4004" s="16">
        <f t="shared" si="312"/>
        <v>2014</v>
      </c>
      <c r="N4004" t="b">
        <v>0</v>
      </c>
      <c r="O4004">
        <v>4</v>
      </c>
      <c r="P4004" t="b">
        <v>0</v>
      </c>
      <c r="Q4004" t="s">
        <v>8273</v>
      </c>
      <c r="R4004" t="s">
        <v>8274</v>
      </c>
      <c r="S4004" s="11">
        <f t="shared" si="313"/>
        <v>2</v>
      </c>
      <c r="T4004" s="11">
        <f t="shared" si="314"/>
        <v>5.75</v>
      </c>
    </row>
    <row r="4005" spans="1:20" ht="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310"/>
        <v>42050.587349537032</v>
      </c>
      <c r="K4005">
        <v>1421417147</v>
      </c>
      <c r="L4005" s="14">
        <f t="shared" si="311"/>
        <v>42020.587349537032</v>
      </c>
      <c r="M4005" s="16">
        <f t="shared" si="312"/>
        <v>2015</v>
      </c>
      <c r="N4005" t="b">
        <v>0</v>
      </c>
      <c r="O4005">
        <v>2</v>
      </c>
      <c r="P4005" t="b">
        <v>0</v>
      </c>
      <c r="Q4005" t="s">
        <v>8273</v>
      </c>
      <c r="R4005" t="s">
        <v>8274</v>
      </c>
      <c r="S4005" s="11">
        <f t="shared" si="313"/>
        <v>10</v>
      </c>
      <c r="T4005" s="11">
        <f t="shared" si="314"/>
        <v>100.5</v>
      </c>
    </row>
    <row r="4006" spans="1:20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310"/>
        <v>41920.16269675926</v>
      </c>
      <c r="K4006">
        <v>1410148457</v>
      </c>
      <c r="L4006" s="14">
        <f t="shared" si="311"/>
        <v>41890.16269675926</v>
      </c>
      <c r="M4006" s="16">
        <f t="shared" si="312"/>
        <v>2014</v>
      </c>
      <c r="N4006" t="b">
        <v>0</v>
      </c>
      <c r="O4006">
        <v>1</v>
      </c>
      <c r="P4006" t="b">
        <v>0</v>
      </c>
      <c r="Q4006" t="s">
        <v>8273</v>
      </c>
      <c r="R4006" t="s">
        <v>8274</v>
      </c>
      <c r="S4006" s="11">
        <f t="shared" si="313"/>
        <v>0</v>
      </c>
      <c r="T4006" s="11">
        <f t="shared" si="314"/>
        <v>1</v>
      </c>
    </row>
    <row r="4007" spans="1:20" ht="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310"/>
        <v>41932.807696759257</v>
      </c>
      <c r="K4007">
        <v>1408648985</v>
      </c>
      <c r="L4007" s="14">
        <f t="shared" si="311"/>
        <v>41872.807696759257</v>
      </c>
      <c r="M4007" s="16">
        <f t="shared" si="312"/>
        <v>2014</v>
      </c>
      <c r="N4007" t="b">
        <v>0</v>
      </c>
      <c r="O4007">
        <v>2</v>
      </c>
      <c r="P4007" t="b">
        <v>0</v>
      </c>
      <c r="Q4007" t="s">
        <v>8273</v>
      </c>
      <c r="R4007" t="s">
        <v>8274</v>
      </c>
      <c r="S4007" s="11">
        <f t="shared" si="313"/>
        <v>1</v>
      </c>
      <c r="T4007" s="11">
        <f t="shared" si="314"/>
        <v>20</v>
      </c>
    </row>
    <row r="4008" spans="1:20" ht="60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310"/>
        <v>42416.772997685184</v>
      </c>
      <c r="K4008">
        <v>1453487587</v>
      </c>
      <c r="L4008" s="14">
        <f t="shared" si="311"/>
        <v>42391.772997685184</v>
      </c>
      <c r="M4008" s="16">
        <f t="shared" si="312"/>
        <v>2016</v>
      </c>
      <c r="N4008" t="b">
        <v>0</v>
      </c>
      <c r="O4008">
        <v>1</v>
      </c>
      <c r="P4008" t="b">
        <v>0</v>
      </c>
      <c r="Q4008" t="s">
        <v>8273</v>
      </c>
      <c r="R4008" t="s">
        <v>8274</v>
      </c>
      <c r="S4008" s="11">
        <f t="shared" si="313"/>
        <v>0</v>
      </c>
      <c r="T4008" s="11">
        <f t="shared" si="314"/>
        <v>2</v>
      </c>
    </row>
    <row r="4009" spans="1:20" ht="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310"/>
        <v>41877.686111111114</v>
      </c>
      <c r="K4009">
        <v>1406572381</v>
      </c>
      <c r="L4009" s="14">
        <f t="shared" si="311"/>
        <v>41848.772928240738</v>
      </c>
      <c r="M4009" s="16">
        <f t="shared" si="312"/>
        <v>2014</v>
      </c>
      <c r="N4009" t="b">
        <v>0</v>
      </c>
      <c r="O4009">
        <v>1</v>
      </c>
      <c r="P4009" t="b">
        <v>0</v>
      </c>
      <c r="Q4009" t="s">
        <v>8273</v>
      </c>
      <c r="R4009" t="s">
        <v>8274</v>
      </c>
      <c r="S4009" s="11">
        <f t="shared" si="313"/>
        <v>0</v>
      </c>
      <c r="T4009" s="11">
        <f t="shared" si="314"/>
        <v>5</v>
      </c>
    </row>
    <row r="4010" spans="1:20" ht="60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310"/>
        <v>42207.964201388888</v>
      </c>
      <c r="K4010">
        <v>1435014507</v>
      </c>
      <c r="L4010" s="14">
        <f t="shared" si="311"/>
        <v>42177.964201388888</v>
      </c>
      <c r="M4010" s="16">
        <f t="shared" si="312"/>
        <v>2015</v>
      </c>
      <c r="N4010" t="b">
        <v>0</v>
      </c>
      <c r="O4010">
        <v>4</v>
      </c>
      <c r="P4010" t="b">
        <v>0</v>
      </c>
      <c r="Q4010" t="s">
        <v>8273</v>
      </c>
      <c r="R4010" t="s">
        <v>8274</v>
      </c>
      <c r="S4010" s="11">
        <f t="shared" si="313"/>
        <v>6</v>
      </c>
      <c r="T4010" s="11">
        <f t="shared" si="314"/>
        <v>15</v>
      </c>
    </row>
    <row r="4011" spans="1:20" ht="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310"/>
        <v>41891.700925925928</v>
      </c>
      <c r="K4011">
        <v>1406825360</v>
      </c>
      <c r="L4011" s="14">
        <f t="shared" si="311"/>
        <v>41851.700925925928</v>
      </c>
      <c r="M4011" s="16">
        <f t="shared" si="312"/>
        <v>2014</v>
      </c>
      <c r="N4011" t="b">
        <v>0</v>
      </c>
      <c r="O4011">
        <v>3</v>
      </c>
      <c r="P4011" t="b">
        <v>0</v>
      </c>
      <c r="Q4011" t="s">
        <v>8273</v>
      </c>
      <c r="R4011" t="s">
        <v>8274</v>
      </c>
      <c r="S4011" s="11">
        <f t="shared" si="313"/>
        <v>4</v>
      </c>
      <c r="T4011" s="11">
        <f t="shared" si="314"/>
        <v>25</v>
      </c>
    </row>
    <row r="4012" spans="1:20" ht="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310"/>
        <v>41938.770439814813</v>
      </c>
      <c r="K4012">
        <v>1412879366</v>
      </c>
      <c r="L4012" s="14">
        <f t="shared" si="311"/>
        <v>41921.770439814813</v>
      </c>
      <c r="M4012" s="16">
        <f t="shared" si="312"/>
        <v>2014</v>
      </c>
      <c r="N4012" t="b">
        <v>0</v>
      </c>
      <c r="O4012">
        <v>38</v>
      </c>
      <c r="P4012" t="b">
        <v>0</v>
      </c>
      <c r="Q4012" t="s">
        <v>8273</v>
      </c>
      <c r="R4012" t="s">
        <v>8274</v>
      </c>
      <c r="S4012" s="11">
        <f t="shared" si="313"/>
        <v>24</v>
      </c>
      <c r="T4012" s="11">
        <f t="shared" si="314"/>
        <v>45.84</v>
      </c>
    </row>
    <row r="4013" spans="1:20" ht="60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310"/>
        <v>42032.54488425926</v>
      </c>
      <c r="K4013">
        <v>1419858278</v>
      </c>
      <c r="L4013" s="14">
        <f t="shared" si="311"/>
        <v>42002.54488425926</v>
      </c>
      <c r="M4013" s="16">
        <f t="shared" si="312"/>
        <v>2014</v>
      </c>
      <c r="N4013" t="b">
        <v>0</v>
      </c>
      <c r="O4013">
        <v>4</v>
      </c>
      <c r="P4013" t="b">
        <v>0</v>
      </c>
      <c r="Q4013" t="s">
        <v>8273</v>
      </c>
      <c r="R4013" t="s">
        <v>8274</v>
      </c>
      <c r="S4013" s="11">
        <f t="shared" si="313"/>
        <v>8</v>
      </c>
      <c r="T4013" s="11">
        <f t="shared" si="314"/>
        <v>4.75</v>
      </c>
    </row>
    <row r="4014" spans="1:20" ht="60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310"/>
        <v>42126.544548611113</v>
      </c>
      <c r="K4014">
        <v>1427979849</v>
      </c>
      <c r="L4014" s="14">
        <f t="shared" si="311"/>
        <v>42096.544548611113</v>
      </c>
      <c r="M4014" s="16">
        <f t="shared" si="312"/>
        <v>2015</v>
      </c>
      <c r="N4014" t="b">
        <v>0</v>
      </c>
      <c r="O4014">
        <v>0</v>
      </c>
      <c r="P4014" t="b">
        <v>0</v>
      </c>
      <c r="Q4014" t="s">
        <v>8273</v>
      </c>
      <c r="R4014" t="s">
        <v>8274</v>
      </c>
      <c r="S4014" s="11">
        <f t="shared" si="313"/>
        <v>0</v>
      </c>
      <c r="T4014" s="11">
        <f t="shared" si="314"/>
        <v>0</v>
      </c>
    </row>
    <row r="4015" spans="1:20" ht="60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310"/>
        <v>42051.301192129627</v>
      </c>
      <c r="K4015">
        <v>1421478823</v>
      </c>
      <c r="L4015" s="14">
        <f t="shared" si="311"/>
        <v>42021.301192129627</v>
      </c>
      <c r="M4015" s="16">
        <f t="shared" si="312"/>
        <v>2015</v>
      </c>
      <c r="N4015" t="b">
        <v>0</v>
      </c>
      <c r="O4015">
        <v>2</v>
      </c>
      <c r="P4015" t="b">
        <v>0</v>
      </c>
      <c r="Q4015" t="s">
        <v>8273</v>
      </c>
      <c r="R4015" t="s">
        <v>8274</v>
      </c>
      <c r="S4015" s="11">
        <f t="shared" si="313"/>
        <v>1</v>
      </c>
      <c r="T4015" s="11">
        <f t="shared" si="314"/>
        <v>13</v>
      </c>
    </row>
    <row r="4016" spans="1:20" ht="60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310"/>
        <v>42434.246168981481</v>
      </c>
      <c r="K4016">
        <v>1455861269</v>
      </c>
      <c r="L4016" s="14">
        <f t="shared" si="311"/>
        <v>42419.246168981481</v>
      </c>
      <c r="M4016" s="16">
        <f t="shared" si="312"/>
        <v>2016</v>
      </c>
      <c r="N4016" t="b">
        <v>0</v>
      </c>
      <c r="O4016">
        <v>0</v>
      </c>
      <c r="P4016" t="b">
        <v>0</v>
      </c>
      <c r="Q4016" t="s">
        <v>8273</v>
      </c>
      <c r="R4016" t="s">
        <v>8274</v>
      </c>
      <c r="S4016" s="11">
        <f t="shared" si="313"/>
        <v>0</v>
      </c>
      <c r="T4016" s="11">
        <f t="shared" si="314"/>
        <v>0</v>
      </c>
    </row>
    <row r="4017" spans="1:20" ht="60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310"/>
        <v>42204.780821759254</v>
      </c>
      <c r="K4017">
        <v>1434739463</v>
      </c>
      <c r="L4017" s="14">
        <f t="shared" si="311"/>
        <v>42174.780821759254</v>
      </c>
      <c r="M4017" s="16">
        <f t="shared" si="312"/>
        <v>2015</v>
      </c>
      <c r="N4017" t="b">
        <v>0</v>
      </c>
      <c r="O4017">
        <v>1</v>
      </c>
      <c r="P4017" t="b">
        <v>0</v>
      </c>
      <c r="Q4017" t="s">
        <v>8273</v>
      </c>
      <c r="R4017" t="s">
        <v>8274</v>
      </c>
      <c r="S4017" s="11">
        <f t="shared" si="313"/>
        <v>0</v>
      </c>
      <c r="T4017" s="11">
        <f t="shared" si="314"/>
        <v>1</v>
      </c>
    </row>
    <row r="4018" spans="1:20" ht="60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310"/>
        <v>41899.872685185182</v>
      </c>
      <c r="K4018">
        <v>1408395400</v>
      </c>
      <c r="L4018" s="14">
        <f t="shared" si="311"/>
        <v>41869.872685185182</v>
      </c>
      <c r="M4018" s="16">
        <f t="shared" si="312"/>
        <v>2014</v>
      </c>
      <c r="N4018" t="b">
        <v>0</v>
      </c>
      <c r="O4018">
        <v>7</v>
      </c>
      <c r="P4018" t="b">
        <v>0</v>
      </c>
      <c r="Q4018" t="s">
        <v>8273</v>
      </c>
      <c r="R4018" t="s">
        <v>8274</v>
      </c>
      <c r="S4018" s="11">
        <f t="shared" si="313"/>
        <v>14</v>
      </c>
      <c r="T4018" s="11">
        <f t="shared" si="314"/>
        <v>10</v>
      </c>
    </row>
    <row r="4019" spans="1:20" ht="60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310"/>
        <v>41886.672152777777</v>
      </c>
      <c r="K4019">
        <v>1407254874</v>
      </c>
      <c r="L4019" s="14">
        <f t="shared" si="311"/>
        <v>41856.672152777777</v>
      </c>
      <c r="M4019" s="16">
        <f t="shared" si="312"/>
        <v>2014</v>
      </c>
      <c r="N4019" t="b">
        <v>0</v>
      </c>
      <c r="O4019">
        <v>2</v>
      </c>
      <c r="P4019" t="b">
        <v>0</v>
      </c>
      <c r="Q4019" t="s">
        <v>8273</v>
      </c>
      <c r="R4019" t="s">
        <v>8274</v>
      </c>
      <c r="S4019" s="11">
        <f t="shared" si="313"/>
        <v>1</v>
      </c>
      <c r="T4019" s="11">
        <f t="shared" si="314"/>
        <v>52.5</v>
      </c>
    </row>
    <row r="4020" spans="1:20" ht="30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310"/>
        <v>42650.91097222222</v>
      </c>
      <c r="K4020">
        <v>1473285108</v>
      </c>
      <c r="L4020" s="14">
        <f t="shared" si="311"/>
        <v>42620.91097222222</v>
      </c>
      <c r="M4020" s="16">
        <f t="shared" si="312"/>
        <v>2016</v>
      </c>
      <c r="N4020" t="b">
        <v>0</v>
      </c>
      <c r="O4020">
        <v>4</v>
      </c>
      <c r="P4020" t="b">
        <v>0</v>
      </c>
      <c r="Q4020" t="s">
        <v>8273</v>
      </c>
      <c r="R4020" t="s">
        <v>8274</v>
      </c>
      <c r="S4020" s="11">
        <f t="shared" si="313"/>
        <v>9</v>
      </c>
      <c r="T4020" s="11">
        <f t="shared" si="314"/>
        <v>32.5</v>
      </c>
    </row>
    <row r="4021" spans="1:20" ht="60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310"/>
        <v>42475.686111111107</v>
      </c>
      <c r="K4021">
        <v>1455725596</v>
      </c>
      <c r="L4021" s="14">
        <f t="shared" si="311"/>
        <v>42417.675879629634</v>
      </c>
      <c r="M4021" s="16">
        <f t="shared" si="312"/>
        <v>2016</v>
      </c>
      <c r="N4021" t="b">
        <v>0</v>
      </c>
      <c r="O4021">
        <v>4</v>
      </c>
      <c r="P4021" t="b">
        <v>0</v>
      </c>
      <c r="Q4021" t="s">
        <v>8273</v>
      </c>
      <c r="R4021" t="s">
        <v>8274</v>
      </c>
      <c r="S4021" s="11">
        <f t="shared" si="313"/>
        <v>1</v>
      </c>
      <c r="T4021" s="11">
        <f t="shared" si="314"/>
        <v>7.25</v>
      </c>
    </row>
    <row r="4022" spans="1:20" ht="60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310"/>
        <v>42087.149293981478</v>
      </c>
      <c r="K4022">
        <v>1424579699</v>
      </c>
      <c r="L4022" s="14">
        <f t="shared" si="311"/>
        <v>42057.190960648149</v>
      </c>
      <c r="M4022" s="16">
        <f t="shared" si="312"/>
        <v>2015</v>
      </c>
      <c r="N4022" t="b">
        <v>0</v>
      </c>
      <c r="O4022">
        <v>3</v>
      </c>
      <c r="P4022" t="b">
        <v>0</v>
      </c>
      <c r="Q4022" t="s">
        <v>8273</v>
      </c>
      <c r="R4022" t="s">
        <v>8274</v>
      </c>
      <c r="S4022" s="11">
        <f t="shared" si="313"/>
        <v>17</v>
      </c>
      <c r="T4022" s="11">
        <f t="shared" si="314"/>
        <v>33.33</v>
      </c>
    </row>
    <row r="4023" spans="1:20" ht="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310"/>
        <v>41938.911550925928</v>
      </c>
      <c r="K4023">
        <v>1409176358</v>
      </c>
      <c r="L4023" s="14">
        <f t="shared" si="311"/>
        <v>41878.911550925928</v>
      </c>
      <c r="M4023" s="16">
        <f t="shared" si="312"/>
        <v>2014</v>
      </c>
      <c r="N4023" t="b">
        <v>0</v>
      </c>
      <c r="O4023">
        <v>2</v>
      </c>
      <c r="P4023" t="b">
        <v>0</v>
      </c>
      <c r="Q4023" t="s">
        <v>8273</v>
      </c>
      <c r="R4023" t="s">
        <v>8274</v>
      </c>
      <c r="S4023" s="11">
        <f t="shared" si="313"/>
        <v>1</v>
      </c>
      <c r="T4023" s="11">
        <f t="shared" si="314"/>
        <v>62.5</v>
      </c>
    </row>
    <row r="4024" spans="1:20" ht="30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310"/>
        <v>42036.120833333334</v>
      </c>
      <c r="K4024">
        <v>1418824867</v>
      </c>
      <c r="L4024" s="14">
        <f t="shared" si="311"/>
        <v>41990.584108796291</v>
      </c>
      <c r="M4024" s="16">
        <f t="shared" si="312"/>
        <v>2014</v>
      </c>
      <c r="N4024" t="b">
        <v>0</v>
      </c>
      <c r="O4024">
        <v>197</v>
      </c>
      <c r="P4024" t="b">
        <v>0</v>
      </c>
      <c r="Q4024" t="s">
        <v>8273</v>
      </c>
      <c r="R4024" t="s">
        <v>8274</v>
      </c>
      <c r="S4024" s="11">
        <f t="shared" si="313"/>
        <v>70</v>
      </c>
      <c r="T4024" s="11">
        <f t="shared" si="314"/>
        <v>63.56</v>
      </c>
    </row>
    <row r="4025" spans="1:20" ht="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310"/>
        <v>42453.957905092597</v>
      </c>
      <c r="K4025">
        <v>1454975963</v>
      </c>
      <c r="L4025" s="14">
        <f t="shared" si="311"/>
        <v>42408.999571759254</v>
      </c>
      <c r="M4025" s="16">
        <f t="shared" si="312"/>
        <v>2016</v>
      </c>
      <c r="N4025" t="b">
        <v>0</v>
      </c>
      <c r="O4025">
        <v>0</v>
      </c>
      <c r="P4025" t="b">
        <v>0</v>
      </c>
      <c r="Q4025" t="s">
        <v>8273</v>
      </c>
      <c r="R4025" t="s">
        <v>8274</v>
      </c>
      <c r="S4025" s="11">
        <f t="shared" si="313"/>
        <v>0</v>
      </c>
      <c r="T4025" s="11">
        <f t="shared" si="314"/>
        <v>0</v>
      </c>
    </row>
    <row r="4026" spans="1:20" ht="60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310"/>
        <v>42247.670104166667</v>
      </c>
      <c r="K4026">
        <v>1438445097</v>
      </c>
      <c r="L4026" s="14">
        <f t="shared" si="311"/>
        <v>42217.670104166667</v>
      </c>
      <c r="M4026" s="16">
        <f t="shared" si="312"/>
        <v>2015</v>
      </c>
      <c r="N4026" t="b">
        <v>0</v>
      </c>
      <c r="O4026">
        <v>1</v>
      </c>
      <c r="P4026" t="b">
        <v>0</v>
      </c>
      <c r="Q4026" t="s">
        <v>8273</v>
      </c>
      <c r="R4026" t="s">
        <v>8274</v>
      </c>
      <c r="S4026" s="11">
        <f t="shared" si="313"/>
        <v>1</v>
      </c>
      <c r="T4026" s="11">
        <f t="shared" si="314"/>
        <v>10</v>
      </c>
    </row>
    <row r="4027" spans="1:20" ht="60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310"/>
        <v>42211.237685185188</v>
      </c>
      <c r="K4027">
        <v>1432705336</v>
      </c>
      <c r="L4027" s="14">
        <f t="shared" si="311"/>
        <v>42151.237685185188</v>
      </c>
      <c r="M4027" s="16">
        <f t="shared" si="312"/>
        <v>2015</v>
      </c>
      <c r="N4027" t="b">
        <v>0</v>
      </c>
      <c r="O4027">
        <v>4</v>
      </c>
      <c r="P4027" t="b">
        <v>0</v>
      </c>
      <c r="Q4027" t="s">
        <v>8273</v>
      </c>
      <c r="R4027" t="s">
        <v>8274</v>
      </c>
      <c r="S4027" s="11">
        <f t="shared" si="313"/>
        <v>5</v>
      </c>
      <c r="T4027" s="11">
        <f t="shared" si="314"/>
        <v>62.5</v>
      </c>
    </row>
    <row r="4028" spans="1:20" ht="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310"/>
        <v>42342.697210648148</v>
      </c>
      <c r="K4028">
        <v>1444059839</v>
      </c>
      <c r="L4028" s="14">
        <f t="shared" si="311"/>
        <v>42282.655543981484</v>
      </c>
      <c r="M4028" s="16">
        <f t="shared" si="312"/>
        <v>2015</v>
      </c>
      <c r="N4028" t="b">
        <v>0</v>
      </c>
      <c r="O4028">
        <v>0</v>
      </c>
      <c r="P4028" t="b">
        <v>0</v>
      </c>
      <c r="Q4028" t="s">
        <v>8273</v>
      </c>
      <c r="R4028" t="s">
        <v>8274</v>
      </c>
      <c r="S4028" s="11">
        <f t="shared" si="313"/>
        <v>0</v>
      </c>
      <c r="T4028" s="11">
        <f t="shared" si="314"/>
        <v>0</v>
      </c>
    </row>
    <row r="4029" spans="1:20" ht="60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310"/>
        <v>42789.041666666672</v>
      </c>
      <c r="K4029">
        <v>1486077481</v>
      </c>
      <c r="L4029" s="14">
        <f t="shared" si="311"/>
        <v>42768.97084490741</v>
      </c>
      <c r="M4029" s="16">
        <f t="shared" si="312"/>
        <v>2017</v>
      </c>
      <c r="N4029" t="b">
        <v>0</v>
      </c>
      <c r="O4029">
        <v>7</v>
      </c>
      <c r="P4029" t="b">
        <v>0</v>
      </c>
      <c r="Q4029" t="s">
        <v>8273</v>
      </c>
      <c r="R4029" t="s">
        <v>8274</v>
      </c>
      <c r="S4029" s="11">
        <f t="shared" si="313"/>
        <v>7</v>
      </c>
      <c r="T4029" s="11">
        <f t="shared" si="314"/>
        <v>30.71</v>
      </c>
    </row>
    <row r="4030" spans="1:20" ht="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310"/>
        <v>41795.938657407409</v>
      </c>
      <c r="K4030">
        <v>1399415500</v>
      </c>
      <c r="L4030" s="14">
        <f t="shared" si="311"/>
        <v>41765.938657407409</v>
      </c>
      <c r="M4030" s="16">
        <f t="shared" si="312"/>
        <v>2014</v>
      </c>
      <c r="N4030" t="b">
        <v>0</v>
      </c>
      <c r="O4030">
        <v>11</v>
      </c>
      <c r="P4030" t="b">
        <v>0</v>
      </c>
      <c r="Q4030" t="s">
        <v>8273</v>
      </c>
      <c r="R4030" t="s">
        <v>8274</v>
      </c>
      <c r="S4030" s="11">
        <f t="shared" si="313"/>
        <v>28</v>
      </c>
      <c r="T4030" s="11">
        <f t="shared" si="314"/>
        <v>51</v>
      </c>
    </row>
    <row r="4031" spans="1:20" ht="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310"/>
        <v>42352.025115740747</v>
      </c>
      <c r="K4031">
        <v>1447461370</v>
      </c>
      <c r="L4031" s="14">
        <f t="shared" si="311"/>
        <v>42322.025115740747</v>
      </c>
      <c r="M4031" s="16">
        <f t="shared" si="312"/>
        <v>2015</v>
      </c>
      <c r="N4031" t="b">
        <v>0</v>
      </c>
      <c r="O4031">
        <v>0</v>
      </c>
      <c r="P4031" t="b">
        <v>0</v>
      </c>
      <c r="Q4031" t="s">
        <v>8273</v>
      </c>
      <c r="R4031" t="s">
        <v>8274</v>
      </c>
      <c r="S4031" s="11">
        <f t="shared" si="313"/>
        <v>0</v>
      </c>
      <c r="T4031" s="11">
        <f t="shared" si="314"/>
        <v>0</v>
      </c>
    </row>
    <row r="4032" spans="1:20" ht="60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310"/>
        <v>42403.784027777772</v>
      </c>
      <c r="K4032">
        <v>1452008599</v>
      </c>
      <c r="L4032" s="14">
        <f t="shared" si="311"/>
        <v>42374.655081018514</v>
      </c>
      <c r="M4032" s="16">
        <f t="shared" si="312"/>
        <v>2016</v>
      </c>
      <c r="N4032" t="b">
        <v>0</v>
      </c>
      <c r="O4032">
        <v>6</v>
      </c>
      <c r="P4032" t="b">
        <v>0</v>
      </c>
      <c r="Q4032" t="s">
        <v>8273</v>
      </c>
      <c r="R4032" t="s">
        <v>8274</v>
      </c>
      <c r="S4032" s="11">
        <f t="shared" si="313"/>
        <v>16</v>
      </c>
      <c r="T4032" s="11">
        <f t="shared" si="314"/>
        <v>66.67</v>
      </c>
    </row>
    <row r="4033" spans="1:20" ht="60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310"/>
        <v>41991.626898148148</v>
      </c>
      <c r="K4033">
        <v>1414591364</v>
      </c>
      <c r="L4033" s="14">
        <f t="shared" si="311"/>
        <v>41941.585231481484</v>
      </c>
      <c r="M4033" s="16">
        <f t="shared" si="312"/>
        <v>2014</v>
      </c>
      <c r="N4033" t="b">
        <v>0</v>
      </c>
      <c r="O4033">
        <v>0</v>
      </c>
      <c r="P4033" t="b">
        <v>0</v>
      </c>
      <c r="Q4033" t="s">
        <v>8273</v>
      </c>
      <c r="R4033" t="s">
        <v>8274</v>
      </c>
      <c r="S4033" s="11">
        <f t="shared" si="313"/>
        <v>0</v>
      </c>
      <c r="T4033" s="11">
        <f t="shared" si="314"/>
        <v>0</v>
      </c>
    </row>
    <row r="4034" spans="1:20" ht="60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ref="J4034:J4097" si="315">(((I4034/60)/60)/24)+DATE(1970,1,1)</f>
        <v>42353.85087962963</v>
      </c>
      <c r="K4034">
        <v>1445023516</v>
      </c>
      <c r="L4034" s="14">
        <f t="shared" ref="L4034:L4097" si="316">(((K4034/60)/60)/24)+DATE(1970,1,1)</f>
        <v>42293.809212962966</v>
      </c>
      <c r="M4034" s="16">
        <f t="shared" ref="M4034:M4097" si="317">YEAR(L4034)</f>
        <v>2015</v>
      </c>
      <c r="N4034" t="b">
        <v>0</v>
      </c>
      <c r="O4034">
        <v>7</v>
      </c>
      <c r="P4034" t="b">
        <v>0</v>
      </c>
      <c r="Q4034" t="s">
        <v>8273</v>
      </c>
      <c r="R4034" t="s">
        <v>8274</v>
      </c>
      <c r="S4034" s="11">
        <f t="shared" ref="S4034:S4097" si="318">ROUND(E4034/D4034*100,0)</f>
        <v>7</v>
      </c>
      <c r="T4034" s="11">
        <f t="shared" ref="T4034:T4097" si="319">IFERROR(ROUND(E4034/O4034,2),0)</f>
        <v>59</v>
      </c>
    </row>
    <row r="4035" spans="1:20" ht="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si="315"/>
        <v>42645.375</v>
      </c>
      <c r="K4035">
        <v>1472711224</v>
      </c>
      <c r="L4035" s="14">
        <f t="shared" si="316"/>
        <v>42614.268796296295</v>
      </c>
      <c r="M4035" s="16">
        <f t="shared" si="317"/>
        <v>2016</v>
      </c>
      <c r="N4035" t="b">
        <v>0</v>
      </c>
      <c r="O4035">
        <v>94</v>
      </c>
      <c r="P4035" t="b">
        <v>0</v>
      </c>
      <c r="Q4035" t="s">
        <v>8273</v>
      </c>
      <c r="R4035" t="s">
        <v>8274</v>
      </c>
      <c r="S4035" s="11">
        <f t="shared" si="318"/>
        <v>26</v>
      </c>
      <c r="T4035" s="11">
        <f t="shared" si="319"/>
        <v>65.34</v>
      </c>
    </row>
    <row r="4036" spans="1:20" ht="60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315"/>
        <v>42097.905671296292</v>
      </c>
      <c r="K4036">
        <v>1425509050</v>
      </c>
      <c r="L4036" s="14">
        <f t="shared" si="316"/>
        <v>42067.947337962964</v>
      </c>
      <c r="M4036" s="16">
        <f t="shared" si="317"/>
        <v>2015</v>
      </c>
      <c r="N4036" t="b">
        <v>0</v>
      </c>
      <c r="O4036">
        <v>2</v>
      </c>
      <c r="P4036" t="b">
        <v>0</v>
      </c>
      <c r="Q4036" t="s">
        <v>8273</v>
      </c>
      <c r="R4036" t="s">
        <v>8274</v>
      </c>
      <c r="S4036" s="11">
        <f t="shared" si="318"/>
        <v>1</v>
      </c>
      <c r="T4036" s="11">
        <f t="shared" si="319"/>
        <v>100</v>
      </c>
    </row>
    <row r="4037" spans="1:20" ht="30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315"/>
        <v>41933.882951388885</v>
      </c>
      <c r="K4037">
        <v>1411333887</v>
      </c>
      <c r="L4037" s="14">
        <f t="shared" si="316"/>
        <v>41903.882951388885</v>
      </c>
      <c r="M4037" s="16">
        <f t="shared" si="317"/>
        <v>2014</v>
      </c>
      <c r="N4037" t="b">
        <v>0</v>
      </c>
      <c r="O4037">
        <v>25</v>
      </c>
      <c r="P4037" t="b">
        <v>0</v>
      </c>
      <c r="Q4037" t="s">
        <v>8273</v>
      </c>
      <c r="R4037" t="s">
        <v>8274</v>
      </c>
      <c r="S4037" s="11">
        <f t="shared" si="318"/>
        <v>37</v>
      </c>
      <c r="T4037" s="11">
        <f t="shared" si="319"/>
        <v>147.4</v>
      </c>
    </row>
    <row r="4038" spans="1:20" ht="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315"/>
        <v>41821.9375</v>
      </c>
      <c r="K4038">
        <v>1402784964</v>
      </c>
      <c r="L4038" s="14">
        <f t="shared" si="316"/>
        <v>41804.937083333331</v>
      </c>
      <c r="M4038" s="16">
        <f t="shared" si="317"/>
        <v>2014</v>
      </c>
      <c r="N4038" t="b">
        <v>0</v>
      </c>
      <c r="O4038">
        <v>17</v>
      </c>
      <c r="P4038" t="b">
        <v>0</v>
      </c>
      <c r="Q4038" t="s">
        <v>8273</v>
      </c>
      <c r="R4038" t="s">
        <v>8274</v>
      </c>
      <c r="S4038" s="11">
        <f t="shared" si="318"/>
        <v>47</v>
      </c>
      <c r="T4038" s="11">
        <f t="shared" si="319"/>
        <v>166.06</v>
      </c>
    </row>
    <row r="4039" spans="1:20" ht="60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315"/>
        <v>42514.600694444445</v>
      </c>
      <c r="K4039">
        <v>1462585315</v>
      </c>
      <c r="L4039" s="14">
        <f t="shared" si="316"/>
        <v>42497.070775462969</v>
      </c>
      <c r="M4039" s="16">
        <f t="shared" si="317"/>
        <v>2016</v>
      </c>
      <c r="N4039" t="b">
        <v>0</v>
      </c>
      <c r="O4039">
        <v>2</v>
      </c>
      <c r="P4039" t="b">
        <v>0</v>
      </c>
      <c r="Q4039" t="s">
        <v>8273</v>
      </c>
      <c r="R4039" t="s">
        <v>8274</v>
      </c>
      <c r="S4039" s="11">
        <f t="shared" si="318"/>
        <v>11</v>
      </c>
      <c r="T4039" s="11">
        <f t="shared" si="319"/>
        <v>40</v>
      </c>
    </row>
    <row r="4040" spans="1:20" ht="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315"/>
        <v>41929.798726851855</v>
      </c>
      <c r="K4040">
        <v>1408389010</v>
      </c>
      <c r="L4040" s="14">
        <f t="shared" si="316"/>
        <v>41869.798726851855</v>
      </c>
      <c r="M4040" s="16">
        <f t="shared" si="317"/>
        <v>2014</v>
      </c>
      <c r="N4040" t="b">
        <v>0</v>
      </c>
      <c r="O4040">
        <v>4</v>
      </c>
      <c r="P4040" t="b">
        <v>0</v>
      </c>
      <c r="Q4040" t="s">
        <v>8273</v>
      </c>
      <c r="R4040" t="s">
        <v>8274</v>
      </c>
      <c r="S4040" s="11">
        <f t="shared" si="318"/>
        <v>12</v>
      </c>
      <c r="T4040" s="11">
        <f t="shared" si="319"/>
        <v>75.25</v>
      </c>
    </row>
    <row r="4041" spans="1:20" ht="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315"/>
        <v>42339.249305555553</v>
      </c>
      <c r="K4041">
        <v>1446048367</v>
      </c>
      <c r="L4041" s="14">
        <f t="shared" si="316"/>
        <v>42305.670914351853</v>
      </c>
      <c r="M4041" s="16">
        <f t="shared" si="317"/>
        <v>2015</v>
      </c>
      <c r="N4041" t="b">
        <v>0</v>
      </c>
      <c r="O4041">
        <v>5</v>
      </c>
      <c r="P4041" t="b">
        <v>0</v>
      </c>
      <c r="Q4041" t="s">
        <v>8273</v>
      </c>
      <c r="R4041" t="s">
        <v>8274</v>
      </c>
      <c r="S4041" s="11">
        <f t="shared" si="318"/>
        <v>60</v>
      </c>
      <c r="T4041" s="11">
        <f t="shared" si="319"/>
        <v>60</v>
      </c>
    </row>
    <row r="4042" spans="1:20" ht="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315"/>
        <v>42203.125</v>
      </c>
      <c r="K4042">
        <v>1432100004</v>
      </c>
      <c r="L4042" s="14">
        <f t="shared" si="316"/>
        <v>42144.231527777782</v>
      </c>
      <c r="M4042" s="16">
        <f t="shared" si="317"/>
        <v>2015</v>
      </c>
      <c r="N4042" t="b">
        <v>0</v>
      </c>
      <c r="O4042">
        <v>2</v>
      </c>
      <c r="P4042" t="b">
        <v>0</v>
      </c>
      <c r="Q4042" t="s">
        <v>8273</v>
      </c>
      <c r="R4042" t="s">
        <v>8274</v>
      </c>
      <c r="S4042" s="11">
        <f t="shared" si="318"/>
        <v>31</v>
      </c>
      <c r="T4042" s="11">
        <f t="shared" si="319"/>
        <v>1250</v>
      </c>
    </row>
    <row r="4043" spans="1:20" ht="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315"/>
        <v>42619.474004629628</v>
      </c>
      <c r="K4043">
        <v>1467976954</v>
      </c>
      <c r="L4043" s="14">
        <f t="shared" si="316"/>
        <v>42559.474004629628</v>
      </c>
      <c r="M4043" s="16">
        <f t="shared" si="317"/>
        <v>2016</v>
      </c>
      <c r="N4043" t="b">
        <v>0</v>
      </c>
      <c r="O4043">
        <v>2</v>
      </c>
      <c r="P4043" t="b">
        <v>0</v>
      </c>
      <c r="Q4043" t="s">
        <v>8273</v>
      </c>
      <c r="R4043" t="s">
        <v>8274</v>
      </c>
      <c r="S4043" s="11">
        <f t="shared" si="318"/>
        <v>0</v>
      </c>
      <c r="T4043" s="11">
        <f t="shared" si="319"/>
        <v>10.5</v>
      </c>
    </row>
    <row r="4044" spans="1:20" ht="60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315"/>
        <v>42024.802777777775</v>
      </c>
      <c r="K4044">
        <v>1419213664</v>
      </c>
      <c r="L4044" s="14">
        <f t="shared" si="316"/>
        <v>41995.084074074075</v>
      </c>
      <c r="M4044" s="16">
        <f t="shared" si="317"/>
        <v>2014</v>
      </c>
      <c r="N4044" t="b">
        <v>0</v>
      </c>
      <c r="O4044">
        <v>3</v>
      </c>
      <c r="P4044" t="b">
        <v>0</v>
      </c>
      <c r="Q4044" t="s">
        <v>8273</v>
      </c>
      <c r="R4044" t="s">
        <v>8274</v>
      </c>
      <c r="S4044" s="11">
        <f t="shared" si="318"/>
        <v>0</v>
      </c>
      <c r="T4044" s="11">
        <f t="shared" si="319"/>
        <v>7</v>
      </c>
    </row>
    <row r="4045" spans="1:20" ht="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315"/>
        <v>41963.957465277781</v>
      </c>
      <c r="K4045">
        <v>1415228325</v>
      </c>
      <c r="L4045" s="14">
        <f t="shared" si="316"/>
        <v>41948.957465277781</v>
      </c>
      <c r="M4045" s="16">
        <f t="shared" si="317"/>
        <v>2014</v>
      </c>
      <c r="N4045" t="b">
        <v>0</v>
      </c>
      <c r="O4045">
        <v>0</v>
      </c>
      <c r="P4045" t="b">
        <v>0</v>
      </c>
      <c r="Q4045" t="s">
        <v>8273</v>
      </c>
      <c r="R4045" t="s">
        <v>8274</v>
      </c>
      <c r="S4045" s="11">
        <f t="shared" si="318"/>
        <v>0</v>
      </c>
      <c r="T4045" s="11">
        <f t="shared" si="319"/>
        <v>0</v>
      </c>
    </row>
    <row r="4046" spans="1:20" ht="60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315"/>
        <v>42104.208333333328</v>
      </c>
      <c r="K4046">
        <v>1426050982</v>
      </c>
      <c r="L4046" s="14">
        <f t="shared" si="316"/>
        <v>42074.219699074078</v>
      </c>
      <c r="M4046" s="16">
        <f t="shared" si="317"/>
        <v>2015</v>
      </c>
      <c r="N4046" t="b">
        <v>0</v>
      </c>
      <c r="O4046">
        <v>4</v>
      </c>
      <c r="P4046" t="b">
        <v>0</v>
      </c>
      <c r="Q4046" t="s">
        <v>8273</v>
      </c>
      <c r="R4046" t="s">
        <v>8274</v>
      </c>
      <c r="S4046" s="11">
        <f t="shared" si="318"/>
        <v>38</v>
      </c>
      <c r="T4046" s="11">
        <f t="shared" si="319"/>
        <v>56.25</v>
      </c>
    </row>
    <row r="4047" spans="1:20" ht="60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315"/>
        <v>41872.201261574075</v>
      </c>
      <c r="K4047">
        <v>1406004589</v>
      </c>
      <c r="L4047" s="14">
        <f t="shared" si="316"/>
        <v>41842.201261574075</v>
      </c>
      <c r="M4047" s="16">
        <f t="shared" si="317"/>
        <v>2014</v>
      </c>
      <c r="N4047" t="b">
        <v>0</v>
      </c>
      <c r="O4047">
        <v>1</v>
      </c>
      <c r="P4047" t="b">
        <v>0</v>
      </c>
      <c r="Q4047" t="s">
        <v>8273</v>
      </c>
      <c r="R4047" t="s">
        <v>8274</v>
      </c>
      <c r="S4047" s="11">
        <f t="shared" si="318"/>
        <v>0</v>
      </c>
      <c r="T4047" s="11">
        <f t="shared" si="319"/>
        <v>1</v>
      </c>
    </row>
    <row r="4048" spans="1:20" ht="60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315"/>
        <v>41934.650578703702</v>
      </c>
      <c r="K4048">
        <v>1411400210</v>
      </c>
      <c r="L4048" s="14">
        <f t="shared" si="316"/>
        <v>41904.650578703702</v>
      </c>
      <c r="M4048" s="16">
        <f t="shared" si="317"/>
        <v>2014</v>
      </c>
      <c r="N4048" t="b">
        <v>0</v>
      </c>
      <c r="O4048">
        <v>12</v>
      </c>
      <c r="P4048" t="b">
        <v>0</v>
      </c>
      <c r="Q4048" t="s">
        <v>8273</v>
      </c>
      <c r="R4048" t="s">
        <v>8274</v>
      </c>
      <c r="S4048" s="11">
        <f t="shared" si="318"/>
        <v>8</v>
      </c>
      <c r="T4048" s="11">
        <f t="shared" si="319"/>
        <v>38.33</v>
      </c>
    </row>
    <row r="4049" spans="1:20" ht="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315"/>
        <v>42015.041666666672</v>
      </c>
      <c r="K4049">
        <v>1418862743</v>
      </c>
      <c r="L4049" s="14">
        <f t="shared" si="316"/>
        <v>41991.022488425922</v>
      </c>
      <c r="M4049" s="16">
        <f t="shared" si="317"/>
        <v>2014</v>
      </c>
      <c r="N4049" t="b">
        <v>0</v>
      </c>
      <c r="O4049">
        <v>4</v>
      </c>
      <c r="P4049" t="b">
        <v>0</v>
      </c>
      <c r="Q4049" t="s">
        <v>8273</v>
      </c>
      <c r="R4049" t="s">
        <v>8274</v>
      </c>
      <c r="S4049" s="11">
        <f t="shared" si="318"/>
        <v>2</v>
      </c>
      <c r="T4049" s="11">
        <f t="shared" si="319"/>
        <v>27.5</v>
      </c>
    </row>
    <row r="4050" spans="1:20" ht="60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315"/>
        <v>42471.467442129629</v>
      </c>
      <c r="K4050">
        <v>1457352787</v>
      </c>
      <c r="L4050" s="14">
        <f t="shared" si="316"/>
        <v>42436.509108796294</v>
      </c>
      <c r="M4050" s="16">
        <f t="shared" si="317"/>
        <v>2016</v>
      </c>
      <c r="N4050" t="b">
        <v>0</v>
      </c>
      <c r="O4050">
        <v>91</v>
      </c>
      <c r="P4050" t="b">
        <v>0</v>
      </c>
      <c r="Q4050" t="s">
        <v>8273</v>
      </c>
      <c r="R4050" t="s">
        <v>8274</v>
      </c>
      <c r="S4050" s="11">
        <f t="shared" si="318"/>
        <v>18</v>
      </c>
      <c r="T4050" s="11">
        <f t="shared" si="319"/>
        <v>32.979999999999997</v>
      </c>
    </row>
    <row r="4051" spans="1:20" ht="60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315"/>
        <v>42199.958506944444</v>
      </c>
      <c r="K4051">
        <v>1434322815</v>
      </c>
      <c r="L4051" s="14">
        <f t="shared" si="316"/>
        <v>42169.958506944444</v>
      </c>
      <c r="M4051" s="16">
        <f t="shared" si="317"/>
        <v>2015</v>
      </c>
      <c r="N4051" t="b">
        <v>0</v>
      </c>
      <c r="O4051">
        <v>1</v>
      </c>
      <c r="P4051" t="b">
        <v>0</v>
      </c>
      <c r="Q4051" t="s">
        <v>8273</v>
      </c>
      <c r="R4051" t="s">
        <v>8274</v>
      </c>
      <c r="S4051" s="11">
        <f t="shared" si="318"/>
        <v>0</v>
      </c>
      <c r="T4051" s="11">
        <f t="shared" si="319"/>
        <v>16</v>
      </c>
    </row>
    <row r="4052" spans="1:20" ht="60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315"/>
        <v>41935.636469907404</v>
      </c>
      <c r="K4052">
        <v>1411485391</v>
      </c>
      <c r="L4052" s="14">
        <f t="shared" si="316"/>
        <v>41905.636469907404</v>
      </c>
      <c r="M4052" s="16">
        <f t="shared" si="317"/>
        <v>2014</v>
      </c>
      <c r="N4052" t="b">
        <v>0</v>
      </c>
      <c r="O4052">
        <v>1</v>
      </c>
      <c r="P4052" t="b">
        <v>0</v>
      </c>
      <c r="Q4052" t="s">
        <v>8273</v>
      </c>
      <c r="R4052" t="s">
        <v>8274</v>
      </c>
      <c r="S4052" s="11">
        <f t="shared" si="318"/>
        <v>0</v>
      </c>
      <c r="T4052" s="11">
        <f t="shared" si="319"/>
        <v>1</v>
      </c>
    </row>
    <row r="4053" spans="1:20" ht="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315"/>
        <v>41768.286805555559</v>
      </c>
      <c r="K4053">
        <v>1399058797</v>
      </c>
      <c r="L4053" s="14">
        <f t="shared" si="316"/>
        <v>41761.810150462967</v>
      </c>
      <c r="M4053" s="16">
        <f t="shared" si="317"/>
        <v>2014</v>
      </c>
      <c r="N4053" t="b">
        <v>0</v>
      </c>
      <c r="O4053">
        <v>0</v>
      </c>
      <c r="P4053" t="b">
        <v>0</v>
      </c>
      <c r="Q4053" t="s">
        <v>8273</v>
      </c>
      <c r="R4053" t="s">
        <v>8274</v>
      </c>
      <c r="S4053" s="11">
        <f t="shared" si="318"/>
        <v>0</v>
      </c>
      <c r="T4053" s="11">
        <f t="shared" si="319"/>
        <v>0</v>
      </c>
    </row>
    <row r="4054" spans="1:20" ht="60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315"/>
        <v>41925.878657407404</v>
      </c>
      <c r="K4054">
        <v>1408050316</v>
      </c>
      <c r="L4054" s="14">
        <f t="shared" si="316"/>
        <v>41865.878657407404</v>
      </c>
      <c r="M4054" s="16">
        <f t="shared" si="317"/>
        <v>2014</v>
      </c>
      <c r="N4054" t="b">
        <v>0</v>
      </c>
      <c r="O4054">
        <v>13</v>
      </c>
      <c r="P4054" t="b">
        <v>0</v>
      </c>
      <c r="Q4054" t="s">
        <v>8273</v>
      </c>
      <c r="R4054" t="s">
        <v>8274</v>
      </c>
      <c r="S4054" s="11">
        <f t="shared" si="318"/>
        <v>38</v>
      </c>
      <c r="T4054" s="11">
        <f t="shared" si="319"/>
        <v>86.62</v>
      </c>
    </row>
    <row r="4055" spans="1:20" ht="60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315"/>
        <v>41958.833333333328</v>
      </c>
      <c r="K4055">
        <v>1413477228</v>
      </c>
      <c r="L4055" s="14">
        <f t="shared" si="316"/>
        <v>41928.690138888887</v>
      </c>
      <c r="M4055" s="16">
        <f t="shared" si="317"/>
        <v>2014</v>
      </c>
      <c r="N4055" t="b">
        <v>0</v>
      </c>
      <c r="O4055">
        <v>2</v>
      </c>
      <c r="P4055" t="b">
        <v>0</v>
      </c>
      <c r="Q4055" t="s">
        <v>8273</v>
      </c>
      <c r="R4055" t="s">
        <v>8274</v>
      </c>
      <c r="S4055" s="11">
        <f t="shared" si="318"/>
        <v>22</v>
      </c>
      <c r="T4055" s="11">
        <f t="shared" si="319"/>
        <v>55</v>
      </c>
    </row>
    <row r="4056" spans="1:20" ht="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315"/>
        <v>42644.166666666672</v>
      </c>
      <c r="K4056">
        <v>1472674285</v>
      </c>
      <c r="L4056" s="14">
        <f t="shared" si="316"/>
        <v>42613.841261574074</v>
      </c>
      <c r="M4056" s="16">
        <f t="shared" si="317"/>
        <v>2016</v>
      </c>
      <c r="N4056" t="b">
        <v>0</v>
      </c>
      <c r="O4056">
        <v>0</v>
      </c>
      <c r="P4056" t="b">
        <v>0</v>
      </c>
      <c r="Q4056" t="s">
        <v>8273</v>
      </c>
      <c r="R4056" t="s">
        <v>8274</v>
      </c>
      <c r="S4056" s="11">
        <f t="shared" si="318"/>
        <v>0</v>
      </c>
      <c r="T4056" s="11">
        <f t="shared" si="319"/>
        <v>0</v>
      </c>
    </row>
    <row r="4057" spans="1:20" ht="60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315"/>
        <v>41809.648506944446</v>
      </c>
      <c r="K4057">
        <v>1400600031</v>
      </c>
      <c r="L4057" s="14">
        <f t="shared" si="316"/>
        <v>41779.648506944446</v>
      </c>
      <c r="M4057" s="16">
        <f t="shared" si="317"/>
        <v>2014</v>
      </c>
      <c r="N4057" t="b">
        <v>0</v>
      </c>
      <c r="O4057">
        <v>21</v>
      </c>
      <c r="P4057" t="b">
        <v>0</v>
      </c>
      <c r="Q4057" t="s">
        <v>8273</v>
      </c>
      <c r="R4057" t="s">
        <v>8274</v>
      </c>
      <c r="S4057" s="11">
        <f t="shared" si="318"/>
        <v>18</v>
      </c>
      <c r="T4057" s="11">
        <f t="shared" si="319"/>
        <v>41.95</v>
      </c>
    </row>
    <row r="4058" spans="1:20" ht="60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315"/>
        <v>42554.832638888889</v>
      </c>
      <c r="K4058">
        <v>1465856639</v>
      </c>
      <c r="L4058" s="14">
        <f t="shared" si="316"/>
        <v>42534.933321759265</v>
      </c>
      <c r="M4058" s="16">
        <f t="shared" si="317"/>
        <v>2016</v>
      </c>
      <c r="N4058" t="b">
        <v>0</v>
      </c>
      <c r="O4058">
        <v>9</v>
      </c>
      <c r="P4058" t="b">
        <v>0</v>
      </c>
      <c r="Q4058" t="s">
        <v>8273</v>
      </c>
      <c r="R4058" t="s">
        <v>8274</v>
      </c>
      <c r="S4058" s="11">
        <f t="shared" si="318"/>
        <v>53</v>
      </c>
      <c r="T4058" s="11">
        <f t="shared" si="319"/>
        <v>88.33</v>
      </c>
    </row>
    <row r="4059" spans="1:20" ht="60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315"/>
        <v>42333.958333333328</v>
      </c>
      <c r="K4059">
        <v>1446506080</v>
      </c>
      <c r="L4059" s="14">
        <f t="shared" si="316"/>
        <v>42310.968518518523</v>
      </c>
      <c r="M4059" s="16">
        <f t="shared" si="317"/>
        <v>2015</v>
      </c>
      <c r="N4059" t="b">
        <v>0</v>
      </c>
      <c r="O4059">
        <v>6</v>
      </c>
      <c r="P4059" t="b">
        <v>0</v>
      </c>
      <c r="Q4059" t="s">
        <v>8273</v>
      </c>
      <c r="R4059" t="s">
        <v>8274</v>
      </c>
      <c r="S4059" s="11">
        <f t="shared" si="318"/>
        <v>22</v>
      </c>
      <c r="T4059" s="11">
        <f t="shared" si="319"/>
        <v>129.16999999999999</v>
      </c>
    </row>
    <row r="4060" spans="1:20" ht="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315"/>
        <v>42461.165972222225</v>
      </c>
      <c r="K4060">
        <v>1458178044</v>
      </c>
      <c r="L4060" s="14">
        <f t="shared" si="316"/>
        <v>42446.060694444444</v>
      </c>
      <c r="M4060" s="16">
        <f t="shared" si="317"/>
        <v>2016</v>
      </c>
      <c r="N4060" t="b">
        <v>0</v>
      </c>
      <c r="O4060">
        <v>4</v>
      </c>
      <c r="P4060" t="b">
        <v>0</v>
      </c>
      <c r="Q4060" t="s">
        <v>8273</v>
      </c>
      <c r="R4060" t="s">
        <v>8274</v>
      </c>
      <c r="S4060" s="11">
        <f t="shared" si="318"/>
        <v>3</v>
      </c>
      <c r="T4060" s="11">
        <f t="shared" si="319"/>
        <v>23.75</v>
      </c>
    </row>
    <row r="4061" spans="1:20" ht="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315"/>
        <v>41898.125</v>
      </c>
      <c r="K4061">
        <v>1408116152</v>
      </c>
      <c r="L4061" s="14">
        <f t="shared" si="316"/>
        <v>41866.640648148146</v>
      </c>
      <c r="M4061" s="16">
        <f t="shared" si="317"/>
        <v>2014</v>
      </c>
      <c r="N4061" t="b">
        <v>0</v>
      </c>
      <c r="O4061">
        <v>7</v>
      </c>
      <c r="P4061" t="b">
        <v>0</v>
      </c>
      <c r="Q4061" t="s">
        <v>8273</v>
      </c>
      <c r="R4061" t="s">
        <v>8274</v>
      </c>
      <c r="S4061" s="11">
        <f t="shared" si="318"/>
        <v>3</v>
      </c>
      <c r="T4061" s="11">
        <f t="shared" si="319"/>
        <v>35.71</v>
      </c>
    </row>
    <row r="4062" spans="1:20" ht="60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315"/>
        <v>41813.666666666664</v>
      </c>
      <c r="K4062">
        <v>1400604056</v>
      </c>
      <c r="L4062" s="14">
        <f t="shared" si="316"/>
        <v>41779.695092592592</v>
      </c>
      <c r="M4062" s="16">
        <f t="shared" si="317"/>
        <v>2014</v>
      </c>
      <c r="N4062" t="b">
        <v>0</v>
      </c>
      <c r="O4062">
        <v>5</v>
      </c>
      <c r="P4062" t="b">
        <v>0</v>
      </c>
      <c r="Q4062" t="s">
        <v>8273</v>
      </c>
      <c r="R4062" t="s">
        <v>8274</v>
      </c>
      <c r="S4062" s="11">
        <f t="shared" si="318"/>
        <v>3</v>
      </c>
      <c r="T4062" s="11">
        <f t="shared" si="319"/>
        <v>57</v>
      </c>
    </row>
    <row r="4063" spans="1:20" ht="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315"/>
        <v>42481.099803240737</v>
      </c>
      <c r="K4063">
        <v>1456025023</v>
      </c>
      <c r="L4063" s="14">
        <f t="shared" si="316"/>
        <v>42421.141469907408</v>
      </c>
      <c r="M4063" s="16">
        <f t="shared" si="317"/>
        <v>2016</v>
      </c>
      <c r="N4063" t="b">
        <v>0</v>
      </c>
      <c r="O4063">
        <v>0</v>
      </c>
      <c r="P4063" t="b">
        <v>0</v>
      </c>
      <c r="Q4063" t="s">
        <v>8273</v>
      </c>
      <c r="R4063" t="s">
        <v>8274</v>
      </c>
      <c r="S4063" s="11">
        <f t="shared" si="318"/>
        <v>0</v>
      </c>
      <c r="T4063" s="11">
        <f t="shared" si="319"/>
        <v>0</v>
      </c>
    </row>
    <row r="4064" spans="1:20" ht="60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315"/>
        <v>42553.739212962959</v>
      </c>
      <c r="K4064">
        <v>1464889468</v>
      </c>
      <c r="L4064" s="14">
        <f t="shared" si="316"/>
        <v>42523.739212962959</v>
      </c>
      <c r="M4064" s="16">
        <f t="shared" si="317"/>
        <v>2016</v>
      </c>
      <c r="N4064" t="b">
        <v>0</v>
      </c>
      <c r="O4064">
        <v>3</v>
      </c>
      <c r="P4064" t="b">
        <v>0</v>
      </c>
      <c r="Q4064" t="s">
        <v>8273</v>
      </c>
      <c r="R4064" t="s">
        <v>8274</v>
      </c>
      <c r="S4064" s="11">
        <f t="shared" si="318"/>
        <v>2</v>
      </c>
      <c r="T4064" s="11">
        <f t="shared" si="319"/>
        <v>163.33000000000001</v>
      </c>
    </row>
    <row r="4065" spans="1:20" ht="60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315"/>
        <v>41817.681527777779</v>
      </c>
      <c r="K4065">
        <v>1401294084</v>
      </c>
      <c r="L4065" s="14">
        <f t="shared" si="316"/>
        <v>41787.681527777779</v>
      </c>
      <c r="M4065" s="16">
        <f t="shared" si="317"/>
        <v>2014</v>
      </c>
      <c r="N4065" t="b">
        <v>0</v>
      </c>
      <c r="O4065">
        <v>9</v>
      </c>
      <c r="P4065" t="b">
        <v>0</v>
      </c>
      <c r="Q4065" t="s">
        <v>8273</v>
      </c>
      <c r="R4065" t="s">
        <v>8274</v>
      </c>
      <c r="S4065" s="11">
        <f t="shared" si="318"/>
        <v>1</v>
      </c>
      <c r="T4065" s="11">
        <f t="shared" si="319"/>
        <v>15</v>
      </c>
    </row>
    <row r="4066" spans="1:20" ht="60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315"/>
        <v>42123.588263888887</v>
      </c>
      <c r="K4066">
        <v>1427724426</v>
      </c>
      <c r="L4066" s="14">
        <f t="shared" si="316"/>
        <v>42093.588263888887</v>
      </c>
      <c r="M4066" s="16">
        <f t="shared" si="317"/>
        <v>2015</v>
      </c>
      <c r="N4066" t="b">
        <v>0</v>
      </c>
      <c r="O4066">
        <v>6</v>
      </c>
      <c r="P4066" t="b">
        <v>0</v>
      </c>
      <c r="Q4066" t="s">
        <v>8273</v>
      </c>
      <c r="R4066" t="s">
        <v>8274</v>
      </c>
      <c r="S4066" s="11">
        <f t="shared" si="318"/>
        <v>19</v>
      </c>
      <c r="T4066" s="11">
        <f t="shared" si="319"/>
        <v>64.17</v>
      </c>
    </row>
    <row r="4067" spans="1:20" ht="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315"/>
        <v>41863.951516203706</v>
      </c>
      <c r="K4067">
        <v>1405291811</v>
      </c>
      <c r="L4067" s="14">
        <f t="shared" si="316"/>
        <v>41833.951516203706</v>
      </c>
      <c r="M4067" s="16">
        <f t="shared" si="317"/>
        <v>2014</v>
      </c>
      <c r="N4067" t="b">
        <v>0</v>
      </c>
      <c r="O4067">
        <v>4</v>
      </c>
      <c r="P4067" t="b">
        <v>0</v>
      </c>
      <c r="Q4067" t="s">
        <v>8273</v>
      </c>
      <c r="R4067" t="s">
        <v>8274</v>
      </c>
      <c r="S4067" s="11">
        <f t="shared" si="318"/>
        <v>1</v>
      </c>
      <c r="T4067" s="11">
        <f t="shared" si="319"/>
        <v>6.75</v>
      </c>
    </row>
    <row r="4068" spans="1:20" ht="60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315"/>
        <v>42509.039212962962</v>
      </c>
      <c r="K4068">
        <v>1461027388</v>
      </c>
      <c r="L4068" s="14">
        <f t="shared" si="316"/>
        <v>42479.039212962962</v>
      </c>
      <c r="M4068" s="16">
        <f t="shared" si="317"/>
        <v>2016</v>
      </c>
      <c r="N4068" t="b">
        <v>0</v>
      </c>
      <c r="O4068">
        <v>1</v>
      </c>
      <c r="P4068" t="b">
        <v>0</v>
      </c>
      <c r="Q4068" t="s">
        <v>8273</v>
      </c>
      <c r="R4068" t="s">
        <v>8274</v>
      </c>
      <c r="S4068" s="11">
        <f t="shared" si="318"/>
        <v>0</v>
      </c>
      <c r="T4068" s="11">
        <f t="shared" si="319"/>
        <v>25</v>
      </c>
    </row>
    <row r="4069" spans="1:20" ht="60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315"/>
        <v>42275.117476851854</v>
      </c>
      <c r="K4069">
        <v>1439952550</v>
      </c>
      <c r="L4069" s="14">
        <f t="shared" si="316"/>
        <v>42235.117476851854</v>
      </c>
      <c r="M4069" s="16">
        <f t="shared" si="317"/>
        <v>2015</v>
      </c>
      <c r="N4069" t="b">
        <v>0</v>
      </c>
      <c r="O4069">
        <v>17</v>
      </c>
      <c r="P4069" t="b">
        <v>0</v>
      </c>
      <c r="Q4069" t="s">
        <v>8273</v>
      </c>
      <c r="R4069" t="s">
        <v>8274</v>
      </c>
      <c r="S4069" s="11">
        <f t="shared" si="318"/>
        <v>61</v>
      </c>
      <c r="T4069" s="11">
        <f t="shared" si="319"/>
        <v>179.12</v>
      </c>
    </row>
    <row r="4070" spans="1:20" ht="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315"/>
        <v>42748.961805555555</v>
      </c>
      <c r="K4070">
        <v>1481756855</v>
      </c>
      <c r="L4070" s="14">
        <f t="shared" si="316"/>
        <v>42718.963599537034</v>
      </c>
      <c r="M4070" s="16">
        <f t="shared" si="317"/>
        <v>2016</v>
      </c>
      <c r="N4070" t="b">
        <v>0</v>
      </c>
      <c r="O4070">
        <v>1</v>
      </c>
      <c r="P4070" t="b">
        <v>0</v>
      </c>
      <c r="Q4070" t="s">
        <v>8273</v>
      </c>
      <c r="R4070" t="s">
        <v>8274</v>
      </c>
      <c r="S4070" s="11">
        <f t="shared" si="318"/>
        <v>1</v>
      </c>
      <c r="T4070" s="11">
        <f t="shared" si="319"/>
        <v>34.950000000000003</v>
      </c>
    </row>
    <row r="4071" spans="1:20" ht="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315"/>
        <v>42063.5</v>
      </c>
      <c r="K4071">
        <v>1421596356</v>
      </c>
      <c r="L4071" s="14">
        <f t="shared" si="316"/>
        <v>42022.661527777775</v>
      </c>
      <c r="M4071" s="16">
        <f t="shared" si="317"/>
        <v>2015</v>
      </c>
      <c r="N4071" t="b">
        <v>0</v>
      </c>
      <c r="O4071">
        <v>13</v>
      </c>
      <c r="P4071" t="b">
        <v>0</v>
      </c>
      <c r="Q4071" t="s">
        <v>8273</v>
      </c>
      <c r="R4071" t="s">
        <v>8274</v>
      </c>
      <c r="S4071" s="11">
        <f t="shared" si="318"/>
        <v>34</v>
      </c>
      <c r="T4071" s="11">
        <f t="shared" si="319"/>
        <v>33.08</v>
      </c>
    </row>
    <row r="4072" spans="1:20" ht="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315"/>
        <v>42064.125</v>
      </c>
      <c r="K4072">
        <v>1422374420</v>
      </c>
      <c r="L4072" s="14">
        <f t="shared" si="316"/>
        <v>42031.666898148149</v>
      </c>
      <c r="M4072" s="16">
        <f t="shared" si="317"/>
        <v>2015</v>
      </c>
      <c r="N4072" t="b">
        <v>0</v>
      </c>
      <c r="O4072">
        <v>6</v>
      </c>
      <c r="P4072" t="b">
        <v>0</v>
      </c>
      <c r="Q4072" t="s">
        <v>8273</v>
      </c>
      <c r="R4072" t="s">
        <v>8274</v>
      </c>
      <c r="S4072" s="11">
        <f t="shared" si="318"/>
        <v>17</v>
      </c>
      <c r="T4072" s="11">
        <f t="shared" si="319"/>
        <v>27.5</v>
      </c>
    </row>
    <row r="4073" spans="1:20" ht="60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315"/>
        <v>42730.804756944446</v>
      </c>
      <c r="K4073">
        <v>1480187931</v>
      </c>
      <c r="L4073" s="14">
        <f t="shared" si="316"/>
        <v>42700.804756944446</v>
      </c>
      <c r="M4073" s="16">
        <f t="shared" si="317"/>
        <v>2016</v>
      </c>
      <c r="N4073" t="b">
        <v>0</v>
      </c>
      <c r="O4073">
        <v>0</v>
      </c>
      <c r="P4073" t="b">
        <v>0</v>
      </c>
      <c r="Q4073" t="s">
        <v>8273</v>
      </c>
      <c r="R4073" t="s">
        <v>8274</v>
      </c>
      <c r="S4073" s="11">
        <f t="shared" si="318"/>
        <v>0</v>
      </c>
      <c r="T4073" s="11">
        <f t="shared" si="319"/>
        <v>0</v>
      </c>
    </row>
    <row r="4074" spans="1:20" ht="60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315"/>
        <v>41872.77443287037</v>
      </c>
      <c r="K4074">
        <v>1403462111</v>
      </c>
      <c r="L4074" s="14">
        <f t="shared" si="316"/>
        <v>41812.77443287037</v>
      </c>
      <c r="M4074" s="16">
        <f t="shared" si="317"/>
        <v>2014</v>
      </c>
      <c r="N4074" t="b">
        <v>0</v>
      </c>
      <c r="O4074">
        <v>2</v>
      </c>
      <c r="P4074" t="b">
        <v>0</v>
      </c>
      <c r="Q4074" t="s">
        <v>8273</v>
      </c>
      <c r="R4074" t="s">
        <v>8274</v>
      </c>
      <c r="S4074" s="11">
        <f t="shared" si="318"/>
        <v>0</v>
      </c>
      <c r="T4074" s="11">
        <f t="shared" si="319"/>
        <v>2</v>
      </c>
    </row>
    <row r="4075" spans="1:20" ht="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315"/>
        <v>42133.166666666672</v>
      </c>
      <c r="K4075">
        <v>1426407426</v>
      </c>
      <c r="L4075" s="14">
        <f t="shared" si="316"/>
        <v>42078.34520833334</v>
      </c>
      <c r="M4075" s="16">
        <f t="shared" si="317"/>
        <v>2015</v>
      </c>
      <c r="N4075" t="b">
        <v>0</v>
      </c>
      <c r="O4075">
        <v>2</v>
      </c>
      <c r="P4075" t="b">
        <v>0</v>
      </c>
      <c r="Q4075" t="s">
        <v>8273</v>
      </c>
      <c r="R4075" t="s">
        <v>8274</v>
      </c>
      <c r="S4075" s="11">
        <f t="shared" si="318"/>
        <v>1</v>
      </c>
      <c r="T4075" s="11">
        <f t="shared" si="319"/>
        <v>18.5</v>
      </c>
    </row>
    <row r="4076" spans="1:20" ht="60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315"/>
        <v>42313.594618055555</v>
      </c>
      <c r="K4076">
        <v>1444137375</v>
      </c>
      <c r="L4076" s="14">
        <f t="shared" si="316"/>
        <v>42283.552951388891</v>
      </c>
      <c r="M4076" s="16">
        <f t="shared" si="317"/>
        <v>2015</v>
      </c>
      <c r="N4076" t="b">
        <v>0</v>
      </c>
      <c r="O4076">
        <v>21</v>
      </c>
      <c r="P4076" t="b">
        <v>0</v>
      </c>
      <c r="Q4076" t="s">
        <v>8273</v>
      </c>
      <c r="R4076" t="s">
        <v>8274</v>
      </c>
      <c r="S4076" s="11">
        <f t="shared" si="318"/>
        <v>27</v>
      </c>
      <c r="T4076" s="11">
        <f t="shared" si="319"/>
        <v>35</v>
      </c>
    </row>
    <row r="4077" spans="1:20" ht="60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315"/>
        <v>41820.727777777778</v>
      </c>
      <c r="K4077">
        <v>1400547969</v>
      </c>
      <c r="L4077" s="14">
        <f t="shared" si="316"/>
        <v>41779.045937499999</v>
      </c>
      <c r="M4077" s="16">
        <f t="shared" si="317"/>
        <v>2014</v>
      </c>
      <c r="N4077" t="b">
        <v>0</v>
      </c>
      <c r="O4077">
        <v>13</v>
      </c>
      <c r="P4077" t="b">
        <v>0</v>
      </c>
      <c r="Q4077" t="s">
        <v>8273</v>
      </c>
      <c r="R4077" t="s">
        <v>8274</v>
      </c>
      <c r="S4077" s="11">
        <f t="shared" si="318"/>
        <v>29</v>
      </c>
      <c r="T4077" s="11">
        <f t="shared" si="319"/>
        <v>44.31</v>
      </c>
    </row>
    <row r="4078" spans="1:20" ht="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315"/>
        <v>41933.82708333333</v>
      </c>
      <c r="K4078">
        <v>1411499149</v>
      </c>
      <c r="L4078" s="14">
        <f t="shared" si="316"/>
        <v>41905.795706018522</v>
      </c>
      <c r="M4078" s="16">
        <f t="shared" si="317"/>
        <v>2014</v>
      </c>
      <c r="N4078" t="b">
        <v>0</v>
      </c>
      <c r="O4078">
        <v>0</v>
      </c>
      <c r="P4078" t="b">
        <v>0</v>
      </c>
      <c r="Q4078" t="s">
        <v>8273</v>
      </c>
      <c r="R4078" t="s">
        <v>8274</v>
      </c>
      <c r="S4078" s="11">
        <f t="shared" si="318"/>
        <v>0</v>
      </c>
      <c r="T4078" s="11">
        <f t="shared" si="319"/>
        <v>0</v>
      </c>
    </row>
    <row r="4079" spans="1:20" ht="60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315"/>
        <v>42725.7105787037</v>
      </c>
      <c r="K4079">
        <v>1479747794</v>
      </c>
      <c r="L4079" s="14">
        <f t="shared" si="316"/>
        <v>42695.7105787037</v>
      </c>
      <c r="M4079" s="16">
        <f t="shared" si="317"/>
        <v>2016</v>
      </c>
      <c r="N4079" t="b">
        <v>0</v>
      </c>
      <c r="O4079">
        <v>6</v>
      </c>
      <c r="P4079" t="b">
        <v>0</v>
      </c>
      <c r="Q4079" t="s">
        <v>8273</v>
      </c>
      <c r="R4079" t="s">
        <v>8274</v>
      </c>
      <c r="S4079" s="11">
        <f t="shared" si="318"/>
        <v>9</v>
      </c>
      <c r="T4079" s="11">
        <f t="shared" si="319"/>
        <v>222.5</v>
      </c>
    </row>
    <row r="4080" spans="1:20" ht="60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315"/>
        <v>42762.787523148145</v>
      </c>
      <c r="K4080">
        <v>1482951242</v>
      </c>
      <c r="L4080" s="14">
        <f t="shared" si="316"/>
        <v>42732.787523148145</v>
      </c>
      <c r="M4080" s="16">
        <f t="shared" si="317"/>
        <v>2016</v>
      </c>
      <c r="N4080" t="b">
        <v>0</v>
      </c>
      <c r="O4080">
        <v>0</v>
      </c>
      <c r="P4080" t="b">
        <v>0</v>
      </c>
      <c r="Q4080" t="s">
        <v>8273</v>
      </c>
      <c r="R4080" t="s">
        <v>8274</v>
      </c>
      <c r="S4080" s="11">
        <f t="shared" si="318"/>
        <v>0</v>
      </c>
      <c r="T4080" s="11">
        <f t="shared" si="319"/>
        <v>0</v>
      </c>
    </row>
    <row r="4081" spans="1:20" ht="60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315"/>
        <v>42540.938900462963</v>
      </c>
      <c r="K4081">
        <v>1463783521</v>
      </c>
      <c r="L4081" s="14">
        <f t="shared" si="316"/>
        <v>42510.938900462963</v>
      </c>
      <c r="M4081" s="16">
        <f t="shared" si="317"/>
        <v>2016</v>
      </c>
      <c r="N4081" t="b">
        <v>0</v>
      </c>
      <c r="O4081">
        <v>1</v>
      </c>
      <c r="P4081" t="b">
        <v>0</v>
      </c>
      <c r="Q4081" t="s">
        <v>8273</v>
      </c>
      <c r="R4081" t="s">
        <v>8274</v>
      </c>
      <c r="S4081" s="11">
        <f t="shared" si="318"/>
        <v>0</v>
      </c>
      <c r="T4081" s="11">
        <f t="shared" si="319"/>
        <v>5</v>
      </c>
    </row>
    <row r="4082" spans="1:20" ht="60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315"/>
        <v>42535.787500000006</v>
      </c>
      <c r="K4082">
        <v>1463849116</v>
      </c>
      <c r="L4082" s="14">
        <f t="shared" si="316"/>
        <v>42511.698101851856</v>
      </c>
      <c r="M4082" s="16">
        <f t="shared" si="317"/>
        <v>2016</v>
      </c>
      <c r="N4082" t="b">
        <v>0</v>
      </c>
      <c r="O4082">
        <v>0</v>
      </c>
      <c r="P4082" t="b">
        <v>0</v>
      </c>
      <c r="Q4082" t="s">
        <v>8273</v>
      </c>
      <c r="R4082" t="s">
        <v>8274</v>
      </c>
      <c r="S4082" s="11">
        <f t="shared" si="318"/>
        <v>0</v>
      </c>
      <c r="T4082" s="11">
        <f t="shared" si="319"/>
        <v>0</v>
      </c>
    </row>
    <row r="4083" spans="1:20" ht="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315"/>
        <v>42071.539641203708</v>
      </c>
      <c r="K4083">
        <v>1423231025</v>
      </c>
      <c r="L4083" s="14">
        <f t="shared" si="316"/>
        <v>42041.581307870365</v>
      </c>
      <c r="M4083" s="16">
        <f t="shared" si="317"/>
        <v>2015</v>
      </c>
      <c r="N4083" t="b">
        <v>0</v>
      </c>
      <c r="O4083">
        <v>12</v>
      </c>
      <c r="P4083" t="b">
        <v>0</v>
      </c>
      <c r="Q4083" t="s">
        <v>8273</v>
      </c>
      <c r="R4083" t="s">
        <v>8274</v>
      </c>
      <c r="S4083" s="11">
        <f t="shared" si="318"/>
        <v>16</v>
      </c>
      <c r="T4083" s="11">
        <f t="shared" si="319"/>
        <v>29.17</v>
      </c>
    </row>
    <row r="4084" spans="1:20" ht="60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315"/>
        <v>42322.958333333328</v>
      </c>
      <c r="K4084">
        <v>1446179553</v>
      </c>
      <c r="L4084" s="14">
        <f t="shared" si="316"/>
        <v>42307.189270833333</v>
      </c>
      <c r="M4084" s="16">
        <f t="shared" si="317"/>
        <v>2015</v>
      </c>
      <c r="N4084" t="b">
        <v>0</v>
      </c>
      <c r="O4084">
        <v>2</v>
      </c>
      <c r="P4084" t="b">
        <v>0</v>
      </c>
      <c r="Q4084" t="s">
        <v>8273</v>
      </c>
      <c r="R4084" t="s">
        <v>8274</v>
      </c>
      <c r="S4084" s="11">
        <f t="shared" si="318"/>
        <v>2</v>
      </c>
      <c r="T4084" s="11">
        <f t="shared" si="319"/>
        <v>1.5</v>
      </c>
    </row>
    <row r="4085" spans="1:20" ht="60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315"/>
        <v>42383.761759259258</v>
      </c>
      <c r="K4085">
        <v>1450203416</v>
      </c>
      <c r="L4085" s="14">
        <f t="shared" si="316"/>
        <v>42353.761759259258</v>
      </c>
      <c r="M4085" s="16">
        <f t="shared" si="317"/>
        <v>2015</v>
      </c>
      <c r="N4085" t="b">
        <v>0</v>
      </c>
      <c r="O4085">
        <v>6</v>
      </c>
      <c r="P4085" t="b">
        <v>0</v>
      </c>
      <c r="Q4085" t="s">
        <v>8273</v>
      </c>
      <c r="R4085" t="s">
        <v>8274</v>
      </c>
      <c r="S4085" s="11">
        <f t="shared" si="318"/>
        <v>22</v>
      </c>
      <c r="T4085" s="11">
        <f t="shared" si="319"/>
        <v>126.5</v>
      </c>
    </row>
    <row r="4086" spans="1:20" ht="60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315"/>
        <v>42652.436412037037</v>
      </c>
      <c r="K4086">
        <v>1473416906</v>
      </c>
      <c r="L4086" s="14">
        <f t="shared" si="316"/>
        <v>42622.436412037037</v>
      </c>
      <c r="M4086" s="16">
        <f t="shared" si="317"/>
        <v>2016</v>
      </c>
      <c r="N4086" t="b">
        <v>0</v>
      </c>
      <c r="O4086">
        <v>1</v>
      </c>
      <c r="P4086" t="b">
        <v>0</v>
      </c>
      <c r="Q4086" t="s">
        <v>8273</v>
      </c>
      <c r="R4086" t="s">
        <v>8274</v>
      </c>
      <c r="S4086" s="11">
        <f t="shared" si="318"/>
        <v>0</v>
      </c>
      <c r="T4086" s="11">
        <f t="shared" si="319"/>
        <v>10</v>
      </c>
    </row>
    <row r="4087" spans="1:20" ht="60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315"/>
        <v>42087.165972222225</v>
      </c>
      <c r="K4087">
        <v>1424701775</v>
      </c>
      <c r="L4087" s="14">
        <f t="shared" si="316"/>
        <v>42058.603877314818</v>
      </c>
      <c r="M4087" s="16">
        <f t="shared" si="317"/>
        <v>2015</v>
      </c>
      <c r="N4087" t="b">
        <v>0</v>
      </c>
      <c r="O4087">
        <v>1</v>
      </c>
      <c r="P4087" t="b">
        <v>0</v>
      </c>
      <c r="Q4087" t="s">
        <v>8273</v>
      </c>
      <c r="R4087" t="s">
        <v>8274</v>
      </c>
      <c r="S4087" s="11">
        <f t="shared" si="318"/>
        <v>0</v>
      </c>
      <c r="T4087" s="11">
        <f t="shared" si="319"/>
        <v>10</v>
      </c>
    </row>
    <row r="4088" spans="1:20" ht="60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315"/>
        <v>42329.166666666672</v>
      </c>
      <c r="K4088">
        <v>1445985299</v>
      </c>
      <c r="L4088" s="14">
        <f t="shared" si="316"/>
        <v>42304.940960648149</v>
      </c>
      <c r="M4088" s="16">
        <f t="shared" si="317"/>
        <v>2015</v>
      </c>
      <c r="N4088" t="b">
        <v>0</v>
      </c>
      <c r="O4088">
        <v>5</v>
      </c>
      <c r="P4088" t="b">
        <v>0</v>
      </c>
      <c r="Q4088" t="s">
        <v>8273</v>
      </c>
      <c r="R4088" t="s">
        <v>8274</v>
      </c>
      <c r="S4088" s="11">
        <f t="shared" si="318"/>
        <v>5</v>
      </c>
      <c r="T4088" s="11">
        <f t="shared" si="319"/>
        <v>9.4</v>
      </c>
    </row>
    <row r="4089" spans="1:20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315"/>
        <v>42568.742893518516</v>
      </c>
      <c r="K4089">
        <v>1466185786</v>
      </c>
      <c r="L4089" s="14">
        <f t="shared" si="316"/>
        <v>42538.742893518516</v>
      </c>
      <c r="M4089" s="16">
        <f t="shared" si="317"/>
        <v>2016</v>
      </c>
      <c r="N4089" t="b">
        <v>0</v>
      </c>
      <c r="O4089">
        <v>0</v>
      </c>
      <c r="P4089" t="b">
        <v>0</v>
      </c>
      <c r="Q4089" t="s">
        <v>8273</v>
      </c>
      <c r="R4089" t="s">
        <v>8274</v>
      </c>
      <c r="S4089" s="11">
        <f t="shared" si="318"/>
        <v>0</v>
      </c>
      <c r="T4089" s="11">
        <f t="shared" si="319"/>
        <v>0</v>
      </c>
    </row>
    <row r="4090" spans="1:20" ht="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315"/>
        <v>42020.434722222228</v>
      </c>
      <c r="K4090">
        <v>1418827324</v>
      </c>
      <c r="L4090" s="14">
        <f t="shared" si="316"/>
        <v>41990.612546296295</v>
      </c>
      <c r="M4090" s="16">
        <f t="shared" si="317"/>
        <v>2014</v>
      </c>
      <c r="N4090" t="b">
        <v>0</v>
      </c>
      <c r="O4090">
        <v>3</v>
      </c>
      <c r="P4090" t="b">
        <v>0</v>
      </c>
      <c r="Q4090" t="s">
        <v>8273</v>
      </c>
      <c r="R4090" t="s">
        <v>8274</v>
      </c>
      <c r="S4090" s="11">
        <f t="shared" si="318"/>
        <v>11</v>
      </c>
      <c r="T4090" s="11">
        <f t="shared" si="319"/>
        <v>72</v>
      </c>
    </row>
    <row r="4091" spans="1:20" ht="60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315"/>
        <v>42155.732638888891</v>
      </c>
      <c r="K4091">
        <v>1430242488</v>
      </c>
      <c r="L4091" s="14">
        <f t="shared" si="316"/>
        <v>42122.732499999998</v>
      </c>
      <c r="M4091" s="16">
        <f t="shared" si="317"/>
        <v>2015</v>
      </c>
      <c r="N4091" t="b">
        <v>0</v>
      </c>
      <c r="O4091">
        <v>8</v>
      </c>
      <c r="P4091" t="b">
        <v>0</v>
      </c>
      <c r="Q4091" t="s">
        <v>8273</v>
      </c>
      <c r="R4091" t="s">
        <v>8274</v>
      </c>
      <c r="S4091" s="11">
        <f t="shared" si="318"/>
        <v>5</v>
      </c>
      <c r="T4091" s="11">
        <f t="shared" si="319"/>
        <v>30</v>
      </c>
    </row>
    <row r="4092" spans="1:20" ht="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315"/>
        <v>42223.625</v>
      </c>
      <c r="K4092">
        <v>1437754137</v>
      </c>
      <c r="L4092" s="14">
        <f t="shared" si="316"/>
        <v>42209.67288194444</v>
      </c>
      <c r="M4092" s="16">
        <f t="shared" si="317"/>
        <v>2015</v>
      </c>
      <c r="N4092" t="b">
        <v>0</v>
      </c>
      <c r="O4092">
        <v>3</v>
      </c>
      <c r="P4092" t="b">
        <v>0</v>
      </c>
      <c r="Q4092" t="s">
        <v>8273</v>
      </c>
      <c r="R4092" t="s">
        <v>8274</v>
      </c>
      <c r="S4092" s="11">
        <f t="shared" si="318"/>
        <v>3</v>
      </c>
      <c r="T4092" s="11">
        <f t="shared" si="319"/>
        <v>10.67</v>
      </c>
    </row>
    <row r="4093" spans="1:20" ht="60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315"/>
        <v>42020.506377314814</v>
      </c>
      <c r="K4093">
        <v>1418818151</v>
      </c>
      <c r="L4093" s="14">
        <f t="shared" si="316"/>
        <v>41990.506377314814</v>
      </c>
      <c r="M4093" s="16">
        <f t="shared" si="317"/>
        <v>2014</v>
      </c>
      <c r="N4093" t="b">
        <v>0</v>
      </c>
      <c r="O4093">
        <v>8</v>
      </c>
      <c r="P4093" t="b">
        <v>0</v>
      </c>
      <c r="Q4093" t="s">
        <v>8273</v>
      </c>
      <c r="R4093" t="s">
        <v>8274</v>
      </c>
      <c r="S4093" s="11">
        <f t="shared" si="318"/>
        <v>13</v>
      </c>
      <c r="T4093" s="11">
        <f t="shared" si="319"/>
        <v>25.5</v>
      </c>
    </row>
    <row r="4094" spans="1:20" ht="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315"/>
        <v>42099.153321759266</v>
      </c>
      <c r="K4094">
        <v>1423024847</v>
      </c>
      <c r="L4094" s="14">
        <f t="shared" si="316"/>
        <v>42039.194988425923</v>
      </c>
      <c r="M4094" s="16">
        <f t="shared" si="317"/>
        <v>2015</v>
      </c>
      <c r="N4094" t="b">
        <v>0</v>
      </c>
      <c r="O4094">
        <v>1</v>
      </c>
      <c r="P4094" t="b">
        <v>0</v>
      </c>
      <c r="Q4094" t="s">
        <v>8273</v>
      </c>
      <c r="R4094" t="s">
        <v>8274</v>
      </c>
      <c r="S4094" s="11">
        <f t="shared" si="318"/>
        <v>0</v>
      </c>
      <c r="T4094" s="11">
        <f t="shared" si="319"/>
        <v>20</v>
      </c>
    </row>
    <row r="4095" spans="1:20" ht="60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315"/>
        <v>42238.815891203703</v>
      </c>
      <c r="K4095">
        <v>1435088093</v>
      </c>
      <c r="L4095" s="14">
        <f t="shared" si="316"/>
        <v>42178.815891203703</v>
      </c>
      <c r="M4095" s="16">
        <f t="shared" si="317"/>
        <v>2015</v>
      </c>
      <c r="N4095" t="b">
        <v>0</v>
      </c>
      <c r="O4095">
        <v>4</v>
      </c>
      <c r="P4095" t="b">
        <v>0</v>
      </c>
      <c r="Q4095" t="s">
        <v>8273</v>
      </c>
      <c r="R4095" t="s">
        <v>8274</v>
      </c>
      <c r="S4095" s="11">
        <f t="shared" si="318"/>
        <v>2</v>
      </c>
      <c r="T4095" s="11">
        <f t="shared" si="319"/>
        <v>15</v>
      </c>
    </row>
    <row r="4096" spans="1:20" ht="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315"/>
        <v>41934.207638888889</v>
      </c>
      <c r="K4096">
        <v>1410141900</v>
      </c>
      <c r="L4096" s="14">
        <f t="shared" si="316"/>
        <v>41890.086805555555</v>
      </c>
      <c r="M4096" s="16">
        <f t="shared" si="317"/>
        <v>2014</v>
      </c>
      <c r="N4096" t="b">
        <v>0</v>
      </c>
      <c r="O4096">
        <v>8</v>
      </c>
      <c r="P4096" t="b">
        <v>0</v>
      </c>
      <c r="Q4096" t="s">
        <v>8273</v>
      </c>
      <c r="R4096" t="s">
        <v>8274</v>
      </c>
      <c r="S4096" s="11">
        <f t="shared" si="318"/>
        <v>37</v>
      </c>
      <c r="T4096" s="11">
        <f t="shared" si="319"/>
        <v>91.25</v>
      </c>
    </row>
    <row r="4097" spans="1:20" ht="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315"/>
        <v>42723.031828703708</v>
      </c>
      <c r="K4097">
        <v>1479516350</v>
      </c>
      <c r="L4097" s="14">
        <f t="shared" si="316"/>
        <v>42693.031828703708</v>
      </c>
      <c r="M4097" s="16">
        <f t="shared" si="317"/>
        <v>2016</v>
      </c>
      <c r="N4097" t="b">
        <v>0</v>
      </c>
      <c r="O4097">
        <v>1</v>
      </c>
      <c r="P4097" t="b">
        <v>0</v>
      </c>
      <c r="Q4097" t="s">
        <v>8273</v>
      </c>
      <c r="R4097" t="s">
        <v>8274</v>
      </c>
      <c r="S4097" s="11">
        <f t="shared" si="318"/>
        <v>3</v>
      </c>
      <c r="T4097" s="11">
        <f t="shared" si="319"/>
        <v>800</v>
      </c>
    </row>
    <row r="4098" spans="1:20" ht="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ref="J4098:J4161" si="320">(((I4098/60)/60)/24)+DATE(1970,1,1)</f>
        <v>42794.368749999994</v>
      </c>
      <c r="K4098">
        <v>1484484219</v>
      </c>
      <c r="L4098" s="14">
        <f t="shared" ref="L4098:L4161" si="321">(((K4098/60)/60)/24)+DATE(1970,1,1)</f>
        <v>42750.530312499999</v>
      </c>
      <c r="M4098" s="16">
        <f t="shared" ref="M4098:M4161" si="322">YEAR(L4098)</f>
        <v>2017</v>
      </c>
      <c r="N4098" t="b">
        <v>0</v>
      </c>
      <c r="O4098">
        <v>5</v>
      </c>
      <c r="P4098" t="b">
        <v>0</v>
      </c>
      <c r="Q4098" t="s">
        <v>8273</v>
      </c>
      <c r="R4098" t="s">
        <v>8274</v>
      </c>
      <c r="S4098" s="11">
        <f t="shared" ref="S4098:S4115" si="323">ROUND(E4098/D4098*100,0)</f>
        <v>11</v>
      </c>
      <c r="T4098" s="11">
        <f t="shared" ref="T4098:T4116" si="324">IFERROR(ROUND(E4098/O4098,2),0)</f>
        <v>80</v>
      </c>
    </row>
    <row r="4099" spans="1:20" ht="60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si="320"/>
        <v>42400.996527777781</v>
      </c>
      <c r="K4099">
        <v>1449431237</v>
      </c>
      <c r="L4099" s="14">
        <f t="shared" si="321"/>
        <v>42344.824502314819</v>
      </c>
      <c r="M4099" s="16">
        <f t="shared" si="322"/>
        <v>2015</v>
      </c>
      <c r="N4099" t="b">
        <v>0</v>
      </c>
      <c r="O4099">
        <v>0</v>
      </c>
      <c r="P4099" t="b">
        <v>0</v>
      </c>
      <c r="Q4099" t="s">
        <v>8273</v>
      </c>
      <c r="R4099" t="s">
        <v>8274</v>
      </c>
      <c r="S4099" s="11">
        <f t="shared" si="323"/>
        <v>0</v>
      </c>
      <c r="T4099" s="11">
        <f t="shared" si="324"/>
        <v>0</v>
      </c>
    </row>
    <row r="4100" spans="1:20" ht="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320"/>
        <v>42525.722187499996</v>
      </c>
      <c r="K4100">
        <v>1462468797</v>
      </c>
      <c r="L4100" s="14">
        <f t="shared" si="321"/>
        <v>42495.722187499996</v>
      </c>
      <c r="M4100" s="16">
        <f t="shared" si="322"/>
        <v>2016</v>
      </c>
      <c r="N4100" t="b">
        <v>0</v>
      </c>
      <c r="O4100">
        <v>0</v>
      </c>
      <c r="P4100" t="b">
        <v>0</v>
      </c>
      <c r="Q4100" t="s">
        <v>8273</v>
      </c>
      <c r="R4100" t="s">
        <v>8274</v>
      </c>
      <c r="S4100" s="11">
        <f t="shared" si="323"/>
        <v>0</v>
      </c>
      <c r="T4100" s="11">
        <f t="shared" si="324"/>
        <v>0</v>
      </c>
    </row>
    <row r="4101" spans="1:20" ht="60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320"/>
        <v>42615.850381944445</v>
      </c>
      <c r="K4101">
        <v>1468959873</v>
      </c>
      <c r="L4101" s="14">
        <f t="shared" si="321"/>
        <v>42570.850381944445</v>
      </c>
      <c r="M4101" s="16">
        <f t="shared" si="322"/>
        <v>2016</v>
      </c>
      <c r="N4101" t="b">
        <v>0</v>
      </c>
      <c r="O4101">
        <v>1</v>
      </c>
      <c r="P4101" t="b">
        <v>0</v>
      </c>
      <c r="Q4101" t="s">
        <v>8273</v>
      </c>
      <c r="R4101" t="s">
        <v>8274</v>
      </c>
      <c r="S4101" s="11">
        <f t="shared" si="323"/>
        <v>1</v>
      </c>
      <c r="T4101" s="11">
        <f t="shared" si="324"/>
        <v>50</v>
      </c>
    </row>
    <row r="4102" spans="1:20" ht="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320"/>
        <v>41937.124884259261</v>
      </c>
      <c r="K4102">
        <v>1413341990</v>
      </c>
      <c r="L4102" s="14">
        <f t="shared" si="321"/>
        <v>41927.124884259261</v>
      </c>
      <c r="M4102" s="16">
        <f t="shared" si="322"/>
        <v>2014</v>
      </c>
      <c r="N4102" t="b">
        <v>0</v>
      </c>
      <c r="O4102">
        <v>0</v>
      </c>
      <c r="P4102" t="b">
        <v>0</v>
      </c>
      <c r="Q4102" t="s">
        <v>8273</v>
      </c>
      <c r="R4102" t="s">
        <v>8274</v>
      </c>
      <c r="S4102" s="11">
        <f t="shared" si="323"/>
        <v>0</v>
      </c>
      <c r="T4102" s="11">
        <f t="shared" si="324"/>
        <v>0</v>
      </c>
    </row>
    <row r="4103" spans="1:20" ht="60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320"/>
        <v>42760.903726851851</v>
      </c>
      <c r="K4103">
        <v>1482788482</v>
      </c>
      <c r="L4103" s="14">
        <f t="shared" si="321"/>
        <v>42730.903726851851</v>
      </c>
      <c r="M4103" s="16">
        <f t="shared" si="322"/>
        <v>2016</v>
      </c>
      <c r="N4103" t="b">
        <v>0</v>
      </c>
      <c r="O4103">
        <v>0</v>
      </c>
      <c r="P4103" t="b">
        <v>0</v>
      </c>
      <c r="Q4103" t="s">
        <v>8273</v>
      </c>
      <c r="R4103" t="s">
        <v>8274</v>
      </c>
      <c r="S4103" s="11">
        <f t="shared" si="323"/>
        <v>0</v>
      </c>
      <c r="T4103" s="11">
        <f t="shared" si="324"/>
        <v>0</v>
      </c>
    </row>
    <row r="4104" spans="1:20" ht="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320"/>
        <v>42505.848067129627</v>
      </c>
      <c r="K4104">
        <v>1460751673</v>
      </c>
      <c r="L4104" s="14">
        <f t="shared" si="321"/>
        <v>42475.848067129627</v>
      </c>
      <c r="M4104" s="16">
        <f t="shared" si="322"/>
        <v>2016</v>
      </c>
      <c r="N4104" t="b">
        <v>0</v>
      </c>
      <c r="O4104">
        <v>6</v>
      </c>
      <c r="P4104" t="b">
        <v>0</v>
      </c>
      <c r="Q4104" t="s">
        <v>8273</v>
      </c>
      <c r="R4104" t="s">
        <v>8274</v>
      </c>
      <c r="S4104" s="11">
        <f t="shared" si="323"/>
        <v>27</v>
      </c>
      <c r="T4104" s="11">
        <f t="shared" si="324"/>
        <v>22.83</v>
      </c>
    </row>
    <row r="4105" spans="1:20" ht="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320"/>
        <v>42242.772222222222</v>
      </c>
      <c r="K4105">
        <v>1435953566</v>
      </c>
      <c r="L4105" s="14">
        <f t="shared" si="321"/>
        <v>42188.83293981482</v>
      </c>
      <c r="M4105" s="16">
        <f t="shared" si="322"/>
        <v>2015</v>
      </c>
      <c r="N4105" t="b">
        <v>0</v>
      </c>
      <c r="O4105">
        <v>6</v>
      </c>
      <c r="P4105" t="b">
        <v>0</v>
      </c>
      <c r="Q4105" t="s">
        <v>8273</v>
      </c>
      <c r="R4105" t="s">
        <v>8274</v>
      </c>
      <c r="S4105" s="11">
        <f t="shared" si="323"/>
        <v>10</v>
      </c>
      <c r="T4105" s="11">
        <f t="shared" si="324"/>
        <v>16.670000000000002</v>
      </c>
    </row>
    <row r="4106" spans="1:20" ht="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320"/>
        <v>42670.278171296297</v>
      </c>
      <c r="K4106">
        <v>1474958434</v>
      </c>
      <c r="L4106" s="14">
        <f t="shared" si="321"/>
        <v>42640.278171296297</v>
      </c>
      <c r="M4106" s="16">
        <f t="shared" si="322"/>
        <v>2016</v>
      </c>
      <c r="N4106" t="b">
        <v>0</v>
      </c>
      <c r="O4106">
        <v>14</v>
      </c>
      <c r="P4106" t="b">
        <v>0</v>
      </c>
      <c r="Q4106" t="s">
        <v>8273</v>
      </c>
      <c r="R4106" t="s">
        <v>8274</v>
      </c>
      <c r="S4106" s="11">
        <f t="shared" si="323"/>
        <v>21</v>
      </c>
      <c r="T4106" s="11">
        <f t="shared" si="324"/>
        <v>45.79</v>
      </c>
    </row>
    <row r="4107" spans="1:20" ht="60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320"/>
        <v>42730.010520833333</v>
      </c>
      <c r="K4107">
        <v>1479860109</v>
      </c>
      <c r="L4107" s="14">
        <f t="shared" si="321"/>
        <v>42697.010520833333</v>
      </c>
      <c r="M4107" s="16">
        <f t="shared" si="322"/>
        <v>2016</v>
      </c>
      <c r="N4107" t="b">
        <v>0</v>
      </c>
      <c r="O4107">
        <v>6</v>
      </c>
      <c r="P4107" t="b">
        <v>0</v>
      </c>
      <c r="Q4107" t="s">
        <v>8273</v>
      </c>
      <c r="R4107" t="s">
        <v>8274</v>
      </c>
      <c r="S4107" s="11">
        <f t="shared" si="323"/>
        <v>7</v>
      </c>
      <c r="T4107" s="11">
        <f t="shared" si="324"/>
        <v>383.33</v>
      </c>
    </row>
    <row r="4108" spans="1:20" ht="60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320"/>
        <v>42096.041666666672</v>
      </c>
      <c r="K4108">
        <v>1424221866</v>
      </c>
      <c r="L4108" s="14">
        <f t="shared" si="321"/>
        <v>42053.049375000002</v>
      </c>
      <c r="M4108" s="16">
        <f t="shared" si="322"/>
        <v>2015</v>
      </c>
      <c r="N4108" t="b">
        <v>0</v>
      </c>
      <c r="O4108">
        <v>33</v>
      </c>
      <c r="P4108" t="b">
        <v>0</v>
      </c>
      <c r="Q4108" t="s">
        <v>8273</v>
      </c>
      <c r="R4108" t="s">
        <v>8274</v>
      </c>
      <c r="S4108" s="11">
        <f t="shared" si="323"/>
        <v>71</v>
      </c>
      <c r="T4108" s="11">
        <f t="shared" si="324"/>
        <v>106.97</v>
      </c>
    </row>
    <row r="4109" spans="1:20" ht="60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320"/>
        <v>41906.916678240741</v>
      </c>
      <c r="K4109">
        <v>1409608801</v>
      </c>
      <c r="L4109" s="14">
        <f t="shared" si="321"/>
        <v>41883.916678240741</v>
      </c>
      <c r="M4109" s="16">
        <f t="shared" si="322"/>
        <v>2014</v>
      </c>
      <c r="N4109" t="b">
        <v>0</v>
      </c>
      <c r="O4109">
        <v>4</v>
      </c>
      <c r="P4109" t="b">
        <v>0</v>
      </c>
      <c r="Q4109" t="s">
        <v>8273</v>
      </c>
      <c r="R4109" t="s">
        <v>8274</v>
      </c>
      <c r="S4109" s="11">
        <f t="shared" si="323"/>
        <v>2</v>
      </c>
      <c r="T4109" s="11">
        <f t="shared" si="324"/>
        <v>10.25</v>
      </c>
    </row>
    <row r="4110" spans="1:20" ht="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320"/>
        <v>42797.208333333328</v>
      </c>
      <c r="K4110">
        <v>1485909937</v>
      </c>
      <c r="L4110" s="14">
        <f t="shared" si="321"/>
        <v>42767.031678240746</v>
      </c>
      <c r="M4110" s="16">
        <f t="shared" si="322"/>
        <v>2017</v>
      </c>
      <c r="N4110" t="b">
        <v>0</v>
      </c>
      <c r="O4110">
        <v>1</v>
      </c>
      <c r="P4110" t="b">
        <v>0</v>
      </c>
      <c r="Q4110" t="s">
        <v>8273</v>
      </c>
      <c r="R4110" t="s">
        <v>8274</v>
      </c>
      <c r="S4110" s="11">
        <f t="shared" si="323"/>
        <v>2</v>
      </c>
      <c r="T4110" s="11">
        <f t="shared" si="324"/>
        <v>59</v>
      </c>
    </row>
    <row r="4111" spans="1:20" ht="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320"/>
        <v>42337.581064814818</v>
      </c>
      <c r="K4111">
        <v>1446209804</v>
      </c>
      <c r="L4111" s="14">
        <f t="shared" si="321"/>
        <v>42307.539398148147</v>
      </c>
      <c r="M4111" s="16">
        <f t="shared" si="322"/>
        <v>2015</v>
      </c>
      <c r="N4111" t="b">
        <v>0</v>
      </c>
      <c r="O4111">
        <v>0</v>
      </c>
      <c r="P4111" t="b">
        <v>0</v>
      </c>
      <c r="Q4111" t="s">
        <v>8273</v>
      </c>
      <c r="R4111" t="s">
        <v>8274</v>
      </c>
      <c r="S4111" s="11">
        <f t="shared" si="323"/>
        <v>0</v>
      </c>
      <c r="T4111" s="11">
        <f t="shared" si="324"/>
        <v>0</v>
      </c>
    </row>
    <row r="4112" spans="1:20" ht="60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320"/>
        <v>42572.626747685179</v>
      </c>
      <c r="K4112">
        <v>1463929351</v>
      </c>
      <c r="L4112" s="14">
        <f t="shared" si="321"/>
        <v>42512.626747685179</v>
      </c>
      <c r="M4112" s="16">
        <f t="shared" si="322"/>
        <v>2016</v>
      </c>
      <c r="N4112" t="b">
        <v>0</v>
      </c>
      <c r="O4112">
        <v>6</v>
      </c>
      <c r="P4112" t="b">
        <v>0</v>
      </c>
      <c r="Q4112" t="s">
        <v>8273</v>
      </c>
      <c r="R4112" t="s">
        <v>8274</v>
      </c>
      <c r="S4112" s="11">
        <f t="shared" si="323"/>
        <v>29</v>
      </c>
      <c r="T4112" s="11">
        <f t="shared" si="324"/>
        <v>14.33</v>
      </c>
    </row>
    <row r="4113" spans="1:20" ht="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320"/>
        <v>42059.135879629626</v>
      </c>
      <c r="K4113">
        <v>1422155740</v>
      </c>
      <c r="L4113" s="14">
        <f t="shared" si="321"/>
        <v>42029.135879629626</v>
      </c>
      <c r="M4113" s="16">
        <f t="shared" si="322"/>
        <v>2015</v>
      </c>
      <c r="N4113" t="b">
        <v>0</v>
      </c>
      <c r="O4113">
        <v>6</v>
      </c>
      <c r="P4113" t="b">
        <v>0</v>
      </c>
      <c r="Q4113" t="s">
        <v>8273</v>
      </c>
      <c r="R4113" t="s">
        <v>8274</v>
      </c>
      <c r="S4113" s="11">
        <f t="shared" si="323"/>
        <v>3</v>
      </c>
      <c r="T4113" s="11">
        <f t="shared" si="324"/>
        <v>15.67</v>
      </c>
    </row>
    <row r="4114" spans="1:20" ht="60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320"/>
        <v>42428</v>
      </c>
      <c r="K4114">
        <v>1454280186</v>
      </c>
      <c r="L4114" s="14">
        <f t="shared" si="321"/>
        <v>42400.946597222224</v>
      </c>
      <c r="M4114" s="16">
        <f t="shared" si="322"/>
        <v>2016</v>
      </c>
      <c r="N4114" t="b">
        <v>0</v>
      </c>
      <c r="O4114">
        <v>1</v>
      </c>
      <c r="P4114" t="b">
        <v>0</v>
      </c>
      <c r="Q4114" t="s">
        <v>8273</v>
      </c>
      <c r="R4114" t="s">
        <v>8274</v>
      </c>
      <c r="S4114" s="11">
        <f t="shared" si="323"/>
        <v>0</v>
      </c>
      <c r="T4114" s="11">
        <f t="shared" si="324"/>
        <v>1</v>
      </c>
    </row>
    <row r="4115" spans="1:20" ht="60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320"/>
        <v>42377.273611111115</v>
      </c>
      <c r="K4115">
        <v>1450619123</v>
      </c>
      <c r="L4115" s="14">
        <f t="shared" si="321"/>
        <v>42358.573182870372</v>
      </c>
      <c r="M4115" s="16">
        <f t="shared" si="322"/>
        <v>2015</v>
      </c>
      <c r="N4115" t="b">
        <v>0</v>
      </c>
      <c r="O4115">
        <v>3</v>
      </c>
      <c r="P4115" t="b">
        <v>0</v>
      </c>
      <c r="Q4115" t="s">
        <v>8273</v>
      </c>
      <c r="R4115" t="s">
        <v>8274</v>
      </c>
      <c r="S4115" s="11">
        <f t="shared" si="323"/>
        <v>0</v>
      </c>
      <c r="T4115" s="11">
        <f t="shared" si="324"/>
        <v>1</v>
      </c>
    </row>
    <row r="4116" spans="1:20">
      <c r="J4116" s="14">
        <f t="shared" si="320"/>
        <v>25569</v>
      </c>
      <c r="L4116" s="14">
        <f t="shared" ref="L4116" si="325">(((K4116/60)/60)/24)+DATE(1970,1,1)</f>
        <v>25569</v>
      </c>
      <c r="M4116" s="14">
        <f t="shared" ref="M4116" si="326">L4116</f>
        <v>25569</v>
      </c>
      <c r="T4116" s="11">
        <f t="shared" si="324"/>
        <v>0</v>
      </c>
    </row>
  </sheetData>
  <autoFilter ref="A1:T4116" xr:uid="{00000000-0001-0000-0000-000000000000}"/>
  <conditionalFormatting sqref="F1:F1048576">
    <cfRule type="cellIs" dxfId="7" priority="2" operator="equal">
      <formula>"failed"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6683-AF4E-4013-8FCA-7DA5F61FA400}">
  <dimension ref="A2:E19"/>
  <sheetViews>
    <sheetView workbookViewId="0">
      <selection activeCell="G28" sqref="G2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>
      <c r="A2" s="12" t="s">
        <v>8337</v>
      </c>
      <c r="B2" t="s">
        <v>8321</v>
      </c>
    </row>
    <row r="3" spans="1:5">
      <c r="A3" s="12" t="s">
        <v>8316</v>
      </c>
      <c r="B3" t="s">
        <v>8273</v>
      </c>
    </row>
    <row r="5" spans="1:5">
      <c r="A5" s="12" t="s">
        <v>8318</v>
      </c>
      <c r="B5" s="12" t="s">
        <v>8319</v>
      </c>
    </row>
    <row r="6" spans="1:5">
      <c r="A6" s="12" t="s">
        <v>8322</v>
      </c>
      <c r="B6" s="17" t="s">
        <v>8218</v>
      </c>
      <c r="C6" s="17" t="s">
        <v>8220</v>
      </c>
      <c r="D6" s="17" t="s">
        <v>8219</v>
      </c>
      <c r="E6" s="17" t="s">
        <v>8320</v>
      </c>
    </row>
    <row r="7" spans="1:5">
      <c r="A7" s="15" t="s">
        <v>8325</v>
      </c>
      <c r="B7" s="18">
        <v>56</v>
      </c>
      <c r="C7" s="18">
        <v>33</v>
      </c>
      <c r="D7" s="18">
        <v>7</v>
      </c>
      <c r="E7" s="18">
        <v>96</v>
      </c>
    </row>
    <row r="8" spans="1:5">
      <c r="A8" s="15" t="s">
        <v>8332</v>
      </c>
      <c r="B8" s="18">
        <v>71</v>
      </c>
      <c r="C8" s="18">
        <v>39</v>
      </c>
      <c r="D8" s="18">
        <v>3</v>
      </c>
      <c r="E8" s="18">
        <v>113</v>
      </c>
    </row>
    <row r="9" spans="1:5">
      <c r="A9" s="15" t="s">
        <v>8333</v>
      </c>
      <c r="B9" s="18">
        <v>56</v>
      </c>
      <c r="C9" s="18">
        <v>33</v>
      </c>
      <c r="D9" s="18">
        <v>3</v>
      </c>
      <c r="E9" s="18">
        <v>92</v>
      </c>
    </row>
    <row r="10" spans="1:5">
      <c r="A10" s="15" t="s">
        <v>8334</v>
      </c>
      <c r="B10" s="18">
        <v>71</v>
      </c>
      <c r="C10" s="18">
        <v>40</v>
      </c>
      <c r="D10" s="18">
        <v>2</v>
      </c>
      <c r="E10" s="18">
        <v>113</v>
      </c>
    </row>
    <row r="11" spans="1:5">
      <c r="A11" s="15" t="s">
        <v>8326</v>
      </c>
      <c r="B11" s="18">
        <v>111</v>
      </c>
      <c r="C11" s="18">
        <v>52</v>
      </c>
      <c r="D11" s="18">
        <v>3</v>
      </c>
      <c r="E11" s="18">
        <v>166</v>
      </c>
    </row>
    <row r="12" spans="1:5">
      <c r="A12" s="15" t="s">
        <v>8335</v>
      </c>
      <c r="B12" s="18">
        <v>100</v>
      </c>
      <c r="C12" s="18">
        <v>49</v>
      </c>
      <c r="D12" s="18">
        <v>4</v>
      </c>
      <c r="E12" s="18">
        <v>153</v>
      </c>
    </row>
    <row r="13" spans="1:5">
      <c r="A13" s="15" t="s">
        <v>8327</v>
      </c>
      <c r="B13" s="18">
        <v>87</v>
      </c>
      <c r="C13" s="18">
        <v>50</v>
      </c>
      <c r="D13" s="18">
        <v>1</v>
      </c>
      <c r="E13" s="18">
        <v>138</v>
      </c>
    </row>
    <row r="14" spans="1:5">
      <c r="A14" s="15" t="s">
        <v>8328</v>
      </c>
      <c r="B14" s="18">
        <v>72</v>
      </c>
      <c r="C14" s="18">
        <v>47</v>
      </c>
      <c r="D14" s="18">
        <v>4</v>
      </c>
      <c r="E14" s="18">
        <v>123</v>
      </c>
    </row>
    <row r="15" spans="1:5">
      <c r="A15" s="15" t="s">
        <v>8329</v>
      </c>
      <c r="B15" s="18">
        <v>59</v>
      </c>
      <c r="C15" s="18">
        <v>34</v>
      </c>
      <c r="D15" s="18">
        <v>4</v>
      </c>
      <c r="E15" s="18">
        <v>97</v>
      </c>
    </row>
    <row r="16" spans="1:5">
      <c r="A16" s="15" t="s">
        <v>8330</v>
      </c>
      <c r="B16" s="18">
        <v>65</v>
      </c>
      <c r="C16" s="18">
        <v>50</v>
      </c>
      <c r="D16" s="18"/>
      <c r="E16" s="18">
        <v>115</v>
      </c>
    </row>
    <row r="17" spans="1:5">
      <c r="A17" s="15" t="s">
        <v>8331</v>
      </c>
      <c r="B17" s="18">
        <v>54</v>
      </c>
      <c r="C17" s="18">
        <v>31</v>
      </c>
      <c r="D17" s="18">
        <v>3</v>
      </c>
      <c r="E17" s="18">
        <v>88</v>
      </c>
    </row>
    <row r="18" spans="1:5">
      <c r="A18" s="15" t="s">
        <v>8336</v>
      </c>
      <c r="B18" s="18">
        <v>37</v>
      </c>
      <c r="C18" s="18">
        <v>35</v>
      </c>
      <c r="D18" s="18">
        <v>3</v>
      </c>
      <c r="E18" s="18">
        <v>75</v>
      </c>
    </row>
    <row r="19" spans="1:5">
      <c r="A19" s="15" t="s">
        <v>8320</v>
      </c>
      <c r="B19" s="18">
        <v>839</v>
      </c>
      <c r="C19" s="18">
        <v>493</v>
      </c>
      <c r="D19" s="18">
        <v>37</v>
      </c>
      <c r="E19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76C2-38B7-4146-A2CC-90BDFD1143F7}">
  <dimension ref="A1:J13"/>
  <sheetViews>
    <sheetView workbookViewId="0">
      <selection activeCell="S14" sqref="S14"/>
    </sheetView>
  </sheetViews>
  <sheetFormatPr defaultRowHeight="15"/>
  <cols>
    <col min="1" max="1" width="17.5703125" bestFit="1" customWidth="1"/>
    <col min="2" max="3" width="17.5703125" hidden="1" customWidth="1"/>
    <col min="4" max="4" width="10.140625" bestFit="1" customWidth="1"/>
    <col min="5" max="5" width="6.42578125" bestFit="1" customWidth="1"/>
    <col min="6" max="6" width="9.7109375" bestFit="1" customWidth="1"/>
    <col min="7" max="7" width="13.140625" bestFit="1" customWidth="1"/>
    <col min="8" max="8" width="20.7109375" bestFit="1" customWidth="1"/>
    <col min="9" max="9" width="17" bestFit="1" customWidth="1"/>
    <col min="10" max="10" width="20.42578125" bestFit="1" customWidth="1"/>
  </cols>
  <sheetData>
    <row r="1" spans="1:10" s="10" customFormat="1">
      <c r="A1" s="20" t="s">
        <v>8339</v>
      </c>
      <c r="B1" s="19" t="s">
        <v>8358</v>
      </c>
      <c r="C1" s="19" t="s">
        <v>8359</v>
      </c>
      <c r="D1" s="20" t="s">
        <v>8352</v>
      </c>
      <c r="E1" s="20" t="s">
        <v>8353</v>
      </c>
      <c r="F1" s="20" t="s">
        <v>8360</v>
      </c>
      <c r="G1" s="20" t="s">
        <v>8354</v>
      </c>
      <c r="H1" s="20" t="s">
        <v>8355</v>
      </c>
      <c r="I1" s="20" t="s">
        <v>8356</v>
      </c>
      <c r="J1" s="20" t="s">
        <v>8357</v>
      </c>
    </row>
    <row r="2" spans="1:10">
      <c r="A2" s="17" t="s">
        <v>8340</v>
      </c>
      <c r="B2">
        <v>0</v>
      </c>
      <c r="C2">
        <v>1000</v>
      </c>
      <c r="D2" s="17">
        <f>COUNTIFS('Kickstarter Data'!$F:$F, "=" &amp; D$1, 'Kickstarter Data'!$D:$D, "&lt;" &amp; $C2, 'Kickstarter Data'!$D:$D, "&gt;=" &amp; $B2, 'Kickstarter Data'!$R:$R, "=plays")</f>
        <v>141</v>
      </c>
      <c r="E2" s="17">
        <f>COUNTIFS('Kickstarter Data'!$F:$F, "=" &amp; E$1, 'Kickstarter Data'!$D:$D, "&lt;" &amp; $C2, 'Kickstarter Data'!$D:$D, "&gt;=" &amp; $B2, 'Kickstarter Data'!$R:$R, "=plays")</f>
        <v>45</v>
      </c>
      <c r="F2" s="17">
        <f>COUNTIFS('Kickstarter Data'!$F:$F, "=" &amp; F$1, 'Kickstarter Data'!$D:$D, "&lt;" &amp; $C2, 'Kickstarter Data'!$D:$D, "&gt;=" &amp; $B2, 'Kickstarter Data'!$R:$R, "=plays")</f>
        <v>0</v>
      </c>
      <c r="G2" s="17">
        <f>SUM(D2:F2)</f>
        <v>186</v>
      </c>
      <c r="H2" s="21">
        <f>D2/$G2</f>
        <v>0.75806451612903225</v>
      </c>
      <c r="I2" s="21">
        <f t="shared" ref="I2:J13" si="0">E2/$G2</f>
        <v>0.24193548387096775</v>
      </c>
      <c r="J2" s="21">
        <f t="shared" si="0"/>
        <v>0</v>
      </c>
    </row>
    <row r="3" spans="1:10">
      <c r="A3" s="17" t="s">
        <v>8341</v>
      </c>
      <c r="B3">
        <v>1000</v>
      </c>
      <c r="C3">
        <v>4999</v>
      </c>
      <c r="D3" s="17">
        <f>COUNTIFS('Kickstarter Data'!$F:$F, "=" &amp; D$1, 'Kickstarter Data'!$D:$D, "&lt;" &amp; $C3, 'Kickstarter Data'!$D:$D, "&gt;=" &amp; $B3, 'Kickstarter Data'!$R:$R, "=plays")</f>
        <v>387</v>
      </c>
      <c r="E3" s="17">
        <f>COUNTIFS('Kickstarter Data'!$F:$F, "=" &amp; E$1, 'Kickstarter Data'!$D:$D, "&lt;" &amp; $C3, 'Kickstarter Data'!$D:$D, "&gt;=" &amp; $B3, 'Kickstarter Data'!$R:$R, "=plays")</f>
        <v>146</v>
      </c>
      <c r="F3" s="17">
        <f>COUNTIFS('Kickstarter Data'!$F:$F, "=" &amp; F$1, 'Kickstarter Data'!$D:$D, "&lt;" &amp; $C3, 'Kickstarter Data'!$D:$D, "&gt;=" &amp; $B3, 'Kickstarter Data'!$R:$R, "=plays")</f>
        <v>0</v>
      </c>
      <c r="G3" s="17">
        <f t="shared" ref="G3:G13" si="1">SUM(D3:F3)</f>
        <v>533</v>
      </c>
      <c r="H3" s="21">
        <f t="shared" ref="H3:H13" si="2">D3/$G3</f>
        <v>0.726078799249531</v>
      </c>
      <c r="I3" s="21">
        <f t="shared" si="0"/>
        <v>0.27392120075046905</v>
      </c>
      <c r="J3" s="21">
        <f t="shared" si="0"/>
        <v>0</v>
      </c>
    </row>
    <row r="4" spans="1:10">
      <c r="A4" s="17" t="s">
        <v>8342</v>
      </c>
      <c r="B4">
        <v>5000</v>
      </c>
      <c r="C4">
        <v>9999</v>
      </c>
      <c r="D4" s="17">
        <f>COUNTIFS('Kickstarter Data'!$F:$F, "=" &amp; D$1, 'Kickstarter Data'!$D:$D, "&lt;" &amp; $C4, 'Kickstarter Data'!$D:$D, "&gt;=" &amp; $B4, 'Kickstarter Data'!$R:$R, "=plays")</f>
        <v>93</v>
      </c>
      <c r="E4" s="17">
        <f>COUNTIFS('Kickstarter Data'!$F:$F, "=" &amp; E$1, 'Kickstarter Data'!$D:$D, "&lt;" &amp; $C4, 'Kickstarter Data'!$D:$D, "&gt;=" &amp; $B4, 'Kickstarter Data'!$R:$R, "=plays")</f>
        <v>76</v>
      </c>
      <c r="F4" s="17">
        <f>COUNTIFS('Kickstarter Data'!$F:$F, "=" &amp; F$1, 'Kickstarter Data'!$D:$D, "&lt;" &amp; $C4, 'Kickstarter Data'!$D:$D, "&gt;=" &amp; $B4, 'Kickstarter Data'!$R:$R, "=plays")</f>
        <v>0</v>
      </c>
      <c r="G4" s="17">
        <f t="shared" si="1"/>
        <v>169</v>
      </c>
      <c r="H4" s="21">
        <f t="shared" si="2"/>
        <v>0.55029585798816572</v>
      </c>
      <c r="I4" s="21">
        <f t="shared" si="0"/>
        <v>0.44970414201183434</v>
      </c>
      <c r="J4" s="21">
        <f t="shared" si="0"/>
        <v>0</v>
      </c>
    </row>
    <row r="5" spans="1:10">
      <c r="A5" s="17" t="s">
        <v>8343</v>
      </c>
      <c r="B5">
        <v>10000</v>
      </c>
      <c r="C5">
        <v>14999</v>
      </c>
      <c r="D5" s="17">
        <f>COUNTIFS('Kickstarter Data'!$F:$F, "=" &amp; D$1, 'Kickstarter Data'!$D:$D, "&lt;" &amp; $C5, 'Kickstarter Data'!$D:$D, "&gt;=" &amp; $B5, 'Kickstarter Data'!$R:$R, "=plays")</f>
        <v>39</v>
      </c>
      <c r="E5" s="17">
        <f>COUNTIFS('Kickstarter Data'!$F:$F, "=" &amp; E$1, 'Kickstarter Data'!$D:$D, "&lt;" &amp; $C5, 'Kickstarter Data'!$D:$D, "&gt;=" &amp; $B5, 'Kickstarter Data'!$R:$R, "=plays")</f>
        <v>33</v>
      </c>
      <c r="F5" s="17">
        <f>COUNTIFS('Kickstarter Data'!$F:$F, "=" &amp; F$1, 'Kickstarter Data'!$D:$D, "&lt;" &amp; $C5, 'Kickstarter Data'!$D:$D, "&gt;=" &amp; $B5, 'Kickstarter Data'!$R:$R, "=plays")</f>
        <v>0</v>
      </c>
      <c r="G5" s="17">
        <f t="shared" si="1"/>
        <v>72</v>
      </c>
      <c r="H5" s="21">
        <f t="shared" si="2"/>
        <v>0.54166666666666663</v>
      </c>
      <c r="I5" s="21">
        <f t="shared" si="0"/>
        <v>0.45833333333333331</v>
      </c>
      <c r="J5" s="21">
        <f t="shared" si="0"/>
        <v>0</v>
      </c>
    </row>
    <row r="6" spans="1:10">
      <c r="A6" s="17" t="s">
        <v>8344</v>
      </c>
      <c r="B6">
        <v>15000</v>
      </c>
      <c r="C6">
        <v>19999</v>
      </c>
      <c r="D6" s="17">
        <f>COUNTIFS('Kickstarter Data'!$F:$F, "=" &amp; D$1, 'Kickstarter Data'!$D:$D, "&lt;" &amp; $C6, 'Kickstarter Data'!$D:$D, "&gt;=" &amp; $B6, 'Kickstarter Data'!$R:$R, "=plays")</f>
        <v>12</v>
      </c>
      <c r="E6" s="17">
        <f>COUNTIFS('Kickstarter Data'!$F:$F, "=" &amp; E$1, 'Kickstarter Data'!$D:$D, "&lt;" &amp; $C6, 'Kickstarter Data'!$D:$D, "&gt;=" &amp; $B6, 'Kickstarter Data'!$R:$R, "=plays")</f>
        <v>12</v>
      </c>
      <c r="F6" s="17">
        <f>COUNTIFS('Kickstarter Data'!$F:$F, "=" &amp; F$1, 'Kickstarter Data'!$D:$D, "&lt;" &amp; $C6, 'Kickstarter Data'!$D:$D, "&gt;=" &amp; $B6, 'Kickstarter Data'!$R:$R, "=plays")</f>
        <v>0</v>
      </c>
      <c r="G6" s="17">
        <f t="shared" si="1"/>
        <v>24</v>
      </c>
      <c r="H6" s="21">
        <f t="shared" si="2"/>
        <v>0.5</v>
      </c>
      <c r="I6" s="21">
        <f t="shared" si="0"/>
        <v>0.5</v>
      </c>
      <c r="J6" s="21">
        <f t="shared" si="0"/>
        <v>0</v>
      </c>
    </row>
    <row r="7" spans="1:10">
      <c r="A7" s="17" t="s">
        <v>8345</v>
      </c>
      <c r="B7">
        <v>20000</v>
      </c>
      <c r="C7">
        <v>24999</v>
      </c>
      <c r="D7" s="17">
        <f>COUNTIFS('Kickstarter Data'!$F:$F, "=" &amp; D$1, 'Kickstarter Data'!$D:$D, "&lt;" &amp; $C7, 'Kickstarter Data'!$D:$D, "&gt;=" &amp; $B7, 'Kickstarter Data'!$R:$R, "=plays")</f>
        <v>9</v>
      </c>
      <c r="E7" s="17">
        <f>COUNTIFS('Kickstarter Data'!$F:$F, "=" &amp; E$1, 'Kickstarter Data'!$D:$D, "&lt;" &amp; $C7, 'Kickstarter Data'!$D:$D, "&gt;=" &amp; $B7, 'Kickstarter Data'!$R:$R, "=plays")</f>
        <v>11</v>
      </c>
      <c r="F7" s="17">
        <f>COUNTIFS('Kickstarter Data'!$F:$F, "=" &amp; F$1, 'Kickstarter Data'!$D:$D, "&lt;" &amp; $C7, 'Kickstarter Data'!$D:$D, "&gt;=" &amp; $B7, 'Kickstarter Data'!$R:$R, "=plays")</f>
        <v>0</v>
      </c>
      <c r="G7" s="17">
        <f t="shared" si="1"/>
        <v>20</v>
      </c>
      <c r="H7" s="21">
        <f t="shared" si="2"/>
        <v>0.45</v>
      </c>
      <c r="I7" s="21">
        <f t="shared" si="0"/>
        <v>0.55000000000000004</v>
      </c>
      <c r="J7" s="21">
        <f t="shared" si="0"/>
        <v>0</v>
      </c>
    </row>
    <row r="8" spans="1:10">
      <c r="A8" s="17" t="s">
        <v>8346</v>
      </c>
      <c r="B8">
        <v>25000</v>
      </c>
      <c r="C8">
        <v>29999</v>
      </c>
      <c r="D8" s="17">
        <f>COUNTIFS('Kickstarter Data'!$F:$F, "=" &amp; D$1, 'Kickstarter Data'!$D:$D, "&lt;" &amp; $C8, 'Kickstarter Data'!$D:$D, "&gt;=" &amp; $B8, 'Kickstarter Data'!$R:$R, "=plays")</f>
        <v>1</v>
      </c>
      <c r="E8" s="17">
        <f>COUNTIFS('Kickstarter Data'!$F:$F, "=" &amp; E$1, 'Kickstarter Data'!$D:$D, "&lt;" &amp; $C8, 'Kickstarter Data'!$D:$D, "&gt;=" &amp; $B8, 'Kickstarter Data'!$R:$R, "=plays")</f>
        <v>4</v>
      </c>
      <c r="F8" s="17">
        <f>COUNTIFS('Kickstarter Data'!$F:$F, "=" &amp; F$1, 'Kickstarter Data'!$D:$D, "&lt;" &amp; $C8, 'Kickstarter Data'!$D:$D, "&gt;=" &amp; $B8, 'Kickstarter Data'!$R:$R, "=plays")</f>
        <v>0</v>
      </c>
      <c r="G8" s="17">
        <f t="shared" si="1"/>
        <v>5</v>
      </c>
      <c r="H8" s="21">
        <f t="shared" si="2"/>
        <v>0.2</v>
      </c>
      <c r="I8" s="21">
        <f t="shared" si="0"/>
        <v>0.8</v>
      </c>
      <c r="J8" s="21">
        <f t="shared" si="0"/>
        <v>0</v>
      </c>
    </row>
    <row r="9" spans="1:10">
      <c r="A9" s="17" t="s">
        <v>8347</v>
      </c>
      <c r="B9">
        <v>30000</v>
      </c>
      <c r="C9">
        <v>34999</v>
      </c>
      <c r="D9" s="17">
        <f>COUNTIFS('Kickstarter Data'!$F:$F, "=" &amp; D$1, 'Kickstarter Data'!$D:$D, "&lt;" &amp; $C9, 'Kickstarter Data'!$D:$D, "&gt;=" &amp; $B9, 'Kickstarter Data'!$R:$R, "=plays")</f>
        <v>3</v>
      </c>
      <c r="E9" s="17">
        <f>COUNTIFS('Kickstarter Data'!$F:$F, "=" &amp; E$1, 'Kickstarter Data'!$D:$D, "&lt;" &amp; $C9, 'Kickstarter Data'!$D:$D, "&gt;=" &amp; $B9, 'Kickstarter Data'!$R:$R, "=plays")</f>
        <v>8</v>
      </c>
      <c r="F9" s="17">
        <f>COUNTIFS('Kickstarter Data'!$F:$F, "=" &amp; F$1, 'Kickstarter Data'!$D:$D, "&lt;" &amp; $C9, 'Kickstarter Data'!$D:$D, "&gt;=" &amp; $B9, 'Kickstarter Data'!$R:$R, "=plays")</f>
        <v>0</v>
      </c>
      <c r="G9" s="17">
        <f t="shared" si="1"/>
        <v>11</v>
      </c>
      <c r="H9" s="21">
        <f t="shared" si="2"/>
        <v>0.27272727272727271</v>
      </c>
      <c r="I9" s="21">
        <f t="shared" si="0"/>
        <v>0.72727272727272729</v>
      </c>
      <c r="J9" s="21">
        <f t="shared" si="0"/>
        <v>0</v>
      </c>
    </row>
    <row r="10" spans="1:10">
      <c r="A10" s="17" t="s">
        <v>8348</v>
      </c>
      <c r="B10">
        <v>35000</v>
      </c>
      <c r="C10">
        <v>39999</v>
      </c>
      <c r="D10" s="17">
        <f>COUNTIFS('Kickstarter Data'!$F:$F, "=" &amp; D$1, 'Kickstarter Data'!$D:$D, "&lt;" &amp; $C10, 'Kickstarter Data'!$D:$D, "&gt;=" &amp; $B10, 'Kickstarter Data'!$R:$R, "=plays")</f>
        <v>4</v>
      </c>
      <c r="E10" s="17">
        <f>COUNTIFS('Kickstarter Data'!$F:$F, "=" &amp; E$1, 'Kickstarter Data'!$D:$D, "&lt;" &amp; $C10, 'Kickstarter Data'!$D:$D, "&gt;=" &amp; $B10, 'Kickstarter Data'!$R:$R, "=plays")</f>
        <v>2</v>
      </c>
      <c r="F10" s="17">
        <f>COUNTIFS('Kickstarter Data'!$F:$F, "=" &amp; F$1, 'Kickstarter Data'!$D:$D, "&lt;" &amp; $C10, 'Kickstarter Data'!$D:$D, "&gt;=" &amp; $B10, 'Kickstarter Data'!$R:$R, "=plays")</f>
        <v>0</v>
      </c>
      <c r="G10" s="17">
        <f t="shared" si="1"/>
        <v>6</v>
      </c>
      <c r="H10" s="21">
        <f t="shared" si="2"/>
        <v>0.66666666666666663</v>
      </c>
      <c r="I10" s="21">
        <f t="shared" si="0"/>
        <v>0.33333333333333331</v>
      </c>
      <c r="J10" s="21">
        <f t="shared" si="0"/>
        <v>0</v>
      </c>
    </row>
    <row r="11" spans="1:10">
      <c r="A11" s="17" t="s">
        <v>8349</v>
      </c>
      <c r="B11">
        <v>40000</v>
      </c>
      <c r="C11">
        <v>44999</v>
      </c>
      <c r="D11" s="17">
        <f>COUNTIFS('Kickstarter Data'!$F:$F, "=" &amp; D$1, 'Kickstarter Data'!$D:$D, "&lt;" &amp; $C11, 'Kickstarter Data'!$D:$D, "&gt;=" &amp; $B11, 'Kickstarter Data'!$R:$R, "=plays")</f>
        <v>2</v>
      </c>
      <c r="E11" s="17">
        <f>COUNTIFS('Kickstarter Data'!$F:$F, "=" &amp; E$1, 'Kickstarter Data'!$D:$D, "&lt;" &amp; $C11, 'Kickstarter Data'!$D:$D, "&gt;=" &amp; $B11, 'Kickstarter Data'!$R:$R, "=plays")</f>
        <v>1</v>
      </c>
      <c r="F11" s="17">
        <f>COUNTIFS('Kickstarter Data'!$F:$F, "=" &amp; F$1, 'Kickstarter Data'!$D:$D, "&lt;" &amp; $C11, 'Kickstarter Data'!$D:$D, "&gt;=" &amp; $B11, 'Kickstarter Data'!$R:$R, "=plays")</f>
        <v>0</v>
      </c>
      <c r="G11" s="17">
        <f t="shared" si="1"/>
        <v>3</v>
      </c>
      <c r="H11" s="21">
        <f t="shared" si="2"/>
        <v>0.66666666666666663</v>
      </c>
      <c r="I11" s="21">
        <f t="shared" si="0"/>
        <v>0.33333333333333331</v>
      </c>
      <c r="J11" s="21">
        <f t="shared" si="0"/>
        <v>0</v>
      </c>
    </row>
    <row r="12" spans="1:10">
      <c r="A12" s="17" t="s">
        <v>8350</v>
      </c>
      <c r="B12">
        <v>45000</v>
      </c>
      <c r="C12">
        <v>49999</v>
      </c>
      <c r="D12" s="17">
        <f>COUNTIFS('Kickstarter Data'!$F:$F, "=" &amp; D$1, 'Kickstarter Data'!$D:$D, "&lt;" &amp; $C12, 'Kickstarter Data'!$D:$D, "&gt;=" &amp; $B12, 'Kickstarter Data'!$R:$R, "=plays")</f>
        <v>0</v>
      </c>
      <c r="E12" s="17">
        <f>COUNTIFS('Kickstarter Data'!$F:$F, "=" &amp; E$1, 'Kickstarter Data'!$D:$D, "&lt;" &amp; $C12, 'Kickstarter Data'!$D:$D, "&gt;=" &amp; $B12, 'Kickstarter Data'!$R:$R, "=plays")</f>
        <v>1</v>
      </c>
      <c r="F12" s="17">
        <f>COUNTIFS('Kickstarter Data'!$F:$F, "=" &amp; F$1, 'Kickstarter Data'!$D:$D, "&lt;" &amp; $C12, 'Kickstarter Data'!$D:$D, "&gt;=" &amp; $B12, 'Kickstarter Data'!$R:$R, "=plays")</f>
        <v>0</v>
      </c>
      <c r="G12" s="17">
        <f t="shared" si="1"/>
        <v>1</v>
      </c>
      <c r="H12" s="21">
        <f t="shared" si="2"/>
        <v>0</v>
      </c>
      <c r="I12" s="21">
        <f t="shared" si="0"/>
        <v>1</v>
      </c>
      <c r="J12" s="21">
        <f t="shared" si="0"/>
        <v>0</v>
      </c>
    </row>
    <row r="13" spans="1:10">
      <c r="A13" s="17" t="s">
        <v>8351</v>
      </c>
      <c r="B13">
        <v>50000</v>
      </c>
      <c r="C13">
        <v>9.9999999999994896E+16</v>
      </c>
      <c r="D13" s="17">
        <f>COUNTIFS('Kickstarter Data'!$F:$F, "=" &amp; D$1, 'Kickstarter Data'!$D:$D, "&lt;" &amp; $C13, 'Kickstarter Data'!$D:$D, "&gt;=" &amp; $B13, 'Kickstarter Data'!$R:$R, "=plays")</f>
        <v>2</v>
      </c>
      <c r="E13" s="17">
        <f>COUNTIFS('Kickstarter Data'!$F:$F, "=" &amp; E$1, 'Kickstarter Data'!$D:$D, "&lt;" &amp; $C13, 'Kickstarter Data'!$D:$D, "&gt;=" &amp; $B13, 'Kickstarter Data'!$R:$R, "=plays")</f>
        <v>14</v>
      </c>
      <c r="F13" s="17">
        <f>COUNTIFS('Kickstarter Data'!$F:$F, "=" &amp; F$1, 'Kickstarter Data'!$D:$D, "&lt;" &amp; $C13, 'Kickstarter Data'!$D:$D, "&gt;=" &amp; $B13, 'Kickstarter Data'!$R:$R, "=plays")</f>
        <v>0</v>
      </c>
      <c r="G13" s="17">
        <f t="shared" si="1"/>
        <v>16</v>
      </c>
      <c r="H13" s="21">
        <f t="shared" si="2"/>
        <v>0.125</v>
      </c>
      <c r="I13" s="21">
        <f t="shared" si="0"/>
        <v>0.875</v>
      </c>
      <c r="J13" s="21">
        <f t="shared" si="0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Theater 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Schapka</cp:lastModifiedBy>
  <cp:lastPrinted>2021-12-12T16:47:26Z</cp:lastPrinted>
  <dcterms:created xsi:type="dcterms:W3CDTF">2017-04-20T15:17:24Z</dcterms:created>
  <dcterms:modified xsi:type="dcterms:W3CDTF">2021-12-25T22:46:22Z</dcterms:modified>
</cp:coreProperties>
</file>